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4.xml" ContentType="application/vnd.openxmlformats-officedocument.drawingml.chartshapes+xml"/>
  <Override PartName="/xl/drawings/drawing2.xml" ContentType="application/vnd.openxmlformats-officedocument.drawingml.chartshap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olors1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worksheets/sheet1.xml" ContentType="application/vnd.openxmlformats-officedocument.spreadsheetml.workshee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REGULATN\PA&amp;D\Morrow\"/>
    </mc:Choice>
  </mc:AlternateContent>
  <xr:revisionPtr revIDLastSave="0" documentId="13_ncr:1_{C847B924-B17C-4B44-9264-6A115A967A5E}" xr6:coauthVersionLast="47" xr6:coauthVersionMax="47" xr10:uidLastSave="{00000000-0000-0000-0000-000000000000}"/>
  <bookViews>
    <workbookView xWindow="28680" yWindow="-120" windowWidth="29040" windowHeight="15840" xr2:uid="{086FCF17-CE8A-4DF7-9F61-2F4330BECD32}"/>
  </bookViews>
  <sheets>
    <sheet name="Rate Comparison" sheetId="2" r:id="rId1"/>
    <sheet name="Data" sheetId="1" r:id="rId2"/>
  </sheets>
  <externalReferences>
    <externalReference r:id="rId3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2" l="1"/>
  <c r="E45" i="2"/>
  <c r="E37" i="2"/>
  <c r="I42" i="2"/>
  <c r="I35" i="2"/>
  <c r="I30" i="2"/>
  <c r="D36" i="2"/>
  <c r="H31" i="2"/>
  <c r="H34" i="2"/>
  <c r="F22" i="2" l="1"/>
  <c r="E22" i="2"/>
  <c r="G22" i="2" s="1"/>
  <c r="D22" i="2"/>
  <c r="D7" i="2"/>
  <c r="F7" i="2" s="1"/>
  <c r="H7" i="2" s="1"/>
  <c r="M26" i="2"/>
  <c r="N26" i="2"/>
  <c r="L26" i="2"/>
  <c r="L32" i="2"/>
  <c r="N31" i="2"/>
  <c r="M31" i="2"/>
  <c r="L31" i="2"/>
  <c r="N30" i="2"/>
  <c r="M30" i="2"/>
  <c r="N29" i="2"/>
  <c r="L29" i="2"/>
  <c r="N28" i="2"/>
  <c r="M28" i="2"/>
  <c r="L28" i="2"/>
  <c r="N27" i="2"/>
  <c r="M27" i="2"/>
  <c r="L27" i="2"/>
  <c r="N9" i="2"/>
  <c r="N8" i="2"/>
  <c r="N7" i="2"/>
  <c r="N6" i="2"/>
  <c r="N5" i="2"/>
  <c r="N4" i="2"/>
  <c r="N3" i="2"/>
  <c r="M8" i="2"/>
  <c r="M7" i="2"/>
  <c r="M6" i="2"/>
  <c r="M5" i="2"/>
  <c r="M3" i="2"/>
  <c r="L9" i="2"/>
  <c r="L8" i="2"/>
  <c r="L7" i="2"/>
  <c r="L6" i="2"/>
  <c r="L5" i="2"/>
  <c r="L4" i="2"/>
  <c r="L3" i="2"/>
  <c r="D26" i="2"/>
  <c r="E26" i="2"/>
  <c r="D27" i="2"/>
  <c r="E27" i="2"/>
  <c r="D28" i="2"/>
  <c r="E28" i="2"/>
  <c r="G28" i="2" s="1"/>
  <c r="D29" i="2"/>
  <c r="F29" i="2" s="1"/>
  <c r="E29" i="2"/>
  <c r="D30" i="2"/>
  <c r="F30" i="2" s="1"/>
  <c r="E30" i="2"/>
  <c r="G30" i="2" s="1"/>
  <c r="D31" i="2"/>
  <c r="F31" i="2" s="1"/>
  <c r="E31" i="2"/>
  <c r="G31" i="2" s="1"/>
  <c r="D32" i="2"/>
  <c r="F32" i="2" s="1"/>
  <c r="E32" i="2"/>
  <c r="D33" i="2"/>
  <c r="E33" i="2"/>
  <c r="G33" i="2" s="1"/>
  <c r="D34" i="2"/>
  <c r="E34" i="2"/>
  <c r="D35" i="2"/>
  <c r="E35" i="2"/>
  <c r="E36" i="2"/>
  <c r="G36" i="2" s="1"/>
  <c r="D37" i="2"/>
  <c r="D38" i="2"/>
  <c r="F38" i="2" s="1"/>
  <c r="H38" i="2" s="1"/>
  <c r="E38" i="2"/>
  <c r="G38" i="2" s="1"/>
  <c r="I38" i="2" s="1"/>
  <c r="D39" i="2"/>
  <c r="F39" i="2" s="1"/>
  <c r="E39" i="2"/>
  <c r="G39" i="2" s="1"/>
  <c r="D40" i="2"/>
  <c r="F40" i="2" s="1"/>
  <c r="E40" i="2"/>
  <c r="D41" i="2"/>
  <c r="F41" i="2" s="1"/>
  <c r="E41" i="2"/>
  <c r="G41" i="2" s="1"/>
  <c r="D42" i="2"/>
  <c r="F42" i="2" s="1"/>
  <c r="E42" i="2"/>
  <c r="D43" i="2"/>
  <c r="E43" i="2"/>
  <c r="F44" i="2"/>
  <c r="E44" i="2"/>
  <c r="D45" i="2"/>
  <c r="E25" i="2"/>
  <c r="G25" i="2" s="1"/>
  <c r="D25" i="2"/>
  <c r="F25" i="2" s="1"/>
  <c r="G45" i="2"/>
  <c r="F45" i="2"/>
  <c r="G44" i="2"/>
  <c r="F43" i="2"/>
  <c r="H43" i="2" s="1"/>
  <c r="G43" i="2"/>
  <c r="G42" i="2"/>
  <c r="G40" i="2"/>
  <c r="G37" i="2"/>
  <c r="F37" i="2"/>
  <c r="F36" i="2"/>
  <c r="H35" i="2"/>
  <c r="F35" i="2"/>
  <c r="G35" i="2"/>
  <c r="G34" i="2"/>
  <c r="F34" i="2"/>
  <c r="F33" i="2"/>
  <c r="G32" i="2"/>
  <c r="G29" i="2"/>
  <c r="F28" i="2"/>
  <c r="F27" i="2"/>
  <c r="H27" i="2" s="1"/>
  <c r="G27" i="2"/>
  <c r="G26" i="2"/>
  <c r="F26" i="2"/>
  <c r="F3" i="2"/>
  <c r="H3" i="2" s="1"/>
  <c r="G3" i="2"/>
  <c r="F4" i="2"/>
  <c r="H4" i="2" s="1"/>
  <c r="G4" i="2"/>
  <c r="F5" i="2"/>
  <c r="G5" i="2"/>
  <c r="H5" i="2"/>
  <c r="I5" i="2"/>
  <c r="F6" i="2"/>
  <c r="G6" i="2"/>
  <c r="H6" i="2"/>
  <c r="I6" i="2"/>
  <c r="G7" i="2"/>
  <c r="F8" i="2"/>
  <c r="H8" i="2" s="1"/>
  <c r="G8" i="2"/>
  <c r="F9" i="2"/>
  <c r="G9" i="2"/>
  <c r="H9" i="2"/>
  <c r="I9" i="2"/>
  <c r="F10" i="2"/>
  <c r="G10" i="2"/>
  <c r="H10" i="2"/>
  <c r="I10" i="2"/>
  <c r="F11" i="2"/>
  <c r="H11" i="2" s="1"/>
  <c r="G11" i="2"/>
  <c r="F12" i="2"/>
  <c r="H12" i="2" s="1"/>
  <c r="G12" i="2"/>
  <c r="F13" i="2"/>
  <c r="G13" i="2"/>
  <c r="H13" i="2"/>
  <c r="I13" i="2"/>
  <c r="F14" i="2"/>
  <c r="G14" i="2"/>
  <c r="H14" i="2"/>
  <c r="I14" i="2"/>
  <c r="F15" i="2"/>
  <c r="H15" i="2" s="1"/>
  <c r="G15" i="2"/>
  <c r="F16" i="2"/>
  <c r="H16" i="2" s="1"/>
  <c r="G16" i="2"/>
  <c r="F17" i="2"/>
  <c r="G17" i="2"/>
  <c r="H17" i="2"/>
  <c r="I17" i="2"/>
  <c r="F18" i="2"/>
  <c r="G18" i="2"/>
  <c r="H18" i="2"/>
  <c r="I18" i="2"/>
  <c r="F19" i="2"/>
  <c r="H19" i="2" s="1"/>
  <c r="G19" i="2"/>
  <c r="F20" i="2"/>
  <c r="H20" i="2" s="1"/>
  <c r="G20" i="2"/>
  <c r="F21" i="2"/>
  <c r="G21" i="2"/>
  <c r="H21" i="2"/>
  <c r="I21" i="2"/>
  <c r="I2" i="2"/>
  <c r="H2" i="2"/>
  <c r="G2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" i="2"/>
  <c r="D2" i="2"/>
  <c r="D3" i="2"/>
  <c r="D4" i="2"/>
  <c r="D5" i="2"/>
  <c r="D6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H22" i="2" l="1"/>
  <c r="I22" i="2"/>
  <c r="M9" i="2" s="1"/>
  <c r="I27" i="2"/>
  <c r="I43" i="2"/>
  <c r="I34" i="2"/>
  <c r="I33" i="2"/>
  <c r="H33" i="2"/>
  <c r="I39" i="2"/>
  <c r="H39" i="2"/>
  <c r="I40" i="2"/>
  <c r="H40" i="2"/>
  <c r="H28" i="2"/>
  <c r="I28" i="2"/>
  <c r="I41" i="2"/>
  <c r="H41" i="2"/>
  <c r="I29" i="2"/>
  <c r="H29" i="2"/>
  <c r="H42" i="2"/>
  <c r="H36" i="2"/>
  <c r="I36" i="2"/>
  <c r="M29" i="2" s="1"/>
  <c r="I37" i="2"/>
  <c r="L30" i="2" s="1"/>
  <c r="H37" i="2"/>
  <c r="I25" i="2"/>
  <c r="H25" i="2"/>
  <c r="I31" i="2"/>
  <c r="I44" i="2"/>
  <c r="N32" i="2" s="1"/>
  <c r="H44" i="2"/>
  <c r="H26" i="2"/>
  <c r="I26" i="2"/>
  <c r="I32" i="2"/>
  <c r="H32" i="2"/>
  <c r="I45" i="2"/>
  <c r="M32" i="2" s="1"/>
  <c r="H45" i="2"/>
  <c r="H30" i="2"/>
  <c r="I20" i="2"/>
  <c r="I16" i="2"/>
  <c r="I12" i="2"/>
  <c r="I8" i="2"/>
  <c r="I4" i="2"/>
  <c r="I19" i="2"/>
  <c r="I15" i="2"/>
  <c r="I11" i="2"/>
  <c r="I7" i="2"/>
  <c r="M4" i="2" s="1"/>
  <c r="I3" i="2"/>
</calcChain>
</file>

<file path=xl/sharedStrings.xml><?xml version="1.0" encoding="utf-8"?>
<sst xmlns="http://schemas.openxmlformats.org/spreadsheetml/2006/main" count="1164" uniqueCount="40">
  <si>
    <t>UTILITY CHARATERISTICS</t>
  </si>
  <si>
    <t>RESIDENTIAL</t>
  </si>
  <si>
    <t>COMMERCIAL</t>
  </si>
  <si>
    <t>INDUSTRIAL</t>
  </si>
  <si>
    <t>TRANSPORTATION</t>
  </si>
  <si>
    <t>TOTAL</t>
  </si>
  <si>
    <t/>
  </si>
  <si>
    <t>Revenue</t>
  </si>
  <si>
    <t>Sales</t>
  </si>
  <si>
    <t>Customers</t>
  </si>
  <si>
    <t>Year</t>
  </si>
  <si>
    <t>Month</t>
  </si>
  <si>
    <t>Utility Number</t>
  </si>
  <si>
    <t>Utility Name</t>
  </si>
  <si>
    <t>State</t>
  </si>
  <si>
    <t>Ownership</t>
  </si>
  <si>
    <t>Data Status</t>
  </si>
  <si>
    <t>Thousands Dollars</t>
  </si>
  <si>
    <t>Megawatthours</t>
  </si>
  <si>
    <t>Count</t>
  </si>
  <si>
    <t>PacifiCorp</t>
  </si>
  <si>
    <t>WA</t>
  </si>
  <si>
    <t>Investor Owned</t>
  </si>
  <si>
    <t>Final</t>
  </si>
  <si>
    <t>Puget Sound Energy Inc</t>
  </si>
  <si>
    <t>Avista Corp</t>
  </si>
  <si>
    <t>Preliminary</t>
  </si>
  <si>
    <t>Utility - Residential</t>
  </si>
  <si>
    <t>Rev ($1000)</t>
  </si>
  <si>
    <t>MWh</t>
  </si>
  <si>
    <t>Rev ($)</t>
  </si>
  <si>
    <t>kWh</t>
  </si>
  <si>
    <t>$/MWh</t>
  </si>
  <si>
    <t>$/kWh</t>
  </si>
  <si>
    <t>Utility - Total</t>
  </si>
  <si>
    <t>PSE</t>
  </si>
  <si>
    <t>Avista</t>
  </si>
  <si>
    <t>Residential Rates - $/kWh</t>
  </si>
  <si>
    <t>Total Rates - $/kWh</t>
  </si>
  <si>
    <t>PacifiCorp 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</si>
</sst>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"/>
    <numFmt numFmtId="166" formatCode="_(* #,##0.0000_);_(* \(#,##0.00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indexed="8"/>
      <name val="Arial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8E5F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34">
    <xf numFmtId="0" fontId="0" fillId="0" borderId="0" xfId="0"/>
    <xf numFmtId="0" fontId="18" fillId="33" borderId="12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18" fillId="35" borderId="13" xfId="0" applyFont="1" applyFill="1" applyBorder="1" applyAlignment="1">
      <alignment horizontal="centerContinuous" vertical="center" wrapText="1"/>
    </xf>
    <xf numFmtId="43" fontId="0" fillId="0" borderId="0" xfId="1" applyFont="1"/>
    <xf numFmtId="0" fontId="18" fillId="35" borderId="11" xfId="0" applyFont="1" applyFill="1" applyBorder="1" applyAlignment="1">
      <alignment horizontal="centerContinuous" vertical="center" wrapText="1"/>
    </xf>
    <xf numFmtId="0" fontId="18" fillId="33" borderId="12" xfId="0" applyFont="1" applyFill="1" applyBorder="1" applyAlignment="1">
      <alignment horizontal="centerContinuous" vertical="center" wrapText="1"/>
    </xf>
    <xf numFmtId="0" fontId="18" fillId="34" borderId="12" xfId="0" applyFont="1" applyFill="1" applyBorder="1" applyAlignment="1">
      <alignment horizontal="centerContinuous" vertical="center" wrapText="1"/>
    </xf>
    <xf numFmtId="0" fontId="18" fillId="33" borderId="13" xfId="0" applyFont="1" applyFill="1" applyBorder="1" applyAlignment="1">
      <alignment horizontal="centerContinuous" vertical="center" wrapText="1"/>
    </xf>
    <xf numFmtId="0" fontId="18" fillId="34" borderId="13" xfId="0" applyFont="1" applyFill="1" applyBorder="1" applyAlignment="1">
      <alignment horizontal="centerContinuous" vertical="center" wrapText="1"/>
    </xf>
    <xf numFmtId="0" fontId="18" fillId="33" borderId="11" xfId="0" applyFont="1" applyFill="1" applyBorder="1" applyAlignment="1">
      <alignment horizontal="centerContinuous" vertical="center" wrapText="1"/>
    </xf>
    <xf numFmtId="0" fontId="18" fillId="34" borderId="11" xfId="0" applyFont="1" applyFill="1" applyBorder="1" applyAlignment="1">
      <alignment horizontal="centerContinuous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164" fontId="18" fillId="34" borderId="10" xfId="0" applyNumberFormat="1" applyFont="1" applyFill="1" applyBorder="1" applyAlignment="1">
      <alignment horizontal="center" vertical="center" wrapText="1"/>
    </xf>
    <xf numFmtId="3" fontId="18" fillId="34" borderId="10" xfId="0" applyNumberFormat="1" applyFont="1" applyFill="1" applyBorder="1" applyAlignment="1">
      <alignment horizontal="center" vertical="center" wrapText="1"/>
    </xf>
    <xf numFmtId="164" fontId="18" fillId="35" borderId="10" xfId="0" applyNumberFormat="1" applyFont="1" applyFill="1" applyBorder="1" applyAlignment="1">
      <alignment horizontal="center" vertical="center" wrapText="1"/>
    </xf>
    <xf numFmtId="3" fontId="18" fillId="35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/>
    <xf numFmtId="43" fontId="19" fillId="0" borderId="10" xfId="1" applyFont="1" applyFill="1" applyBorder="1"/>
    <xf numFmtId="0" fontId="19" fillId="0" borderId="0" xfId="0" applyFont="1"/>
    <xf numFmtId="43" fontId="20" fillId="0" borderId="10" xfId="1" applyFont="1" applyFill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43" fontId="19" fillId="0" borderId="0" xfId="1" applyFont="1"/>
    <xf numFmtId="166" fontId="19" fillId="0" borderId="0" xfId="1" applyNumberFormat="1" applyFont="1"/>
    <xf numFmtId="0" fontId="20" fillId="0" borderId="10" xfId="0" applyFont="1" applyBorder="1" applyAlignment="1">
      <alignment horizontal="center"/>
    </xf>
    <xf numFmtId="166" fontId="19" fillId="0" borderId="10" xfId="0" applyNumberFormat="1" applyFont="1" applyBorder="1"/>
    <xf numFmtId="0" fontId="19" fillId="0" borderId="0" xfId="0" applyFont="1" applyBorder="1"/>
    <xf numFmtId="0" fontId="19" fillId="0" borderId="0" xfId="0" applyFont="1" applyFill="1" applyBorder="1"/>
    <xf numFmtId="0" fontId="19" fillId="0" borderId="10" xfId="0" applyFont="1" applyFill="1" applyBorder="1"/>
    <xf numFmtId="0" fontId="19" fillId="36" borderId="0" xfId="0" applyFont="1" applyFill="1"/>
  </cellXfs>
  <cellStyles count="43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196AE0FF-6ED2-45A7-8D58-0C735BB77F2D}"/>
    <cellStyle name="60% - Accent2 2" xfId="38" xr:uid="{AFFD34C1-3BE0-415F-93E5-934122642C25}"/>
    <cellStyle name="60% - Accent3 2" xfId="39" xr:uid="{B8576216-4961-416E-9533-B7B4B7AC12D0}"/>
    <cellStyle name="60% - Accent4 2" xfId="40" xr:uid="{B126E0B7-5D4D-492B-8D63-3C4420C902CD}"/>
    <cellStyle name="60% - Accent5 2" xfId="41" xr:uid="{49635D64-E983-449F-ACBE-0C02EFA6329A}"/>
    <cellStyle name="60% - Accent6 2" xfId="42" xr:uid="{3E534660-3B81-4154-9541-8D4B2DE4AC27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6" xr:uid="{F60F71D9-6D00-452E-97BF-043C8942058C}"/>
    <cellStyle name="Normal" xfId="0" builtinId="0"/>
    <cellStyle name="Note" xfId="15" builtinId="10" customBuiltin="1"/>
    <cellStyle name="Output" xfId="10" builtinId="21" customBuiltin="1"/>
    <cellStyle name="Title" xfId="2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b="1"/>
              <a:t>Residential Electricity Rates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Comparison'!$L$2</c:f>
              <c:strCache>
                <c:ptCount val="1"/>
                <c:pt idx="0">
                  <c:v>PacifiCorp WA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695740365111561E-2"/>
                  <c:y val="6.4898108250538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ADF-4D0E-9F7F-221062CE96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DF-4D0E-9F7F-221062CE96DD}"/>
                </c:ext>
              </c:extLst>
            </c:dLbl>
            <c:dLbl>
              <c:idx val="2"/>
              <c:layout>
                <c:manualLayout>
                  <c:x val="-5.3752535496957403E-2"/>
                  <c:y val="5.8746628795511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ADF-4D0E-9F7F-221062CE96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DF-4D0E-9F7F-221062CE96DD}"/>
                </c:ext>
              </c:extLst>
            </c:dLbl>
            <c:dLbl>
              <c:idx val="4"/>
              <c:layout>
                <c:manualLayout>
                  <c:x val="-3.9553752535496957E-2"/>
                  <c:y val="4.0292190430429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ADF-4D0E-9F7F-221062CE96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DF-4D0E-9F7F-221062CE96DD}"/>
                </c:ext>
              </c:extLst>
            </c:dLbl>
            <c:dLbl>
              <c:idx val="6"/>
              <c:layout>
                <c:manualLayout>
                  <c:x val="-2.8033891808148876E-2"/>
                  <c:y val="5.259514934048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DF-4D0E-9F7F-221062CE96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'Rate Comparison'!$K$3:$K$9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'Rate Comparison'!$L$3:$L$9</c:f>
              <c:numCache>
                <c:formatCode>_(* #,##0.0000_);_(* \(#,##0.0000\);_(* "-"??_);_(@_)</c:formatCode>
                <c:ptCount val="7"/>
                <c:pt idx="0">
                  <c:v>9.0725391784426929E-2</c:v>
                </c:pt>
                <c:pt idx="1">
                  <c:v>8.7372935837760485E-2</c:v>
                </c:pt>
                <c:pt idx="2">
                  <c:v>8.7039053054813409E-2</c:v>
                </c:pt>
                <c:pt idx="3">
                  <c:v>8.3047276390778274E-2</c:v>
                </c:pt>
                <c:pt idx="4">
                  <c:v>8.831589120177101E-2</c:v>
                </c:pt>
                <c:pt idx="5">
                  <c:v>9.4615804842650822E-2</c:v>
                </c:pt>
                <c:pt idx="6">
                  <c:v>0.10727239800821953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F-4D0E-9F7F-221062CE96DD}"/>
            </c:ext>
          </c:extLst>
        </c:ser>
        <c:ser>
          <c:idx val="1"/>
          <c:order val="1"/>
          <c:tx>
            <c:strRef>
              <c:f>'Rate Comparison'!$M$2</c:f>
              <c:strCache>
                <c:ptCount val="1"/>
                <c:pt idx="0">
                  <c:v>PSE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DF-4D0E-9F7F-221062CE96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DF-4D0E-9F7F-221062CE96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DF-4D0E-9F7F-221062CE96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'Rate Comparison'!$K$3:$K$9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'Rate Comparison'!$M$3:$M$9</c:f>
              <c:numCache>
                <c:formatCode>_(* #,##0.0000_);_(* \(#,##0.0000\);_(* "-"??_);_(@_)</c:formatCode>
                <c:ptCount val="7"/>
                <c:pt idx="0">
                  <c:v>0.11270351251049558</c:v>
                </c:pt>
                <c:pt idx="1">
                  <c:v>0.10929002782307182</c:v>
                </c:pt>
                <c:pt idx="2">
                  <c:v>0.10592131620064081</c:v>
                </c:pt>
                <c:pt idx="3">
                  <c:v>0.10805450142737573</c:v>
                </c:pt>
                <c:pt idx="4">
                  <c:v>0.11484571119071832</c:v>
                </c:pt>
                <c:pt idx="5">
                  <c:v>0.11757224724593274</c:v>
                </c:pt>
                <c:pt idx="6">
                  <c:v>0.13296011929264093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F-4D0E-9F7F-221062CE96DD}"/>
            </c:ext>
          </c:extLst>
        </c:ser>
        <c:ser>
          <c:idx val="2"/>
          <c:order val="2"/>
          <c:tx>
            <c:strRef>
              <c:f>'Rate Comparison'!$N$2</c:f>
              <c:strCache>
                <c:ptCount val="1"/>
                <c:pt idx="0">
                  <c:v>Avista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7951318458417856E-2"/>
                  <c:y val="-3.0449823302385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DF-4D0E-9F7F-221062CE96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DF-4D0E-9F7F-221062CE96DD}"/>
                </c:ext>
              </c:extLst>
            </c:dLbl>
            <c:dLbl>
              <c:idx val="2"/>
              <c:layout>
                <c:manualLayout>
                  <c:x val="-5.3752535496957403E-2"/>
                  <c:y val="2.1837752065347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DF-4D0E-9F7F-221062CE96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DF-4D0E-9F7F-221062CE96DD}"/>
                </c:ext>
              </c:extLst>
            </c:dLbl>
            <c:dLbl>
              <c:idx val="4"/>
              <c:layout>
                <c:manualLayout>
                  <c:x val="-8.2150101419878302E-2"/>
                  <c:y val="2.1837752065347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ADF-4D0E-9F7F-221062CE96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DF-4D0E-9F7F-221062CE96DD}"/>
                </c:ext>
              </c:extLst>
            </c:dLbl>
            <c:dLbl>
              <c:idx val="6"/>
              <c:layout>
                <c:manualLayout>
                  <c:x val="-4.2232674769609325E-2"/>
                  <c:y val="-3.6601302757412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DF-4D0E-9F7F-221062CE96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'Rate Comparison'!$K$3:$K$9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'Rate Comparison'!$N$3:$N$9</c:f>
              <c:numCache>
                <c:formatCode>_(* #,##0.0000_);_(* \(#,##0.0000\);_(* "-"??_);_(@_)</c:formatCode>
                <c:ptCount val="7"/>
                <c:pt idx="0">
                  <c:v>9.9726246671892033E-2</c:v>
                </c:pt>
                <c:pt idx="1">
                  <c:v>0.1015445643021009</c:v>
                </c:pt>
                <c:pt idx="2">
                  <c:v>9.8628563920490187E-2</c:v>
                </c:pt>
                <c:pt idx="3">
                  <c:v>9.9552937296269073E-2</c:v>
                </c:pt>
                <c:pt idx="4">
                  <c:v>0.1000114604368324</c:v>
                </c:pt>
                <c:pt idx="5">
                  <c:v>0.10045078887722601</c:v>
                </c:pt>
                <c:pt idx="6">
                  <c:v>0.10782767609161963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F-4D0E-9F7F-221062CE96D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9569823"/>
        <c:axId val="69571743"/>
      </c:lineChart>
      <c:catAx>
        <c:axId val="69569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9571743"/>
        <c:crosses val="autoZero"/>
        <c:auto val="1"/>
        <c:lblAlgn val="ctr"/>
        <c:lblOffset val="100"/>
        <c:noMultiLvlLbl val="0"/>
      </c:catAx>
      <c:valAx>
        <c:axId val="69571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00_);_(* \(#,##0.0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9569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</a:rPr>
              <a:t>Comparison of Total Electric Rates - 2023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BF-463C-B713-594D0945AB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'Rate Comparison'!$B$43:$B$45</c:f>
              <c:strCache>
                <c:ptCount val="3"/>
                <c:pt idx="0">
                  <c:v>PacifiCorp</c:v>
                </c:pt>
                <c:pt idx="1">
                  <c:v>Avista Corp</c:v>
                </c:pt>
                <c:pt idx="2">
                  <c:v>Puget Sound Energy Inc</c:v>
                </c:pt>
              </c:strCache>
            </c:strRef>
          </c:cat>
          <c:val>
            <c:numRef>
              <c:f>'Rate Comparison'!$I$43:$I$45</c:f>
              <c:numCache>
                <c:formatCode>_(* #,##0.0000_);_(* \(#,##0.0000\);_(* "-"??_);_(@_)</c:formatCode>
                <c:ptCount val="3"/>
                <c:pt idx="0">
                  <c:v>0.10073367320581299</c:v>
                </c:pt>
                <c:pt idx="1">
                  <c:v>0.10631178935378681</c:v>
                </c:pt>
                <c:pt idx="2">
                  <c:v>0.12897937624978595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F-463C-B713-594D0945AB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7624271"/>
        <c:axId val="148774335"/>
      </c:barChart>
      <c:catAx>
        <c:axId val="1476242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Utility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8774335"/>
        <c:crosses val="autoZero"/>
        <c:auto val="1"/>
        <c:lblAlgn val="ctr"/>
        <c:lblOffset val="100"/>
        <c:noMultiLvlLbl val="0"/>
      </c:catAx>
      <c:valAx>
        <c:axId val="14877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00_);_(* \(#,##0.0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762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</a:rPr>
              <a:t>Comparison of Residential Electric Rates - 2018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D36-4EFB-8F1D-F53D9D893AD6}"/>
              </c:ext>
            </c:extLst>
          </c:dPt>
          <c:dLbls>
            <c:numFmt formatCode="#,##0.0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'Rate Comparison'!$B$5:$B$7</c:f>
              <c:strCache>
                <c:ptCount val="3"/>
                <c:pt idx="0">
                  <c:v>PacifiCorp</c:v>
                </c:pt>
                <c:pt idx="1">
                  <c:v>Avista Corp</c:v>
                </c:pt>
                <c:pt idx="2">
                  <c:v>Puget Sound Energy Inc</c:v>
                </c:pt>
              </c:strCache>
            </c:strRef>
          </c:cat>
          <c:val>
            <c:numRef>
              <c:f>'Rate Comparison'!$I$5:$I$7</c:f>
              <c:numCache>
                <c:formatCode>_(* #,##0.0000_);_(* \(#,##0.0000\);_(* "-"??_);_(@_)</c:formatCode>
                <c:ptCount val="3"/>
                <c:pt idx="0">
                  <c:v>8.7372935837760485E-2</c:v>
                </c:pt>
                <c:pt idx="1">
                  <c:v>0.1015445643021009</c:v>
                </c:pt>
                <c:pt idx="2">
                  <c:v>0.10929002782307182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36-4EFB-8F1D-F53D9D893A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7624271"/>
        <c:axId val="148774335"/>
      </c:barChart>
      <c:catAx>
        <c:axId val="1476242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Utility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8774335"/>
        <c:crosses val="autoZero"/>
        <c:auto val="1"/>
        <c:lblAlgn val="ctr"/>
        <c:lblOffset val="100"/>
        <c:noMultiLvlLbl val="0"/>
      </c:catAx>
      <c:valAx>
        <c:axId val="14877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00_);_(* \(#,##0.0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762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</a:rPr>
              <a:t>Comparison of Residential Electric Rates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0C-44CC-A82C-D68A3BE43BCF}"/>
              </c:ext>
            </c:extLst>
          </c:dPt>
          <c:dLbls>
            <c:numFmt formatCode="#,##0.0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'Rate Comparison'!$B$8:$B$10</c:f>
              <c:strCache>
                <c:ptCount val="3"/>
                <c:pt idx="0">
                  <c:v>PacifiCorp</c:v>
                </c:pt>
                <c:pt idx="1">
                  <c:v>Avista Corp</c:v>
                </c:pt>
                <c:pt idx="2">
                  <c:v>Puget Sound Energy Inc</c:v>
                </c:pt>
              </c:strCache>
            </c:strRef>
          </c:cat>
          <c:val>
            <c:numRef>
              <c:f>'Rate Comparison'!$I$8:$I$10</c:f>
              <c:numCache>
                <c:formatCode>_(* #,##0.0000_);_(* \(#,##0.0000\);_(* "-"??_);_(@_)</c:formatCode>
                <c:ptCount val="3"/>
                <c:pt idx="0">
                  <c:v>8.7039053054813409E-2</c:v>
                </c:pt>
                <c:pt idx="1">
                  <c:v>9.8628563920490187E-2</c:v>
                </c:pt>
                <c:pt idx="2">
                  <c:v>0.10592131620064081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0C-44CC-A82C-D68A3BE43B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7624271"/>
        <c:axId val="148774335"/>
      </c:barChart>
      <c:catAx>
        <c:axId val="1476242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Utility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8774335"/>
        <c:crosses val="autoZero"/>
        <c:auto val="1"/>
        <c:lblAlgn val="ctr"/>
        <c:lblOffset val="100"/>
        <c:noMultiLvlLbl val="0"/>
      </c:catAx>
      <c:valAx>
        <c:axId val="14877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00_);_(* \(#,##0.0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762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</a:rPr>
              <a:t>Comparison of Residential Electric Rates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1A5-4EF3-80ED-00BDB8402C93}"/>
              </c:ext>
            </c:extLst>
          </c:dPt>
          <c:dLbls>
            <c:numFmt formatCode="#,##0.0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'Rate Comparison'!$B$11:$B$13</c:f>
              <c:strCache>
                <c:ptCount val="3"/>
                <c:pt idx="0">
                  <c:v>PacifiCorp</c:v>
                </c:pt>
                <c:pt idx="1">
                  <c:v>Avista Corp</c:v>
                </c:pt>
                <c:pt idx="2">
                  <c:v>Puget Sound Energy Inc</c:v>
                </c:pt>
              </c:strCache>
            </c:strRef>
          </c:cat>
          <c:val>
            <c:numRef>
              <c:f>'Rate Comparison'!$I$11:$I$13</c:f>
              <c:numCache>
                <c:formatCode>_(* #,##0.0000_);_(* \(#,##0.0000\);_(* "-"??_);_(@_)</c:formatCode>
                <c:ptCount val="3"/>
                <c:pt idx="0">
                  <c:v>8.3047276390778274E-2</c:v>
                </c:pt>
                <c:pt idx="1">
                  <c:v>9.9552937296269073E-2</c:v>
                </c:pt>
                <c:pt idx="2">
                  <c:v>0.10805450142737573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A5-4EF3-80ED-00BDB8402C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7624271"/>
        <c:axId val="148774335"/>
      </c:barChart>
      <c:catAx>
        <c:axId val="1476242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Utility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8774335"/>
        <c:crosses val="autoZero"/>
        <c:auto val="1"/>
        <c:lblAlgn val="ctr"/>
        <c:lblOffset val="100"/>
        <c:noMultiLvlLbl val="0"/>
      </c:catAx>
      <c:valAx>
        <c:axId val="14877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00_);_(* \(#,##0.0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762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</a:rPr>
              <a:t>Comparison of Residential Electric Rates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C2-4E38-BCC5-A9CE4A21EA63}"/>
              </c:ext>
            </c:extLst>
          </c:dPt>
          <c:dLbls>
            <c:numFmt formatCode="#,##0.0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'Rate Comparison'!$B$14:$B$16</c:f>
              <c:strCache>
                <c:ptCount val="3"/>
                <c:pt idx="0">
                  <c:v>PacifiCorp</c:v>
                </c:pt>
                <c:pt idx="1">
                  <c:v>Avista Corp</c:v>
                </c:pt>
                <c:pt idx="2">
                  <c:v>Puget Sound Energy Inc</c:v>
                </c:pt>
              </c:strCache>
            </c:strRef>
          </c:cat>
          <c:val>
            <c:numRef>
              <c:f>'Rate Comparison'!$I$14:$I$16</c:f>
              <c:numCache>
                <c:formatCode>_(* #,##0.0000_);_(* \(#,##0.0000\);_(* "-"??_);_(@_)</c:formatCode>
                <c:ptCount val="3"/>
                <c:pt idx="0">
                  <c:v>8.831589120177101E-2</c:v>
                </c:pt>
                <c:pt idx="1">
                  <c:v>0.1000114604368324</c:v>
                </c:pt>
                <c:pt idx="2">
                  <c:v>0.11484571119071832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C2-4E38-BCC5-A9CE4A21EA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7624271"/>
        <c:axId val="148774335"/>
      </c:barChart>
      <c:catAx>
        <c:axId val="1476242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Utility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8774335"/>
        <c:crosses val="autoZero"/>
        <c:auto val="1"/>
        <c:lblAlgn val="ctr"/>
        <c:lblOffset val="100"/>
        <c:noMultiLvlLbl val="0"/>
      </c:catAx>
      <c:valAx>
        <c:axId val="14877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00_);_(* \(#,##0.0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762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</a:rPr>
              <a:t>Comparison of Residential Electric Rates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AFB-4B47-AC18-FF2DE845D031}"/>
              </c:ext>
            </c:extLst>
          </c:dPt>
          <c:dLbls>
            <c:numFmt formatCode="#,##0.0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'Rate Comparison'!$B$17:$B$19</c:f>
              <c:strCache>
                <c:ptCount val="3"/>
                <c:pt idx="0">
                  <c:v>PacifiCorp</c:v>
                </c:pt>
                <c:pt idx="1">
                  <c:v>Avista Corp</c:v>
                </c:pt>
                <c:pt idx="2">
                  <c:v>Puget Sound Energy Inc</c:v>
                </c:pt>
              </c:strCache>
            </c:strRef>
          </c:cat>
          <c:val>
            <c:numRef>
              <c:f>'Rate Comparison'!$I$17:$I$19</c:f>
              <c:numCache>
                <c:formatCode>_(* #,##0.0000_);_(* \(#,##0.0000\);_(* "-"??_);_(@_)</c:formatCode>
                <c:ptCount val="3"/>
                <c:pt idx="0">
                  <c:v>9.4615804842650822E-2</c:v>
                </c:pt>
                <c:pt idx="1">
                  <c:v>0.10045078887722601</c:v>
                </c:pt>
                <c:pt idx="2">
                  <c:v>0.11757224724593274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FB-4B47-AC18-FF2DE845D0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7624271"/>
        <c:axId val="148774335"/>
      </c:barChart>
      <c:catAx>
        <c:axId val="1476242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Utility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8774335"/>
        <c:crosses val="autoZero"/>
        <c:auto val="1"/>
        <c:lblAlgn val="ctr"/>
        <c:lblOffset val="100"/>
        <c:noMultiLvlLbl val="0"/>
      </c:catAx>
      <c:valAx>
        <c:axId val="14877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00_);_(* \(#,##0.0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762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</a:rPr>
              <a:t>Comparison of Residential Electric Rates - 2023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89-475D-A0B9-B3FEE18198B8}"/>
              </c:ext>
            </c:extLst>
          </c:dPt>
          <c:dLbls>
            <c:numFmt formatCode="#,##0.0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'Rate Comparison'!$B$20:$B$22</c:f>
              <c:strCache>
                <c:ptCount val="3"/>
                <c:pt idx="0">
                  <c:v>PacifiCorp</c:v>
                </c:pt>
                <c:pt idx="1">
                  <c:v>Avista Corp</c:v>
                </c:pt>
                <c:pt idx="2">
                  <c:v>Puget Sound Energy Inc</c:v>
                </c:pt>
              </c:strCache>
            </c:strRef>
          </c:cat>
          <c:val>
            <c:numRef>
              <c:f>'Rate Comparison'!$I$20:$I$22</c:f>
              <c:numCache>
                <c:formatCode>_(* #,##0.0000_);_(* \(#,##0.0000\);_(* "-"??_);_(@_)</c:formatCode>
                <c:ptCount val="3"/>
                <c:pt idx="0">
                  <c:v>0.10727239800821953</c:v>
                </c:pt>
                <c:pt idx="1">
                  <c:v>0.10782767609161963</c:v>
                </c:pt>
                <c:pt idx="2">
                  <c:v>0.13296011929264093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89-475D-A0B9-B3FEE18198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7624271"/>
        <c:axId val="148774335"/>
      </c:barChart>
      <c:catAx>
        <c:axId val="1476242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Utility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8774335"/>
        <c:crosses val="autoZero"/>
        <c:auto val="1"/>
        <c:lblAlgn val="ctr"/>
        <c:lblOffset val="100"/>
        <c:noMultiLvlLbl val="0"/>
      </c:catAx>
      <c:valAx>
        <c:axId val="14877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00_);_(* \(#,##0.0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762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b="1"/>
              <a:t>Total Electricity Rates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 Comparison'!$L$25</c:f>
              <c:strCache>
                <c:ptCount val="1"/>
                <c:pt idx="0">
                  <c:v>PacifiCorp WA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7868020304568529E-2"/>
                  <c:y val="4.3367930157942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10D-47CD-AF07-50DB4B2935D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0D-47CD-AF07-50DB4B2935D4}"/>
                </c:ext>
              </c:extLst>
            </c:dLbl>
            <c:dLbl>
              <c:idx val="2"/>
              <c:layout>
                <c:manualLayout>
                  <c:x val="-5.3807106598984772E-2"/>
                  <c:y val="4.9519409612970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10D-47CD-AF07-50DB4B2935D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0D-47CD-AF07-50DB4B2935D4}"/>
                </c:ext>
              </c:extLst>
            </c:dLbl>
            <c:dLbl>
              <c:idx val="4"/>
              <c:layout>
                <c:manualLayout>
                  <c:x val="-5.3807106598984772E-2"/>
                  <c:y val="4.9519409612970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10D-47CD-AF07-50DB4B2935D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0D-47CD-AF07-50DB4B2935D4}"/>
                </c:ext>
              </c:extLst>
            </c:dLbl>
            <c:dLbl>
              <c:idx val="6"/>
              <c:layout>
                <c:manualLayout>
                  <c:x val="-3.2050681482073622E-2"/>
                  <c:y val="5.567088906799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10D-47CD-AF07-50DB4B2935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'Rate Comparison'!$K$26:$K$32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'Rate Comparison'!$L$26:$L$32</c:f>
              <c:numCache>
                <c:formatCode>_(* #,##0.0000_);_(* \(#,##0.0000\);_(* "-"??_);_(@_)</c:formatCode>
                <c:ptCount val="7"/>
                <c:pt idx="0">
                  <c:v>8.4459515782599762E-2</c:v>
                </c:pt>
                <c:pt idx="1">
                  <c:v>8.3977769001944966E-2</c:v>
                </c:pt>
                <c:pt idx="2">
                  <c:v>8.0176727509550197E-2</c:v>
                </c:pt>
                <c:pt idx="3">
                  <c:v>7.9384666214703331E-2</c:v>
                </c:pt>
                <c:pt idx="4">
                  <c:v>8.0824902067126767E-2</c:v>
                </c:pt>
                <c:pt idx="5">
                  <c:v>8.9120550253981468E-2</c:v>
                </c:pt>
                <c:pt idx="6">
                  <c:v>0.10073367320581299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0D-47CD-AF07-50DB4B2935D4}"/>
            </c:ext>
          </c:extLst>
        </c:ser>
        <c:ser>
          <c:idx val="1"/>
          <c:order val="1"/>
          <c:tx>
            <c:strRef>
              <c:f>'Rate Comparison'!$M$25</c:f>
              <c:strCache>
                <c:ptCount val="1"/>
                <c:pt idx="0">
                  <c:v>PSE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0D-47CD-AF07-50DB4B2935D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0D-47CD-AF07-50DB4B2935D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0D-47CD-AF07-50DB4B2935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'Rate Comparison'!$K$26:$K$32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'Rate Comparison'!$M$26:$M$32</c:f>
              <c:numCache>
                <c:formatCode>_(* #,##0.0000_);_(* \(#,##0.0000\);_(* "-"??_);_(@_)</c:formatCode>
                <c:ptCount val="7"/>
                <c:pt idx="0">
                  <c:v>0.10586366780025215</c:v>
                </c:pt>
                <c:pt idx="1">
                  <c:v>0.10453936733628827</c:v>
                </c:pt>
                <c:pt idx="2">
                  <c:v>0.10163296637700003</c:v>
                </c:pt>
                <c:pt idx="3">
                  <c:v>0.10444244007444664</c:v>
                </c:pt>
                <c:pt idx="4">
                  <c:v>0.11157841384550296</c:v>
                </c:pt>
                <c:pt idx="5">
                  <c:v>0.11558240610000686</c:v>
                </c:pt>
                <c:pt idx="6">
                  <c:v>0.12897937624978595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0D-47CD-AF07-50DB4B2935D4}"/>
            </c:ext>
          </c:extLst>
        </c:ser>
        <c:ser>
          <c:idx val="2"/>
          <c:order val="2"/>
          <c:tx>
            <c:strRef>
              <c:f>'Rate Comparison'!$N$25</c:f>
              <c:strCache>
                <c:ptCount val="1"/>
                <c:pt idx="0">
                  <c:v>Avista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654822335025378E-2"/>
                  <c:y val="2.4913491792860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10D-47CD-AF07-50DB4B2935D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0D-47CD-AF07-50DB4B2935D4}"/>
                </c:ext>
              </c:extLst>
            </c:dLbl>
            <c:dLbl>
              <c:idx val="2"/>
              <c:layout>
                <c:manualLayout>
                  <c:x val="-5.3807106598984772E-2"/>
                  <c:y val="3.7216450702915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10D-47CD-AF07-50DB4B2935D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0D-47CD-AF07-50DB4B2935D4}"/>
                </c:ext>
              </c:extLst>
            </c:dLbl>
            <c:dLbl>
              <c:idx val="4"/>
              <c:layout>
                <c:manualLayout>
                  <c:x val="-5.7868020304568453E-2"/>
                  <c:y val="3.4140710975401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10D-47CD-AF07-50DB4B2935D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0D-47CD-AF07-50DB4B2935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'Rate Comparison'!$K$26:$K$32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'Rate Comparison'!$N$26:$N$32</c:f>
              <c:numCache>
                <c:formatCode>_(* #,##0.0000_);_(* \(#,##0.0000\);_(* "-"??_);_(@_)</c:formatCode>
                <c:ptCount val="7"/>
                <c:pt idx="0">
                  <c:v>9.4422924039994902E-2</c:v>
                </c:pt>
                <c:pt idx="1">
                  <c:v>9.6492913021906976E-2</c:v>
                </c:pt>
                <c:pt idx="2">
                  <c:v>9.6568891369076496E-2</c:v>
                </c:pt>
                <c:pt idx="3">
                  <c:v>9.8461921721801321E-2</c:v>
                </c:pt>
                <c:pt idx="4">
                  <c:v>9.914723793036298E-2</c:v>
                </c:pt>
                <c:pt idx="5">
                  <c:v>0.10027088113003098</c:v>
                </c:pt>
                <c:pt idx="6">
                  <c:v>0.10631178935378681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0D-47CD-AF07-50DB4B293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9569823"/>
        <c:axId val="69571743"/>
      </c:lineChart>
      <c:catAx>
        <c:axId val="69569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9571743"/>
        <c:crosses val="autoZero"/>
        <c:auto val="1"/>
        <c:lblAlgn val="ctr"/>
        <c:lblOffset val="100"/>
        <c:noMultiLvlLbl val="0"/>
      </c:catAx>
      <c:valAx>
        <c:axId val="69571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00_);_(* \(#,##0.0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9569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</a:rPr>
              <a:t>Comparison of Total Electric Rates - 2017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C7B-4A43-AB28-CE01EA9112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'Rate Comparison'!$B$25:$B$27</c:f>
              <c:strCache>
                <c:ptCount val="3"/>
                <c:pt idx="0">
                  <c:v>PacifiCorp</c:v>
                </c:pt>
                <c:pt idx="1">
                  <c:v>Avista Corp</c:v>
                </c:pt>
                <c:pt idx="2">
                  <c:v>Puget Sound Energy Inc</c:v>
                </c:pt>
              </c:strCache>
            </c:strRef>
          </c:cat>
          <c:val>
            <c:numRef>
              <c:f>'Rate Comparison'!$I$25:$I$27</c:f>
              <c:numCache>
                <c:formatCode>_(* #,##0.0000_);_(* \(#,##0.0000\);_(* "-"??_);_(@_)</c:formatCode>
                <c:ptCount val="3"/>
                <c:pt idx="0">
                  <c:v>8.4459515782599762E-2</c:v>
                </c:pt>
                <c:pt idx="1">
                  <c:v>9.4422924039994902E-2</c:v>
                </c:pt>
                <c:pt idx="2">
                  <c:v>0.10586366780025215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7B-4A43-AB28-CE01EA9112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7624271"/>
        <c:axId val="148774335"/>
      </c:barChart>
      <c:catAx>
        <c:axId val="1476242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Utility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8774335"/>
        <c:crosses val="autoZero"/>
        <c:auto val="1"/>
        <c:lblAlgn val="ctr"/>
        <c:lblOffset val="100"/>
        <c:noMultiLvlLbl val="0"/>
      </c:catAx>
      <c:valAx>
        <c:axId val="14877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00_);_(* \(#,##0.0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762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</a:rPr>
              <a:t>Comparison of Residential Electric Rates - 2017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36-443E-8281-7DC828615BC7}"/>
              </c:ext>
            </c:extLst>
          </c:dPt>
          <c:dLbls>
            <c:numFmt formatCode="#,##0.0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'Rate Comparison'!$B$2:$B$4</c:f>
              <c:strCache>
                <c:ptCount val="3"/>
                <c:pt idx="0">
                  <c:v>PacifiCorp</c:v>
                </c:pt>
                <c:pt idx="1">
                  <c:v>Avista Corp</c:v>
                </c:pt>
                <c:pt idx="2">
                  <c:v>Puget Sound Energy Inc</c:v>
                </c:pt>
              </c:strCache>
            </c:strRef>
          </c:cat>
          <c:val>
            <c:numRef>
              <c:f>'Rate Comparison'!$I$2:$I$4</c:f>
              <c:numCache>
                <c:formatCode>_(* #,##0.0000_);_(* \(#,##0.0000\);_(* "-"??_);_(@_)</c:formatCode>
                <c:ptCount val="3"/>
                <c:pt idx="0">
                  <c:v>9.0725391784426929E-2</c:v>
                </c:pt>
                <c:pt idx="1">
                  <c:v>9.9726246671892033E-2</c:v>
                </c:pt>
                <c:pt idx="2">
                  <c:v>0.11270351251049558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36-443E-8281-7DC828615B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7624271"/>
        <c:axId val="148774335"/>
      </c:barChart>
      <c:catAx>
        <c:axId val="1476242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Utility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8774335"/>
        <c:crosses val="autoZero"/>
        <c:auto val="1"/>
        <c:lblAlgn val="ctr"/>
        <c:lblOffset val="100"/>
        <c:noMultiLvlLbl val="0"/>
      </c:catAx>
      <c:valAx>
        <c:axId val="14877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00_);_(* \(#,##0.0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762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</a:rPr>
              <a:t>Comparison of Total Electric Rates - 2018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ED7-46E1-917C-72C4BEAA3C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'Rate Comparison'!$B$28:$B$30</c:f>
              <c:strCache>
                <c:ptCount val="3"/>
                <c:pt idx="0">
                  <c:v>PacifiCorp</c:v>
                </c:pt>
                <c:pt idx="1">
                  <c:v>Avista Corp</c:v>
                </c:pt>
                <c:pt idx="2">
                  <c:v>Puget Sound Energy Inc</c:v>
                </c:pt>
              </c:strCache>
            </c:strRef>
          </c:cat>
          <c:val>
            <c:numRef>
              <c:f>'Rate Comparison'!$I$28:$I$30</c:f>
              <c:numCache>
                <c:formatCode>_(* #,##0.0000_);_(* \(#,##0.0000\);_(* "-"??_);_(@_)</c:formatCode>
                <c:ptCount val="3"/>
                <c:pt idx="0">
                  <c:v>8.3977769001944966E-2</c:v>
                </c:pt>
                <c:pt idx="1">
                  <c:v>9.6492913021906976E-2</c:v>
                </c:pt>
                <c:pt idx="2">
                  <c:v>0.10453936733628827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7-46E1-917C-72C4BEAA3C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7624271"/>
        <c:axId val="148774335"/>
      </c:barChart>
      <c:catAx>
        <c:axId val="1476242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Utility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8774335"/>
        <c:crosses val="autoZero"/>
        <c:auto val="1"/>
        <c:lblAlgn val="ctr"/>
        <c:lblOffset val="100"/>
        <c:noMultiLvlLbl val="0"/>
      </c:catAx>
      <c:valAx>
        <c:axId val="14877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00_);_(* \(#,##0.0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762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</a:rPr>
              <a:t>Comparison of Total Electric Rates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D0-41D1-8386-3A127F62F9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'Rate Comparison'!$B$31:$B$33</c:f>
              <c:strCache>
                <c:ptCount val="3"/>
                <c:pt idx="0">
                  <c:v>PacifiCorp</c:v>
                </c:pt>
                <c:pt idx="1">
                  <c:v>Avista Corp</c:v>
                </c:pt>
                <c:pt idx="2">
                  <c:v>Puget Sound Energy Inc</c:v>
                </c:pt>
              </c:strCache>
            </c:strRef>
          </c:cat>
          <c:val>
            <c:numRef>
              <c:f>'Rate Comparison'!$I$31:$I$33</c:f>
              <c:numCache>
                <c:formatCode>_(* #,##0.0000_);_(* \(#,##0.0000\);_(* "-"??_);_(@_)</c:formatCode>
                <c:ptCount val="3"/>
                <c:pt idx="0">
                  <c:v>8.0176727509550197E-2</c:v>
                </c:pt>
                <c:pt idx="1">
                  <c:v>9.6568891369076496E-2</c:v>
                </c:pt>
                <c:pt idx="2">
                  <c:v>0.10163296637700003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0-41D1-8386-3A127F62F9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7624271"/>
        <c:axId val="148774335"/>
      </c:barChart>
      <c:catAx>
        <c:axId val="1476242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Utility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8774335"/>
        <c:crosses val="autoZero"/>
        <c:auto val="1"/>
        <c:lblAlgn val="ctr"/>
        <c:lblOffset val="100"/>
        <c:noMultiLvlLbl val="0"/>
      </c:catAx>
      <c:valAx>
        <c:axId val="14877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00_);_(* \(#,##0.0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762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</a:rPr>
              <a:t>Comparison of Total Electric Rates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0C-48CB-95D3-08BB5968E6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'Rate Comparison'!$B$34:$B$36</c:f>
              <c:strCache>
                <c:ptCount val="3"/>
                <c:pt idx="0">
                  <c:v>PacifiCorp</c:v>
                </c:pt>
                <c:pt idx="1">
                  <c:v>Avista Corp</c:v>
                </c:pt>
                <c:pt idx="2">
                  <c:v>Puget Sound Energy Inc</c:v>
                </c:pt>
              </c:strCache>
            </c:strRef>
          </c:cat>
          <c:val>
            <c:numRef>
              <c:f>'Rate Comparison'!$I$34:$I$36</c:f>
              <c:numCache>
                <c:formatCode>_(* #,##0.0000_);_(* \(#,##0.0000\);_(* "-"??_);_(@_)</c:formatCode>
                <c:ptCount val="3"/>
                <c:pt idx="0">
                  <c:v>7.9384666214703331E-2</c:v>
                </c:pt>
                <c:pt idx="1">
                  <c:v>9.8461921721801321E-2</c:v>
                </c:pt>
                <c:pt idx="2">
                  <c:v>0.10444244007444664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C-48CB-95D3-08BB5968E6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7624271"/>
        <c:axId val="148774335"/>
      </c:barChart>
      <c:catAx>
        <c:axId val="1476242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Utility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8774335"/>
        <c:crosses val="autoZero"/>
        <c:auto val="1"/>
        <c:lblAlgn val="ctr"/>
        <c:lblOffset val="100"/>
        <c:noMultiLvlLbl val="0"/>
      </c:catAx>
      <c:valAx>
        <c:axId val="14877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00_);_(* \(#,##0.0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762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</a:rPr>
              <a:t>Comparison of Total Electric Rates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A3-4B85-AFEB-BF9700C3B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'Rate Comparison'!$B$37:$B$39</c:f>
              <c:strCache>
                <c:ptCount val="3"/>
                <c:pt idx="0">
                  <c:v>PacifiCorp</c:v>
                </c:pt>
                <c:pt idx="1">
                  <c:v>Avista Corp</c:v>
                </c:pt>
                <c:pt idx="2">
                  <c:v>Puget Sound Energy Inc</c:v>
                </c:pt>
              </c:strCache>
            </c:strRef>
          </c:cat>
          <c:val>
            <c:numRef>
              <c:f>'Rate Comparison'!$I$37:$I$39</c:f>
              <c:numCache>
                <c:formatCode>_(* #,##0.0000_);_(* \(#,##0.0000\);_(* "-"??_);_(@_)</c:formatCode>
                <c:ptCount val="3"/>
                <c:pt idx="0">
                  <c:v>8.0824902067126767E-2</c:v>
                </c:pt>
                <c:pt idx="1">
                  <c:v>9.914723793036298E-2</c:v>
                </c:pt>
                <c:pt idx="2">
                  <c:v>0.11157841384550296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3-4B85-AFEB-BF9700C3B1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7624271"/>
        <c:axId val="148774335"/>
      </c:barChart>
      <c:catAx>
        <c:axId val="1476242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Utility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8774335"/>
        <c:crosses val="autoZero"/>
        <c:auto val="1"/>
        <c:lblAlgn val="ctr"/>
        <c:lblOffset val="100"/>
        <c:noMultiLvlLbl val="0"/>
      </c:catAx>
      <c:valAx>
        <c:axId val="14877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00_);_(* \(#,##0.0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762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</a:rPr>
              <a:t>Comparison of Total Electric Rates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99D-437F-BC51-399E7EADE0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'Rate Comparison'!$B$40:$B$42</c:f>
              <c:strCache>
                <c:ptCount val="3"/>
                <c:pt idx="0">
                  <c:v>PacifiCorp</c:v>
                </c:pt>
                <c:pt idx="1">
                  <c:v>Avista Corp</c:v>
                </c:pt>
                <c:pt idx="2">
                  <c:v>Puget Sound Energy Inc</c:v>
                </c:pt>
              </c:strCache>
            </c:strRef>
          </c:cat>
          <c:val>
            <c:numRef>
              <c:f>'Rate Comparison'!$I$40:$I$42</c:f>
              <c:numCache>
                <c:formatCode>_(* #,##0.0000_);_(* \(#,##0.0000\);_(* "-"??_);_(@_)</c:formatCode>
                <c:ptCount val="3"/>
                <c:pt idx="0">
                  <c:v>8.9120550253981468E-2</c:v>
                </c:pt>
                <c:pt idx="1">
                  <c:v>0.10027088113003098</c:v>
                </c:pt>
                <c:pt idx="2">
                  <c:v>0.11558240610000686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D-437F-BC51-399E7EADE0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7624271"/>
        <c:axId val="148774335"/>
      </c:barChart>
      <c:catAx>
        <c:axId val="1476242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Utility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8774335"/>
        <c:crosses val="autoZero"/>
        <c:auto val="1"/>
        <c:lblAlgn val="ctr"/>
        <c:lblOffset val="100"/>
        <c:noMultiLvlLbl val="0"/>
      </c:catAx>
      <c:valAx>
        <c:axId val="14877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/>
                  <a:t>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00_);_(* \(#,##0.0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4762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142874</xdr:colOff>
      <xdr:row>0</xdr:row>
      <xdr:rowOff>109538</xdr:rowOff>
    </xdr:from>
    <xdr:to>
      <xdr:col>27</xdr:col>
      <xdr:colOff>533400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DCEEEB-E502-F516-D35F-71CFBEFCA0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161925</xdr:colOff>
      <xdr:row>22</xdr:row>
      <xdr:rowOff>180975</xdr:rowOff>
    </xdr:from>
    <xdr:to>
      <xdr:col>27</xdr:col>
      <xdr:colOff>600075</xdr:colOff>
      <xdr:row>45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3F6BD9-042D-4209-8A04-BE7AD19D6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8</xdr:col>
      <xdr:colOff>201388</xdr:colOff>
      <xdr:row>71</xdr:row>
      <xdr:rowOff>71666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A6E0B3D-D3D6-4DA1-A346-02E65CC533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457200</xdr:colOff>
      <xdr:row>53</xdr:row>
      <xdr:rowOff>28575</xdr:rowOff>
    </xdr:from>
    <xdr:to>
      <xdr:col>21</xdr:col>
      <xdr:colOff>544288</xdr:colOff>
      <xdr:row>72</xdr:row>
      <xdr:rowOff>100241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FAD6291-DAC7-4E97-A90F-402F4664E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72</xdr:row>
      <xdr:rowOff>9525</xdr:rowOff>
    </xdr:from>
    <xdr:to>
      <xdr:col>8</xdr:col>
      <xdr:colOff>239488</xdr:colOff>
      <xdr:row>91</xdr:row>
      <xdr:rowOff>81191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C28D568-C194-49B4-B43E-0139CB47EC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66675</xdr:colOff>
      <xdr:row>92</xdr:row>
      <xdr:rowOff>57150</xdr:rowOff>
    </xdr:from>
    <xdr:to>
      <xdr:col>8</xdr:col>
      <xdr:colOff>268063</xdr:colOff>
      <xdr:row>111</xdr:row>
      <xdr:rowOff>128816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0213EE6-75B0-45C8-AE28-9D2A32921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95250</xdr:colOff>
      <xdr:row>112</xdr:row>
      <xdr:rowOff>180975</xdr:rowOff>
    </xdr:from>
    <xdr:to>
      <xdr:col>8</xdr:col>
      <xdr:colOff>296638</xdr:colOff>
      <xdr:row>132</xdr:row>
      <xdr:rowOff>52616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A5232E5-2EF3-4A82-AF68-48FE83EAB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133</xdr:row>
      <xdr:rowOff>0</xdr:rowOff>
    </xdr:from>
    <xdr:to>
      <xdr:col>8</xdr:col>
      <xdr:colOff>201388</xdr:colOff>
      <xdr:row>152</xdr:row>
      <xdr:rowOff>71666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2644917-8105-417A-A971-2E6908914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153</xdr:row>
      <xdr:rowOff>0</xdr:rowOff>
    </xdr:from>
    <xdr:to>
      <xdr:col>8</xdr:col>
      <xdr:colOff>201388</xdr:colOff>
      <xdr:row>172</xdr:row>
      <xdr:rowOff>71666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DD5FCFB-DFDB-4E41-BB4A-2EA7DDE11E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173</xdr:row>
      <xdr:rowOff>0</xdr:rowOff>
    </xdr:from>
    <xdr:to>
      <xdr:col>8</xdr:col>
      <xdr:colOff>201388</xdr:colOff>
      <xdr:row>192</xdr:row>
      <xdr:rowOff>71666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D67B95C-455C-403E-B4A9-66A5231F8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504825</xdr:colOff>
      <xdr:row>72</xdr:row>
      <xdr:rowOff>180975</xdr:rowOff>
    </xdr:from>
    <xdr:to>
      <xdr:col>21</xdr:col>
      <xdr:colOff>591913</xdr:colOff>
      <xdr:row>92</xdr:row>
      <xdr:rowOff>52616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FDF1A573-26B0-48EE-9750-F85877C63B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581025</xdr:colOff>
      <xdr:row>92</xdr:row>
      <xdr:rowOff>133350</xdr:rowOff>
    </xdr:from>
    <xdr:to>
      <xdr:col>22</xdr:col>
      <xdr:colOff>58513</xdr:colOff>
      <xdr:row>112</xdr:row>
      <xdr:rowOff>4991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539318D-C4F3-46E4-9A2F-07CAE974B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113</xdr:row>
      <xdr:rowOff>0</xdr:rowOff>
    </xdr:from>
    <xdr:to>
      <xdr:col>22</xdr:col>
      <xdr:colOff>87088</xdr:colOff>
      <xdr:row>132</xdr:row>
      <xdr:rowOff>71666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1290D45-F814-420D-A03B-E3CFBB7324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581025</xdr:colOff>
      <xdr:row>132</xdr:row>
      <xdr:rowOff>180975</xdr:rowOff>
    </xdr:from>
    <xdr:to>
      <xdr:col>22</xdr:col>
      <xdr:colOff>58513</xdr:colOff>
      <xdr:row>152</xdr:row>
      <xdr:rowOff>52616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938E50FD-EEC8-4EDD-9228-06397EAA0A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153</xdr:row>
      <xdr:rowOff>0</xdr:rowOff>
    </xdr:from>
    <xdr:to>
      <xdr:col>22</xdr:col>
      <xdr:colOff>87088</xdr:colOff>
      <xdr:row>172</xdr:row>
      <xdr:rowOff>71666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B3481B9-C88B-4143-8A08-878352AC2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173</xdr:row>
      <xdr:rowOff>0</xdr:rowOff>
    </xdr:from>
    <xdr:to>
      <xdr:col>22</xdr:col>
      <xdr:colOff>87088</xdr:colOff>
      <xdr:row>192</xdr:row>
      <xdr:rowOff>71666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D3D9AF0B-AFCE-4FC5-B45A-56C9127F7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28575</xdr:colOff>
      <xdr:row>89</xdr:row>
      <xdr:rowOff>152400</xdr:rowOff>
    </xdr:from>
    <xdr:to>
      <xdr:col>3</xdr:col>
      <xdr:colOff>114301</xdr:colOff>
      <xdr:row>91</xdr:row>
      <xdr:rowOff>21654</xdr:rowOff>
    </xdr:to>
    <xdr:sp macro="" textlink="">
      <xdr:nvSpPr>
        <xdr:cNvPr id="24" name="TextBox 2">
          <a:extLst>
            <a:ext uri="{FF2B5EF4-FFF2-40B4-BE49-F238E27FC236}">
              <a16:creationId xmlns:a16="http://schemas.microsoft.com/office/drawing/2014/main" id="{B6553F41-112F-A389-3915-A4290773EE67}"/>
            </a:ext>
          </a:extLst>
        </xdr:cNvPr>
        <xdr:cNvSpPr txBox="1"/>
      </xdr:nvSpPr>
      <xdr:spPr>
        <a:xfrm>
          <a:off x="647700" y="17954625"/>
          <a:ext cx="2162176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Source: Annual EIA Form 861</a:t>
          </a:r>
        </a:p>
      </xdr:txBody>
    </xdr:sp>
    <xdr:clientData/>
  </xdr:twoCellAnchor>
  <xdr:twoCellAnchor>
    <xdr:from>
      <xdr:col>9</xdr:col>
      <xdr:colOff>533400</xdr:colOff>
      <xdr:row>90</xdr:row>
      <xdr:rowOff>104775</xdr:rowOff>
    </xdr:from>
    <xdr:to>
      <xdr:col>13</xdr:col>
      <xdr:colOff>171451</xdr:colOff>
      <xdr:row>91</xdr:row>
      <xdr:rowOff>174054</xdr:rowOff>
    </xdr:to>
    <xdr:sp macro="" textlink="">
      <xdr:nvSpPr>
        <xdr:cNvPr id="25" name="TextBox 2">
          <a:extLst>
            <a:ext uri="{FF2B5EF4-FFF2-40B4-BE49-F238E27FC236}">
              <a16:creationId xmlns:a16="http://schemas.microsoft.com/office/drawing/2014/main" id="{B6553F41-112F-A389-3915-A4290773EE67}"/>
            </a:ext>
          </a:extLst>
        </xdr:cNvPr>
        <xdr:cNvSpPr txBox="1"/>
      </xdr:nvSpPr>
      <xdr:spPr>
        <a:xfrm>
          <a:off x="9077325" y="18107025"/>
          <a:ext cx="2162176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Source: Annual EIA Form 861</a:t>
          </a:r>
        </a:p>
      </xdr:txBody>
    </xdr:sp>
    <xdr:clientData/>
  </xdr:twoCellAnchor>
  <xdr:twoCellAnchor>
    <xdr:from>
      <xdr:col>9</xdr:col>
      <xdr:colOff>590550</xdr:colOff>
      <xdr:row>110</xdr:row>
      <xdr:rowOff>95250</xdr:rowOff>
    </xdr:from>
    <xdr:to>
      <xdr:col>13</xdr:col>
      <xdr:colOff>228601</xdr:colOff>
      <xdr:row>111</xdr:row>
      <xdr:rowOff>164529</xdr:rowOff>
    </xdr:to>
    <xdr:sp macro="" textlink="">
      <xdr:nvSpPr>
        <xdr:cNvPr id="26" name="TextBox 2">
          <a:extLst>
            <a:ext uri="{FF2B5EF4-FFF2-40B4-BE49-F238E27FC236}">
              <a16:creationId xmlns:a16="http://schemas.microsoft.com/office/drawing/2014/main" id="{B6553F41-112F-A389-3915-A4290773EE67}"/>
            </a:ext>
          </a:extLst>
        </xdr:cNvPr>
        <xdr:cNvSpPr txBox="1"/>
      </xdr:nvSpPr>
      <xdr:spPr>
        <a:xfrm>
          <a:off x="9134475" y="22098000"/>
          <a:ext cx="2162176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Source: Annual EIA Form 861</a:t>
          </a:r>
        </a:p>
      </xdr:txBody>
    </xdr:sp>
    <xdr:clientData/>
  </xdr:twoCellAnchor>
  <xdr:twoCellAnchor>
    <xdr:from>
      <xdr:col>1</xdr:col>
      <xdr:colOff>152400</xdr:colOff>
      <xdr:row>109</xdr:row>
      <xdr:rowOff>190500</xdr:rowOff>
    </xdr:from>
    <xdr:to>
      <xdr:col>3</xdr:col>
      <xdr:colOff>238126</xdr:colOff>
      <xdr:row>111</xdr:row>
      <xdr:rowOff>59754</xdr:rowOff>
    </xdr:to>
    <xdr:sp macro="" textlink="">
      <xdr:nvSpPr>
        <xdr:cNvPr id="27" name="TextBox 2">
          <a:extLst>
            <a:ext uri="{FF2B5EF4-FFF2-40B4-BE49-F238E27FC236}">
              <a16:creationId xmlns:a16="http://schemas.microsoft.com/office/drawing/2014/main" id="{B6553F41-112F-A389-3915-A4290773EE67}"/>
            </a:ext>
          </a:extLst>
        </xdr:cNvPr>
        <xdr:cNvSpPr txBox="1"/>
      </xdr:nvSpPr>
      <xdr:spPr>
        <a:xfrm>
          <a:off x="771525" y="21993225"/>
          <a:ext cx="2162176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Source: Annual EIA Form 861</a:t>
          </a:r>
        </a:p>
      </xdr:txBody>
    </xdr:sp>
    <xdr:clientData/>
  </xdr:twoCellAnchor>
  <xdr:twoCellAnchor>
    <xdr:from>
      <xdr:col>10</xdr:col>
      <xdr:colOff>19050</xdr:colOff>
      <xdr:row>130</xdr:row>
      <xdr:rowOff>152400</xdr:rowOff>
    </xdr:from>
    <xdr:to>
      <xdr:col>13</xdr:col>
      <xdr:colOff>266701</xdr:colOff>
      <xdr:row>132</xdr:row>
      <xdr:rowOff>21654</xdr:rowOff>
    </xdr:to>
    <xdr:sp macro="" textlink="">
      <xdr:nvSpPr>
        <xdr:cNvPr id="28" name="TextBox 2">
          <a:extLst>
            <a:ext uri="{FF2B5EF4-FFF2-40B4-BE49-F238E27FC236}">
              <a16:creationId xmlns:a16="http://schemas.microsoft.com/office/drawing/2014/main" id="{B6553F41-112F-A389-3915-A4290773EE67}"/>
            </a:ext>
          </a:extLst>
        </xdr:cNvPr>
        <xdr:cNvSpPr txBox="1"/>
      </xdr:nvSpPr>
      <xdr:spPr>
        <a:xfrm>
          <a:off x="9172575" y="26155650"/>
          <a:ext cx="2162176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Source: Annual EIA Form 861</a:t>
          </a:r>
        </a:p>
      </xdr:txBody>
    </xdr:sp>
    <xdr:clientData/>
  </xdr:twoCellAnchor>
  <xdr:twoCellAnchor>
    <xdr:from>
      <xdr:col>1</xdr:col>
      <xdr:colOff>114300</xdr:colOff>
      <xdr:row>130</xdr:row>
      <xdr:rowOff>142875</xdr:rowOff>
    </xdr:from>
    <xdr:to>
      <xdr:col>3</xdr:col>
      <xdr:colOff>200026</xdr:colOff>
      <xdr:row>132</xdr:row>
      <xdr:rowOff>12129</xdr:rowOff>
    </xdr:to>
    <xdr:sp macro="" textlink="">
      <xdr:nvSpPr>
        <xdr:cNvPr id="29" name="TextBox 2">
          <a:extLst>
            <a:ext uri="{FF2B5EF4-FFF2-40B4-BE49-F238E27FC236}">
              <a16:creationId xmlns:a16="http://schemas.microsoft.com/office/drawing/2014/main" id="{B6553F41-112F-A389-3915-A4290773EE67}"/>
            </a:ext>
          </a:extLst>
        </xdr:cNvPr>
        <xdr:cNvSpPr txBox="1"/>
      </xdr:nvSpPr>
      <xdr:spPr>
        <a:xfrm>
          <a:off x="733425" y="26146125"/>
          <a:ext cx="2162176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Source: Annual EIA Form 861</a:t>
          </a:r>
        </a:p>
      </xdr:txBody>
    </xdr:sp>
    <xdr:clientData/>
  </xdr:twoCellAnchor>
  <xdr:twoCellAnchor>
    <xdr:from>
      <xdr:col>9</xdr:col>
      <xdr:colOff>590550</xdr:colOff>
      <xdr:row>150</xdr:row>
      <xdr:rowOff>104775</xdr:rowOff>
    </xdr:from>
    <xdr:to>
      <xdr:col>13</xdr:col>
      <xdr:colOff>228601</xdr:colOff>
      <xdr:row>151</xdr:row>
      <xdr:rowOff>174054</xdr:rowOff>
    </xdr:to>
    <xdr:sp macro="" textlink="">
      <xdr:nvSpPr>
        <xdr:cNvPr id="30" name="TextBox 2">
          <a:extLst>
            <a:ext uri="{FF2B5EF4-FFF2-40B4-BE49-F238E27FC236}">
              <a16:creationId xmlns:a16="http://schemas.microsoft.com/office/drawing/2014/main" id="{B6553F41-112F-A389-3915-A4290773EE67}"/>
            </a:ext>
          </a:extLst>
        </xdr:cNvPr>
        <xdr:cNvSpPr txBox="1"/>
      </xdr:nvSpPr>
      <xdr:spPr>
        <a:xfrm>
          <a:off x="9134475" y="30108525"/>
          <a:ext cx="2162176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Source: Annual EIA Form 861</a:t>
          </a:r>
        </a:p>
      </xdr:txBody>
    </xdr:sp>
    <xdr:clientData/>
  </xdr:twoCellAnchor>
  <xdr:twoCellAnchor>
    <xdr:from>
      <xdr:col>1</xdr:col>
      <xdr:colOff>66675</xdr:colOff>
      <xdr:row>150</xdr:row>
      <xdr:rowOff>133350</xdr:rowOff>
    </xdr:from>
    <xdr:to>
      <xdr:col>3</xdr:col>
      <xdr:colOff>152401</xdr:colOff>
      <xdr:row>152</xdr:row>
      <xdr:rowOff>2604</xdr:rowOff>
    </xdr:to>
    <xdr:sp macro="" textlink="">
      <xdr:nvSpPr>
        <xdr:cNvPr id="31" name="TextBox 2">
          <a:extLst>
            <a:ext uri="{FF2B5EF4-FFF2-40B4-BE49-F238E27FC236}">
              <a16:creationId xmlns:a16="http://schemas.microsoft.com/office/drawing/2014/main" id="{B6553F41-112F-A389-3915-A4290773EE67}"/>
            </a:ext>
          </a:extLst>
        </xdr:cNvPr>
        <xdr:cNvSpPr txBox="1"/>
      </xdr:nvSpPr>
      <xdr:spPr>
        <a:xfrm>
          <a:off x="685800" y="30137100"/>
          <a:ext cx="2162176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Source: Annual EIA Form 861</a:t>
          </a:r>
        </a:p>
      </xdr:txBody>
    </xdr:sp>
    <xdr:clientData/>
  </xdr:twoCellAnchor>
  <xdr:twoCellAnchor>
    <xdr:from>
      <xdr:col>10</xdr:col>
      <xdr:colOff>57150</xdr:colOff>
      <xdr:row>170</xdr:row>
      <xdr:rowOff>152400</xdr:rowOff>
    </xdr:from>
    <xdr:to>
      <xdr:col>13</xdr:col>
      <xdr:colOff>304801</xdr:colOff>
      <xdr:row>172</xdr:row>
      <xdr:rowOff>21654</xdr:rowOff>
    </xdr:to>
    <xdr:sp macro="" textlink="">
      <xdr:nvSpPr>
        <xdr:cNvPr id="32" name="TextBox 2">
          <a:extLst>
            <a:ext uri="{FF2B5EF4-FFF2-40B4-BE49-F238E27FC236}">
              <a16:creationId xmlns:a16="http://schemas.microsoft.com/office/drawing/2014/main" id="{B6553F41-112F-A389-3915-A4290773EE67}"/>
            </a:ext>
          </a:extLst>
        </xdr:cNvPr>
        <xdr:cNvSpPr txBox="1"/>
      </xdr:nvSpPr>
      <xdr:spPr>
        <a:xfrm>
          <a:off x="9210675" y="34156650"/>
          <a:ext cx="2162176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Source: Annual EIA Form 861</a:t>
          </a:r>
        </a:p>
      </xdr:txBody>
    </xdr:sp>
    <xdr:clientData/>
  </xdr:twoCellAnchor>
  <xdr:twoCellAnchor>
    <xdr:from>
      <xdr:col>1</xdr:col>
      <xdr:colOff>19050</xdr:colOff>
      <xdr:row>170</xdr:row>
      <xdr:rowOff>95250</xdr:rowOff>
    </xdr:from>
    <xdr:to>
      <xdr:col>3</xdr:col>
      <xdr:colOff>104776</xdr:colOff>
      <xdr:row>171</xdr:row>
      <xdr:rowOff>164529</xdr:rowOff>
    </xdr:to>
    <xdr:sp macro="" textlink="">
      <xdr:nvSpPr>
        <xdr:cNvPr id="33" name="TextBox 2">
          <a:extLst>
            <a:ext uri="{FF2B5EF4-FFF2-40B4-BE49-F238E27FC236}">
              <a16:creationId xmlns:a16="http://schemas.microsoft.com/office/drawing/2014/main" id="{B6553F41-112F-A389-3915-A4290773EE67}"/>
            </a:ext>
          </a:extLst>
        </xdr:cNvPr>
        <xdr:cNvSpPr txBox="1"/>
      </xdr:nvSpPr>
      <xdr:spPr>
        <a:xfrm>
          <a:off x="638175" y="34099500"/>
          <a:ext cx="2162176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Source: Annual EIA Form 861</a:t>
          </a:r>
        </a:p>
      </xdr:txBody>
    </xdr:sp>
    <xdr:clientData/>
  </xdr:twoCellAnchor>
  <xdr:twoCellAnchor>
    <xdr:from>
      <xdr:col>10</xdr:col>
      <xdr:colOff>104775</xdr:colOff>
      <xdr:row>190</xdr:row>
      <xdr:rowOff>142875</xdr:rowOff>
    </xdr:from>
    <xdr:to>
      <xdr:col>13</xdr:col>
      <xdr:colOff>352426</xdr:colOff>
      <xdr:row>192</xdr:row>
      <xdr:rowOff>12129</xdr:rowOff>
    </xdr:to>
    <xdr:sp macro="" textlink="">
      <xdr:nvSpPr>
        <xdr:cNvPr id="34" name="TextBox 2">
          <a:extLst>
            <a:ext uri="{FF2B5EF4-FFF2-40B4-BE49-F238E27FC236}">
              <a16:creationId xmlns:a16="http://schemas.microsoft.com/office/drawing/2014/main" id="{B6553F41-112F-A389-3915-A4290773EE67}"/>
            </a:ext>
          </a:extLst>
        </xdr:cNvPr>
        <xdr:cNvSpPr txBox="1"/>
      </xdr:nvSpPr>
      <xdr:spPr>
        <a:xfrm>
          <a:off x="9258300" y="38147625"/>
          <a:ext cx="2162176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Source: Annual EIA Form 861</a:t>
          </a:r>
        </a:p>
      </xdr:txBody>
    </xdr:sp>
    <xdr:clientData/>
  </xdr:twoCellAnchor>
  <xdr:twoCellAnchor>
    <xdr:from>
      <xdr:col>1</xdr:col>
      <xdr:colOff>57150</xdr:colOff>
      <xdr:row>190</xdr:row>
      <xdr:rowOff>161925</xdr:rowOff>
    </xdr:from>
    <xdr:to>
      <xdr:col>3</xdr:col>
      <xdr:colOff>142876</xdr:colOff>
      <xdr:row>192</xdr:row>
      <xdr:rowOff>31179</xdr:rowOff>
    </xdr:to>
    <xdr:sp macro="" textlink="">
      <xdr:nvSpPr>
        <xdr:cNvPr id="35" name="TextBox 2">
          <a:extLst>
            <a:ext uri="{FF2B5EF4-FFF2-40B4-BE49-F238E27FC236}">
              <a16:creationId xmlns:a16="http://schemas.microsoft.com/office/drawing/2014/main" id="{B6553F41-112F-A389-3915-A4290773EE67}"/>
            </a:ext>
          </a:extLst>
        </xdr:cNvPr>
        <xdr:cNvSpPr txBox="1"/>
      </xdr:nvSpPr>
      <xdr:spPr>
        <a:xfrm>
          <a:off x="676275" y="38166675"/>
          <a:ext cx="2162176" cy="269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Source: Annual EIA Form 861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1.29774E-7</cdr:x>
      <cdr:y>0.92617</cdr:y>
    </cdr:from>
    <cdr:to>
      <cdr:x>0.28059</cdr:x>
      <cdr:y>0.98783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392DBF9D-B991-4536-8BD8-28DE833411E9}"/>
            </a:ext>
          </a:extLst>
        </cdr:cNvPr>
        <cdr:cNvSpPr txBox="1"/>
      </cdr:nvSpPr>
      <cdr:spPr>
        <a:xfrm xmlns:a="http://schemas.openxmlformats.org/drawingml/2006/main">
          <a:off x="1" y="4044761"/>
          <a:ext cx="2162176" cy="269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Source: Annual EIA Form 861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0.00655</cdr:x>
      <cdr:y>0.92655</cdr:y>
    </cdr:from>
    <cdr:to>
      <cdr:x>0.28542</cdr:x>
      <cdr:y>0.98645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B6553F41-112F-A389-3915-A4290773EE67}"/>
            </a:ext>
          </a:extLst>
        </cdr:cNvPr>
        <cdr:cNvSpPr txBox="1"/>
      </cdr:nvSpPr>
      <cdr:spPr>
        <a:xfrm xmlns:a="http://schemas.openxmlformats.org/drawingml/2006/main">
          <a:off x="50800" y="4165600"/>
          <a:ext cx="2162176" cy="269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Source: Annual EIA Form 861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0.91344</cdr:y>
    </cdr:from>
    <cdr:to>
      <cdr:x>0.28838</cdr:x>
      <cdr:y>0.98298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B6553F41-112F-A389-3915-A4290773EE67}"/>
            </a:ext>
          </a:extLst>
        </cdr:cNvPr>
        <cdr:cNvSpPr txBox="1"/>
      </cdr:nvSpPr>
      <cdr:spPr>
        <a:xfrm xmlns:a="http://schemas.openxmlformats.org/drawingml/2006/main">
          <a:off x="0" y="3536950"/>
          <a:ext cx="2162176" cy="269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Source: Annual EIA Form 861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0.00805</cdr:x>
      <cdr:y>0.90852</cdr:y>
    </cdr:from>
    <cdr:to>
      <cdr:x>0.29643</cdr:x>
      <cdr:y>0.97806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B6553F41-112F-A389-3915-A4290773EE67}"/>
            </a:ext>
          </a:extLst>
        </cdr:cNvPr>
        <cdr:cNvSpPr txBox="1"/>
      </cdr:nvSpPr>
      <cdr:spPr>
        <a:xfrm xmlns:a="http://schemas.openxmlformats.org/drawingml/2006/main">
          <a:off x="60325" y="3517900"/>
          <a:ext cx="2162176" cy="26930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Source: Annual EIA Form 861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pacificorp.us\DFS\PDXCO\PSB1\REGULATN\PA&amp;D\Morrow\Rate%20Comparison%20Graphs%20-%20EIA%20Data.xlsx" TargetMode="External"/><Relationship Id="rId1" Type="http://schemas.openxmlformats.org/officeDocument/2006/relationships/externalLinkPath" Target="Rate%20Comparison%20Graphs%20-%20EIA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te Comparison Charts"/>
      <sheetName val="UT - 2022 Final"/>
      <sheetName val="ID - 2022 Final"/>
      <sheetName val="WY - 2022 Final"/>
      <sheetName val="OR - 2022 Final"/>
      <sheetName val="CA - 2022 Final"/>
      <sheetName val="WA - 2022 Final"/>
      <sheetName val="UT - 2023 Prelim"/>
      <sheetName val="WY - 2023 Prelim"/>
      <sheetName val="ID - 2023 Prelim"/>
      <sheetName val="OR - 2023 Prelim"/>
      <sheetName val="CA - 2023 Prelim"/>
      <sheetName val="WA - 2023 Prelim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I1" t="str">
            <v>$/kWh</v>
          </cell>
        </row>
        <row r="2">
          <cell r="B2" t="str">
            <v>PacifiCorp WA</v>
          </cell>
          <cell r="I2">
            <v>0.10727239800821953</v>
          </cell>
        </row>
        <row r="3">
          <cell r="B3" t="str">
            <v>Puget Sound Energy Inc</v>
          </cell>
          <cell r="I3">
            <v>0.13296011929264093</v>
          </cell>
        </row>
        <row r="4">
          <cell r="B4" t="str">
            <v>Portland General Electric Co</v>
          </cell>
          <cell r="I4">
            <v>0.15195597217802762</v>
          </cell>
        </row>
        <row r="5">
          <cell r="B5" t="str">
            <v>Sacramento Municipal Util Dist</v>
          </cell>
          <cell r="I5">
            <v>0.16886177204324015</v>
          </cell>
        </row>
        <row r="6">
          <cell r="B6" t="str">
            <v>L.A. Department of Water &amp; Power</v>
          </cell>
          <cell r="I6">
            <v>0.22986305753632355</v>
          </cell>
        </row>
        <row r="7">
          <cell r="B7" t="str">
            <v>Southern California Edison Co</v>
          </cell>
          <cell r="I7">
            <v>0.30052210657632561</v>
          </cell>
        </row>
        <row r="8">
          <cell r="B8" t="str">
            <v>Pacific Gas &amp; Electric Co.</v>
          </cell>
          <cell r="I8">
            <v>0.34038415723284893</v>
          </cell>
        </row>
        <row r="9">
          <cell r="B9" t="str">
            <v>San Diego Gas &amp; Electric Co</v>
          </cell>
          <cell r="I9">
            <v>0.46110470612222793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4BCB6-A457-4C92-87D8-AC63DA2B38D2}">
  <dimension ref="A1:AC45"/>
  <sheetViews>
    <sheetView tabSelected="1" topLeftCell="A7" workbookViewId="0">
      <selection activeCell="D44" sqref="D44"/>
    </sheetView>
  </sheetViews>
  <sheetFormatPr defaultRowHeight="15.75" x14ac:dyDescent="0.25"/>
  <cols>
    <col min="1" max="1" width="9.28515625" style="23" bestFit="1" customWidth="1"/>
    <col min="2" max="2" width="22" style="23" bestFit="1" customWidth="1"/>
    <col min="3" max="3" width="9.140625" style="23"/>
    <col min="4" max="4" width="14.5703125" style="23" bestFit="1" customWidth="1"/>
    <col min="5" max="5" width="15.7109375" style="23" bestFit="1" customWidth="1"/>
    <col min="6" max="6" width="18.7109375" style="23" bestFit="1" customWidth="1"/>
    <col min="7" max="7" width="19.85546875" style="23" bestFit="1" customWidth="1"/>
    <col min="8" max="9" width="9.42578125" style="23" bestFit="1" customWidth="1"/>
    <col min="10" max="10" width="9.140625" style="23"/>
    <col min="11" max="11" width="9.28515625" style="23" bestFit="1" customWidth="1"/>
    <col min="12" max="12" width="10.140625" style="23" bestFit="1" customWidth="1"/>
    <col min="13" max="14" width="9.28515625" style="23" bestFit="1" customWidth="1"/>
    <col min="15" max="16384" width="9.140625" style="23"/>
  </cols>
  <sheetData>
    <row r="1" spans="1:29" x14ac:dyDescent="0.25">
      <c r="A1" s="21" t="s">
        <v>10</v>
      </c>
      <c r="B1" s="22" t="s">
        <v>27</v>
      </c>
      <c r="C1" s="22" t="s">
        <v>14</v>
      </c>
      <c r="D1" s="22" t="s">
        <v>28</v>
      </c>
      <c r="E1" s="22" t="s">
        <v>29</v>
      </c>
      <c r="F1" s="22" t="s">
        <v>30</v>
      </c>
      <c r="G1" s="22" t="s">
        <v>31</v>
      </c>
      <c r="H1" s="22" t="s">
        <v>32</v>
      </c>
      <c r="I1" s="22" t="s">
        <v>33</v>
      </c>
      <c r="K1" s="24" t="s">
        <v>37</v>
      </c>
      <c r="L1" s="25"/>
      <c r="M1" s="25"/>
      <c r="N1" s="25"/>
    </row>
    <row r="2" spans="1:29" x14ac:dyDescent="0.25">
      <c r="A2" s="23">
        <v>2017</v>
      </c>
      <c r="B2" s="23" t="s">
        <v>20</v>
      </c>
      <c r="C2" s="23" t="s">
        <v>21</v>
      </c>
      <c r="D2" s="26">
        <f>SUMIFS(Data!H:H,Data!D:D,B2,Data!A:A,A2)</f>
        <v>155659.55400000003</v>
      </c>
      <c r="E2" s="26">
        <f>SUMIFS(Data!I:I,Data!D:D,B2,Data!A:A,A2)</f>
        <v>1715722.037</v>
      </c>
      <c r="F2" s="26">
        <f>D2*1000</f>
        <v>155659554.00000003</v>
      </c>
      <c r="G2" s="26">
        <f>E2*1000</f>
        <v>1715722037</v>
      </c>
      <c r="H2" s="26">
        <f>F2/E2</f>
        <v>90.725391784426918</v>
      </c>
      <c r="I2" s="27">
        <f>F2/G2</f>
        <v>9.0725391784426929E-2</v>
      </c>
      <c r="K2" s="28" t="s">
        <v>10</v>
      </c>
      <c r="L2" s="28" t="s">
        <v>39</v>
      </c>
      <c r="M2" s="28" t="s">
        <v>35</v>
      </c>
      <c r="N2" s="28" t="s">
        <v>36</v>
      </c>
    </row>
    <row r="3" spans="1:29" x14ac:dyDescent="0.25">
      <c r="A3" s="23">
        <v>2017</v>
      </c>
      <c r="B3" s="23" t="s">
        <v>25</v>
      </c>
      <c r="C3" s="23" t="s">
        <v>21</v>
      </c>
      <c r="D3" s="26">
        <f>SUMIFS(Data!H:H,Data!D:D,B3,Data!A:A,A3)</f>
        <v>258966.73400000003</v>
      </c>
      <c r="E3" s="26">
        <f>SUMIFS(Data!I:I,Data!D:D,B3,Data!A:A,A3)</f>
        <v>2596776.1009999998</v>
      </c>
      <c r="F3" s="26">
        <f t="shared" ref="F3:F22" si="0">D3*1000</f>
        <v>258966734.00000003</v>
      </c>
      <c r="G3" s="26">
        <f t="shared" ref="G3:G22" si="1">E3*1000</f>
        <v>2596776101</v>
      </c>
      <c r="H3" s="26">
        <f t="shared" ref="H3:H22" si="2">F3/E3</f>
        <v>99.726246671892042</v>
      </c>
      <c r="I3" s="27">
        <f t="shared" ref="I3:I22" si="3">F3/G3</f>
        <v>9.9726246671892033E-2</v>
      </c>
      <c r="K3" s="21">
        <v>2017</v>
      </c>
      <c r="L3" s="29">
        <f>I2</f>
        <v>9.0725391784426929E-2</v>
      </c>
      <c r="M3" s="29">
        <f>I4</f>
        <v>0.11270351251049558</v>
      </c>
      <c r="N3" s="29">
        <f>I3</f>
        <v>9.9726246671892033E-2</v>
      </c>
      <c r="AC3" s="33"/>
    </row>
    <row r="4" spans="1:29" x14ac:dyDescent="0.25">
      <c r="A4" s="23">
        <v>2017</v>
      </c>
      <c r="B4" s="23" t="s">
        <v>24</v>
      </c>
      <c r="C4" s="23" t="s">
        <v>21</v>
      </c>
      <c r="D4" s="26">
        <f>SUMIFS(Data!H:H,Data!D:D,B4,Data!A:A,A4)</f>
        <v>1232074.666</v>
      </c>
      <c r="E4" s="26">
        <f>SUMIFS(Data!I:I,Data!D:D,B4,Data!A:A,A4)</f>
        <v>10931998.822000001</v>
      </c>
      <c r="F4" s="26">
        <f t="shared" si="0"/>
        <v>1232074666</v>
      </c>
      <c r="G4" s="26">
        <f t="shared" si="1"/>
        <v>10931998822</v>
      </c>
      <c r="H4" s="26">
        <f t="shared" si="2"/>
        <v>112.70351251049559</v>
      </c>
      <c r="I4" s="27">
        <f t="shared" si="3"/>
        <v>0.11270351251049558</v>
      </c>
      <c r="K4" s="21">
        <v>2018</v>
      </c>
      <c r="L4" s="29">
        <f>I5</f>
        <v>8.7372935837760485E-2</v>
      </c>
      <c r="M4" s="29">
        <f>I7</f>
        <v>0.10929002782307182</v>
      </c>
      <c r="N4" s="29">
        <f>I6</f>
        <v>0.1015445643021009</v>
      </c>
    </row>
    <row r="5" spans="1:29" x14ac:dyDescent="0.25">
      <c r="A5" s="23">
        <v>2018</v>
      </c>
      <c r="B5" s="23" t="s">
        <v>20</v>
      </c>
      <c r="C5" s="23" t="s">
        <v>21</v>
      </c>
      <c r="D5" s="26">
        <f>SUMIFS(Data!H:H,Data!D:D,B5,Data!A:A,A5)</f>
        <v>132837.16</v>
      </c>
      <c r="E5" s="26">
        <f>SUMIFS(Data!I:I,Data!D:D,B5,Data!A:A,A5)</f>
        <v>1520346.7610000002</v>
      </c>
      <c r="F5" s="26">
        <f t="shared" si="0"/>
        <v>132837160</v>
      </c>
      <c r="G5" s="26">
        <f t="shared" si="1"/>
        <v>1520346761.0000002</v>
      </c>
      <c r="H5" s="26">
        <f t="shared" si="2"/>
        <v>87.372935837760494</v>
      </c>
      <c r="I5" s="27">
        <f t="shared" si="3"/>
        <v>8.7372935837760485E-2</v>
      </c>
      <c r="K5" s="21">
        <v>2019</v>
      </c>
      <c r="L5" s="29">
        <f>I8</f>
        <v>8.7039053054813409E-2</v>
      </c>
      <c r="M5" s="29">
        <f>I10</f>
        <v>0.10592131620064081</v>
      </c>
      <c r="N5" s="29">
        <f>I9</f>
        <v>9.8628563920490187E-2</v>
      </c>
    </row>
    <row r="6" spans="1:29" x14ac:dyDescent="0.25">
      <c r="A6" s="30">
        <v>2018</v>
      </c>
      <c r="B6" s="23" t="s">
        <v>25</v>
      </c>
      <c r="C6" s="23" t="s">
        <v>21</v>
      </c>
      <c r="D6" s="26">
        <f>SUMIFS(Data!H:H,Data!D:D,B6,Data!A:A,A6)</f>
        <v>248149.20600000001</v>
      </c>
      <c r="E6" s="26">
        <f>SUMIFS(Data!I:I,Data!D:D,B6,Data!A:A,A6)</f>
        <v>2443746.8189999997</v>
      </c>
      <c r="F6" s="26">
        <f t="shared" si="0"/>
        <v>248149206</v>
      </c>
      <c r="G6" s="26">
        <f t="shared" si="1"/>
        <v>2443746818.9999995</v>
      </c>
      <c r="H6" s="26">
        <f t="shared" si="2"/>
        <v>101.54456430210089</v>
      </c>
      <c r="I6" s="27">
        <f t="shared" si="3"/>
        <v>0.1015445643021009</v>
      </c>
      <c r="J6" s="30"/>
      <c r="K6" s="21">
        <v>2020</v>
      </c>
      <c r="L6" s="29">
        <f>I11</f>
        <v>8.3047276390778274E-2</v>
      </c>
      <c r="M6" s="29">
        <f>I13</f>
        <v>0.10805450142737573</v>
      </c>
      <c r="N6" s="29">
        <f>I12</f>
        <v>9.9552937296269073E-2</v>
      </c>
    </row>
    <row r="7" spans="1:29" x14ac:dyDescent="0.25">
      <c r="A7" s="31">
        <v>2018</v>
      </c>
      <c r="B7" s="23" t="s">
        <v>24</v>
      </c>
      <c r="C7" s="23" t="s">
        <v>21</v>
      </c>
      <c r="D7" s="26">
        <f>SUMIFS(Data!H:H,Data!D:D,B7,Data!A:A,A7)</f>
        <v>1147259.9819999998</v>
      </c>
      <c r="E7" s="26">
        <f>SUMIFS(Data!I:I,Data!D:D,B7,Data!A:A,A7)</f>
        <v>10497389.422</v>
      </c>
      <c r="F7" s="26">
        <f t="shared" si="0"/>
        <v>1147259981.9999998</v>
      </c>
      <c r="G7" s="26">
        <f t="shared" si="1"/>
        <v>10497389422</v>
      </c>
      <c r="H7" s="26">
        <f t="shared" si="2"/>
        <v>109.29002782307181</v>
      </c>
      <c r="I7" s="27">
        <f t="shared" si="3"/>
        <v>0.10929002782307182</v>
      </c>
      <c r="J7" s="30"/>
      <c r="K7" s="32">
        <v>2021</v>
      </c>
      <c r="L7" s="29">
        <f>I14</f>
        <v>8.831589120177101E-2</v>
      </c>
      <c r="M7" s="29">
        <f>I16</f>
        <v>0.11484571119071832</v>
      </c>
      <c r="N7" s="29">
        <f>I15</f>
        <v>0.1000114604368324</v>
      </c>
    </row>
    <row r="8" spans="1:29" x14ac:dyDescent="0.25">
      <c r="A8" s="31">
        <v>2019</v>
      </c>
      <c r="B8" s="23" t="s">
        <v>20</v>
      </c>
      <c r="C8" s="23" t="s">
        <v>21</v>
      </c>
      <c r="D8" s="26">
        <f>SUMIFS(Data!H:H,Data!D:D,B8,Data!A:A,A8)</f>
        <v>144019.804</v>
      </c>
      <c r="E8" s="26">
        <f>SUMIFS(Data!I:I,Data!D:D,B8,Data!A:A,A8)</f>
        <v>1654657.294</v>
      </c>
      <c r="F8" s="26">
        <f t="shared" si="0"/>
        <v>144019804</v>
      </c>
      <c r="G8" s="26">
        <f t="shared" si="1"/>
        <v>1654657294</v>
      </c>
      <c r="H8" s="26">
        <f t="shared" si="2"/>
        <v>87.039053054813422</v>
      </c>
      <c r="I8" s="27">
        <f t="shared" si="3"/>
        <v>8.7039053054813409E-2</v>
      </c>
      <c r="J8" s="30"/>
      <c r="K8" s="32">
        <v>2022</v>
      </c>
      <c r="L8" s="29">
        <f>I17</f>
        <v>9.4615804842650822E-2</v>
      </c>
      <c r="M8" s="29">
        <f>I19</f>
        <v>0.11757224724593274</v>
      </c>
      <c r="N8" s="29">
        <f>I18</f>
        <v>0.10045078887722601</v>
      </c>
    </row>
    <row r="9" spans="1:29" x14ac:dyDescent="0.25">
      <c r="A9" s="31">
        <v>2019</v>
      </c>
      <c r="B9" s="23" t="s">
        <v>25</v>
      </c>
      <c r="C9" s="23" t="s">
        <v>21</v>
      </c>
      <c r="D9" s="26">
        <f>SUMIFS(Data!H:H,Data!D:D,B9,Data!A:A,A9)</f>
        <v>249947.40399999998</v>
      </c>
      <c r="E9" s="26">
        <f>SUMIFS(Data!I:I,Data!D:D,B9,Data!A:A,A9)</f>
        <v>2534229.3760000002</v>
      </c>
      <c r="F9" s="26">
        <f t="shared" si="0"/>
        <v>249947403.99999997</v>
      </c>
      <c r="G9" s="26">
        <f t="shared" si="1"/>
        <v>2534229376</v>
      </c>
      <c r="H9" s="26">
        <f t="shared" si="2"/>
        <v>98.62856392049018</v>
      </c>
      <c r="I9" s="27">
        <f t="shared" si="3"/>
        <v>9.8628563920490187E-2</v>
      </c>
      <c r="J9" s="30"/>
      <c r="K9" s="32">
        <v>2023</v>
      </c>
      <c r="L9" s="29">
        <f>I20</f>
        <v>0.10727239800821953</v>
      </c>
      <c r="M9" s="29">
        <f>I22</f>
        <v>0.13296011929264093</v>
      </c>
      <c r="N9" s="29">
        <f>I21</f>
        <v>0.10782767609161963</v>
      </c>
    </row>
    <row r="10" spans="1:29" x14ac:dyDescent="0.25">
      <c r="A10" s="31">
        <v>2019</v>
      </c>
      <c r="B10" s="23" t="s">
        <v>24</v>
      </c>
      <c r="C10" s="23" t="s">
        <v>21</v>
      </c>
      <c r="D10" s="26">
        <f>SUMIFS(Data!H:H,Data!D:D,B10,Data!A:A,A10)</f>
        <v>1139356.2449999999</v>
      </c>
      <c r="E10" s="26">
        <f>SUMIFS(Data!I:I,Data!D:D,B10,Data!A:A,A10)</f>
        <v>10756628.465999998</v>
      </c>
      <c r="F10" s="26">
        <f t="shared" si="0"/>
        <v>1139356244.9999998</v>
      </c>
      <c r="G10" s="26">
        <f t="shared" si="1"/>
        <v>10756628465.999998</v>
      </c>
      <c r="H10" s="26">
        <f t="shared" si="2"/>
        <v>105.92131620064082</v>
      </c>
      <c r="I10" s="27">
        <f t="shared" si="3"/>
        <v>0.10592131620064081</v>
      </c>
      <c r="J10" s="30"/>
      <c r="K10" s="30"/>
    </row>
    <row r="11" spans="1:29" x14ac:dyDescent="0.25">
      <c r="A11" s="31">
        <v>2020</v>
      </c>
      <c r="B11" s="23" t="s">
        <v>20</v>
      </c>
      <c r="C11" s="23" t="s">
        <v>21</v>
      </c>
      <c r="D11" s="26">
        <f>SUMIFS(Data!H:H,Data!D:D,B11,Data!A:A,A11)</f>
        <v>131086.337</v>
      </c>
      <c r="E11" s="26">
        <f>SUMIFS(Data!I:I,Data!D:D,B11,Data!A:A,A11)</f>
        <v>1578454.378</v>
      </c>
      <c r="F11" s="26">
        <f t="shared" si="0"/>
        <v>131086337</v>
      </c>
      <c r="G11" s="26">
        <f t="shared" si="1"/>
        <v>1578454378</v>
      </c>
      <c r="H11" s="26">
        <f t="shared" si="2"/>
        <v>83.047276390778265</v>
      </c>
      <c r="I11" s="27">
        <f t="shared" si="3"/>
        <v>8.3047276390778274E-2</v>
      </c>
    </row>
    <row r="12" spans="1:29" x14ac:dyDescent="0.25">
      <c r="A12" s="31">
        <v>2020</v>
      </c>
      <c r="B12" s="23" t="s">
        <v>25</v>
      </c>
      <c r="C12" s="23" t="s">
        <v>21</v>
      </c>
      <c r="D12" s="26">
        <f>SUMIFS(Data!H:H,Data!D:D,B12,Data!A:A,A12)</f>
        <v>253747.804</v>
      </c>
      <c r="E12" s="26">
        <f>SUMIFS(Data!I:I,Data!D:D,B12,Data!A:A,A12)</f>
        <v>2548873.1010000007</v>
      </c>
      <c r="F12" s="26">
        <f t="shared" si="0"/>
        <v>253747804</v>
      </c>
      <c r="G12" s="26">
        <f t="shared" si="1"/>
        <v>2548873101.000001</v>
      </c>
      <c r="H12" s="26">
        <f t="shared" si="2"/>
        <v>99.552937296269079</v>
      </c>
      <c r="I12" s="27">
        <f t="shared" si="3"/>
        <v>9.9552937296269073E-2</v>
      </c>
    </row>
    <row r="13" spans="1:29" x14ac:dyDescent="0.25">
      <c r="A13" s="31">
        <v>2020</v>
      </c>
      <c r="B13" s="23" t="s">
        <v>24</v>
      </c>
      <c r="C13" s="23" t="s">
        <v>21</v>
      </c>
      <c r="D13" s="26">
        <f>SUMIFS(Data!H:H,Data!D:D,B13,Data!A:A,A13)</f>
        <v>1186013.4899999998</v>
      </c>
      <c r="E13" s="26">
        <f>SUMIFS(Data!I:I,Data!D:D,B13,Data!A:A,A13)</f>
        <v>10976067.395</v>
      </c>
      <c r="F13" s="26">
        <f t="shared" si="0"/>
        <v>1186013489.9999998</v>
      </c>
      <c r="G13" s="26">
        <f t="shared" si="1"/>
        <v>10976067395</v>
      </c>
      <c r="H13" s="26">
        <f t="shared" si="2"/>
        <v>108.05450142737574</v>
      </c>
      <c r="I13" s="27">
        <f t="shared" si="3"/>
        <v>0.10805450142737573</v>
      </c>
    </row>
    <row r="14" spans="1:29" x14ac:dyDescent="0.25">
      <c r="A14" s="31">
        <v>2021</v>
      </c>
      <c r="B14" s="23" t="s">
        <v>20</v>
      </c>
      <c r="C14" s="23" t="s">
        <v>21</v>
      </c>
      <c r="D14" s="26">
        <f>SUMIFS(Data!H:H,Data!D:D,B14,Data!A:A,A14)</f>
        <v>144606.16399999999</v>
      </c>
      <c r="E14" s="26">
        <f>SUMIFS(Data!I:I,Data!D:D,B14,Data!A:A,A14)</f>
        <v>1637374.2259999998</v>
      </c>
      <c r="F14" s="26">
        <f t="shared" si="0"/>
        <v>144606164</v>
      </c>
      <c r="G14" s="26">
        <f t="shared" si="1"/>
        <v>1637374225.9999998</v>
      </c>
      <c r="H14" s="26">
        <f t="shared" si="2"/>
        <v>88.315891201771009</v>
      </c>
      <c r="I14" s="27">
        <f t="shared" si="3"/>
        <v>8.831589120177101E-2</v>
      </c>
    </row>
    <row r="15" spans="1:29" x14ac:dyDescent="0.25">
      <c r="A15" s="31">
        <v>2021</v>
      </c>
      <c r="B15" s="23" t="s">
        <v>25</v>
      </c>
      <c r="C15" s="23" t="s">
        <v>21</v>
      </c>
      <c r="D15" s="26">
        <f>SUMIFS(Data!H:H,Data!D:D,B15,Data!A:A,A15)</f>
        <v>264787.266</v>
      </c>
      <c r="E15" s="26">
        <f>SUMIFS(Data!I:I,Data!D:D,B15,Data!A:A,A15)</f>
        <v>2647569.2369999997</v>
      </c>
      <c r="F15" s="26">
        <f t="shared" si="0"/>
        <v>264787266</v>
      </c>
      <c r="G15" s="26">
        <f t="shared" si="1"/>
        <v>2647569236.9999995</v>
      </c>
      <c r="H15" s="26">
        <f t="shared" si="2"/>
        <v>100.01146043683239</v>
      </c>
      <c r="I15" s="27">
        <f t="shared" si="3"/>
        <v>0.1000114604368324</v>
      </c>
    </row>
    <row r="16" spans="1:29" x14ac:dyDescent="0.25">
      <c r="A16" s="31">
        <v>2021</v>
      </c>
      <c r="B16" s="23" t="s">
        <v>24</v>
      </c>
      <c r="C16" s="23" t="s">
        <v>21</v>
      </c>
      <c r="D16" s="26">
        <f>SUMIFS(Data!H:H,Data!D:D,B16,Data!A:A,A16)</f>
        <v>1318319.1540000001</v>
      </c>
      <c r="E16" s="26">
        <f>SUMIFS(Data!I:I,Data!D:D,B16,Data!A:A,A16)</f>
        <v>11479045.584999999</v>
      </c>
      <c r="F16" s="26">
        <f t="shared" si="0"/>
        <v>1318319154</v>
      </c>
      <c r="G16" s="26">
        <f t="shared" si="1"/>
        <v>11479045584.999998</v>
      </c>
      <c r="H16" s="26">
        <f t="shared" si="2"/>
        <v>114.8457111907183</v>
      </c>
      <c r="I16" s="27">
        <f t="shared" si="3"/>
        <v>0.11484571119071832</v>
      </c>
    </row>
    <row r="17" spans="1:14" x14ac:dyDescent="0.25">
      <c r="A17" s="31">
        <v>2022</v>
      </c>
      <c r="B17" s="23" t="s">
        <v>20</v>
      </c>
      <c r="C17" s="23" t="s">
        <v>21</v>
      </c>
      <c r="D17" s="26">
        <f>SUMIFS(Data!H:H,Data!D:D,B17,Data!A:A,A17)</f>
        <v>164308.478</v>
      </c>
      <c r="E17" s="26">
        <f>SUMIFS(Data!I:I,Data!D:D,B17,Data!A:A,A17)</f>
        <v>1736585.9569999999</v>
      </c>
      <c r="F17" s="26">
        <f t="shared" si="0"/>
        <v>164308478</v>
      </c>
      <c r="G17" s="26">
        <f t="shared" si="1"/>
        <v>1736585957</v>
      </c>
      <c r="H17" s="26">
        <f t="shared" si="2"/>
        <v>94.615804842650817</v>
      </c>
      <c r="I17" s="27">
        <f t="shared" si="3"/>
        <v>9.4615804842650822E-2</v>
      </c>
    </row>
    <row r="18" spans="1:14" x14ac:dyDescent="0.25">
      <c r="A18" s="31">
        <v>2022</v>
      </c>
      <c r="B18" s="23" t="s">
        <v>25</v>
      </c>
      <c r="C18" s="23" t="s">
        <v>21</v>
      </c>
      <c r="D18" s="26">
        <f>SUMIFS(Data!H:H,Data!D:D,B18,Data!A:A,A18)</f>
        <v>277755.37899999996</v>
      </c>
      <c r="E18" s="26">
        <f>SUMIFS(Data!I:I,Data!D:D,B18,Data!A:A,A18)</f>
        <v>2765089.0759999999</v>
      </c>
      <c r="F18" s="26">
        <f t="shared" si="0"/>
        <v>277755378.99999994</v>
      </c>
      <c r="G18" s="26">
        <f t="shared" si="1"/>
        <v>2765089076</v>
      </c>
      <c r="H18" s="26">
        <f t="shared" si="2"/>
        <v>100.45078887722602</v>
      </c>
      <c r="I18" s="27">
        <f t="shared" si="3"/>
        <v>0.10045078887722601</v>
      </c>
    </row>
    <row r="19" spans="1:14" x14ac:dyDescent="0.25">
      <c r="A19" s="31">
        <v>2022</v>
      </c>
      <c r="B19" s="23" t="s">
        <v>24</v>
      </c>
      <c r="C19" s="23" t="s">
        <v>21</v>
      </c>
      <c r="D19" s="26">
        <f>SUMIFS(Data!H:H,Data!D:D,B19,Data!A:A,A19)</f>
        <v>1381833.3690000002</v>
      </c>
      <c r="E19" s="26">
        <f>SUMIFS(Data!I:I,Data!D:D,B19,Data!A:A,A19)</f>
        <v>11753057.387</v>
      </c>
      <c r="F19" s="26">
        <f t="shared" si="0"/>
        <v>1381833369.0000002</v>
      </c>
      <c r="G19" s="26">
        <f t="shared" si="1"/>
        <v>11753057387</v>
      </c>
      <c r="H19" s="26">
        <f t="shared" si="2"/>
        <v>117.57224724593274</v>
      </c>
      <c r="I19" s="27">
        <f t="shared" si="3"/>
        <v>0.11757224724593274</v>
      </c>
    </row>
    <row r="20" spans="1:14" x14ac:dyDescent="0.25">
      <c r="A20" s="31">
        <v>2023</v>
      </c>
      <c r="B20" s="23" t="s">
        <v>20</v>
      </c>
      <c r="C20" s="23" t="s">
        <v>21</v>
      </c>
      <c r="D20" s="26">
        <f>SUMIFS(Data!H:H,Data!D:D,B20,Data!A:A,A20)</f>
        <v>173594.29300000001</v>
      </c>
      <c r="E20" s="26">
        <f>SUMIFS(Data!I:I,Data!D:D,B20,Data!A:A,A20)</f>
        <v>1618256.851</v>
      </c>
      <c r="F20" s="26">
        <f t="shared" si="0"/>
        <v>173594293</v>
      </c>
      <c r="G20" s="26">
        <f t="shared" si="1"/>
        <v>1618256851</v>
      </c>
      <c r="H20" s="26">
        <f t="shared" si="2"/>
        <v>107.27239800821953</v>
      </c>
      <c r="I20" s="27">
        <f t="shared" si="3"/>
        <v>0.10727239800821953</v>
      </c>
    </row>
    <row r="21" spans="1:14" x14ac:dyDescent="0.25">
      <c r="A21" s="31">
        <v>2023</v>
      </c>
      <c r="B21" s="23" t="s">
        <v>25</v>
      </c>
      <c r="C21" s="23" t="s">
        <v>21</v>
      </c>
      <c r="D21" s="26">
        <f>SUMIFS(Data!H:H,Data!D:D,B21,Data!A:A,A21)</f>
        <v>287291.97199999995</v>
      </c>
      <c r="E21" s="26">
        <f>SUMIFS(Data!I:I,Data!D:D,B21,Data!A:A,A21)</f>
        <v>2664362.0859999997</v>
      </c>
      <c r="F21" s="26">
        <f t="shared" si="0"/>
        <v>287291971.99999994</v>
      </c>
      <c r="G21" s="26">
        <f t="shared" si="1"/>
        <v>2664362085.9999995</v>
      </c>
      <c r="H21" s="26">
        <f t="shared" si="2"/>
        <v>107.82767609161962</v>
      </c>
      <c r="I21" s="27">
        <f t="shared" si="3"/>
        <v>0.10782767609161963</v>
      </c>
    </row>
    <row r="22" spans="1:14" x14ac:dyDescent="0.25">
      <c r="A22" s="31">
        <v>2023</v>
      </c>
      <c r="B22" s="23" t="s">
        <v>24</v>
      </c>
      <c r="C22" s="23" t="s">
        <v>21</v>
      </c>
      <c r="D22" s="26">
        <f>SUMIFS(Data!H:H,Data!D:D,B22,Data!A:A,A22)</f>
        <v>1514148.997</v>
      </c>
      <c r="E22" s="26">
        <f>SUMIFS(Data!I:I,Data!D:D,B22,Data!A:A,A22)</f>
        <v>11387993.671000002</v>
      </c>
      <c r="F22" s="26">
        <f>D22*1000</f>
        <v>1514148997</v>
      </c>
      <c r="G22" s="26">
        <f t="shared" si="1"/>
        <v>11387993671.000002</v>
      </c>
      <c r="H22" s="26">
        <f t="shared" si="2"/>
        <v>132.96011929264091</v>
      </c>
      <c r="I22" s="27">
        <f t="shared" si="3"/>
        <v>0.13296011929264093</v>
      </c>
    </row>
    <row r="24" spans="1:14" x14ac:dyDescent="0.25">
      <c r="A24" s="21" t="s">
        <v>10</v>
      </c>
      <c r="B24" s="22" t="s">
        <v>34</v>
      </c>
      <c r="C24" s="22" t="s">
        <v>14</v>
      </c>
      <c r="D24" s="22" t="s">
        <v>28</v>
      </c>
      <c r="E24" s="22" t="s">
        <v>29</v>
      </c>
      <c r="F24" s="22" t="s">
        <v>30</v>
      </c>
      <c r="G24" s="22" t="s">
        <v>31</v>
      </c>
      <c r="H24" s="22" t="s">
        <v>32</v>
      </c>
      <c r="I24" s="22" t="s">
        <v>33</v>
      </c>
      <c r="K24" s="24" t="s">
        <v>38</v>
      </c>
      <c r="L24" s="25"/>
      <c r="M24" s="25"/>
      <c r="N24" s="25"/>
    </row>
    <row r="25" spans="1:14" x14ac:dyDescent="0.25">
      <c r="A25" s="23">
        <v>2017</v>
      </c>
      <c r="B25" s="23" t="s">
        <v>20</v>
      </c>
      <c r="C25" s="23" t="s">
        <v>21</v>
      </c>
      <c r="D25" s="26">
        <f>SUMIFS(Data!T:T,Data!D:D,B25,Data!A:A,A25)</f>
        <v>356528.78100000002</v>
      </c>
      <c r="E25" s="26">
        <f>SUMIFS(Data!U:U,Data!D:D,B25,Data!A:A,A25)</f>
        <v>4221297.9519999996</v>
      </c>
      <c r="F25" s="26">
        <f>D25*1000</f>
        <v>356528781</v>
      </c>
      <c r="G25" s="26">
        <f>E25*1000</f>
        <v>4221297951.9999995</v>
      </c>
      <c r="H25" s="26">
        <f>F25/E25</f>
        <v>84.459515782599752</v>
      </c>
      <c r="I25" s="27">
        <f>F25/G25</f>
        <v>8.4459515782599762E-2</v>
      </c>
      <c r="K25" s="28" t="s">
        <v>10</v>
      </c>
      <c r="L25" s="28" t="s">
        <v>39</v>
      </c>
      <c r="M25" s="28" t="s">
        <v>35</v>
      </c>
      <c r="N25" s="28" t="s">
        <v>36</v>
      </c>
    </row>
    <row r="26" spans="1:14" x14ac:dyDescent="0.25">
      <c r="A26" s="23">
        <v>2017</v>
      </c>
      <c r="B26" s="23" t="s">
        <v>25</v>
      </c>
      <c r="C26" s="23" t="s">
        <v>21</v>
      </c>
      <c r="D26" s="26">
        <f>SUMIFS(Data!T:T,Data!D:D,B26,Data!A:A,A26)</f>
        <v>549291.33199999994</v>
      </c>
      <c r="E26" s="26">
        <f>SUMIFS(Data!U:U,Data!D:D,B26,Data!A:A,A26)</f>
        <v>5817351.4280000003</v>
      </c>
      <c r="F26" s="26">
        <f t="shared" ref="F26:F45" si="4">D26*1000</f>
        <v>549291331.99999988</v>
      </c>
      <c r="G26" s="26">
        <f t="shared" ref="G26:G45" si="5">E26*1000</f>
        <v>5817351428</v>
      </c>
      <c r="H26" s="26">
        <f t="shared" ref="H26:H45" si="6">F26/E26</f>
        <v>94.422924039994896</v>
      </c>
      <c r="I26" s="27">
        <f t="shared" ref="I26:I45" si="7">F26/G26</f>
        <v>9.4422924039994902E-2</v>
      </c>
      <c r="K26" s="21">
        <v>2017</v>
      </c>
      <c r="L26" s="29">
        <f>I25</f>
        <v>8.4459515782599762E-2</v>
      </c>
      <c r="M26" s="29">
        <f>I27</f>
        <v>0.10586366780025215</v>
      </c>
      <c r="N26" s="29">
        <f>I26</f>
        <v>9.4422924039994902E-2</v>
      </c>
    </row>
    <row r="27" spans="1:14" x14ac:dyDescent="0.25">
      <c r="A27" s="23">
        <v>2017</v>
      </c>
      <c r="B27" s="23" t="s">
        <v>24</v>
      </c>
      <c r="C27" s="23" t="s">
        <v>21</v>
      </c>
      <c r="D27" s="26">
        <f>SUMIFS(Data!T:T,Data!D:D,B27,Data!A:A,A27)</f>
        <v>2256536.3899999997</v>
      </c>
      <c r="E27" s="26">
        <f>SUMIFS(Data!U:U,Data!D:D,B27,Data!A:A,A27)</f>
        <v>21315494.134</v>
      </c>
      <c r="F27" s="26">
        <f t="shared" si="4"/>
        <v>2256536389.9999995</v>
      </c>
      <c r="G27" s="26">
        <f t="shared" si="5"/>
        <v>21315494134</v>
      </c>
      <c r="H27" s="26">
        <f t="shared" si="6"/>
        <v>105.86366780025216</v>
      </c>
      <c r="I27" s="27">
        <f t="shared" si="7"/>
        <v>0.10586366780025215</v>
      </c>
      <c r="K27" s="21">
        <v>2018</v>
      </c>
      <c r="L27" s="29">
        <f>I28</f>
        <v>8.3977769001944966E-2</v>
      </c>
      <c r="M27" s="29">
        <f>I30</f>
        <v>0.10453936733628827</v>
      </c>
      <c r="N27" s="29">
        <f>I29</f>
        <v>9.6492913021906976E-2</v>
      </c>
    </row>
    <row r="28" spans="1:14" x14ac:dyDescent="0.25">
      <c r="A28" s="23">
        <v>2018</v>
      </c>
      <c r="B28" s="23" t="s">
        <v>20</v>
      </c>
      <c r="C28" s="23" t="s">
        <v>21</v>
      </c>
      <c r="D28" s="26">
        <f>SUMIFS(Data!T:T,Data!D:D,B28,Data!A:A,A28)</f>
        <v>331637.91300000006</v>
      </c>
      <c r="E28" s="26">
        <f>SUMIFS(Data!U:U,Data!D:D,B28,Data!A:A,A28)</f>
        <v>3949115.5450000004</v>
      </c>
      <c r="F28" s="26">
        <f t="shared" si="4"/>
        <v>331637913.00000006</v>
      </c>
      <c r="G28" s="26">
        <f t="shared" si="5"/>
        <v>3949115545.0000005</v>
      </c>
      <c r="H28" s="26">
        <f t="shared" si="6"/>
        <v>83.977769001944978</v>
      </c>
      <c r="I28" s="27">
        <f t="shared" si="7"/>
        <v>8.3977769001944966E-2</v>
      </c>
      <c r="K28" s="21">
        <v>2019</v>
      </c>
      <c r="L28" s="29">
        <f>I31</f>
        <v>8.0176727509550197E-2</v>
      </c>
      <c r="M28" s="29">
        <f>I33</f>
        <v>0.10163296637700003</v>
      </c>
      <c r="N28" s="29">
        <f>I32</f>
        <v>9.6568891369076496E-2</v>
      </c>
    </row>
    <row r="29" spans="1:14" x14ac:dyDescent="0.25">
      <c r="A29" s="30">
        <v>2018</v>
      </c>
      <c r="B29" s="23" t="s">
        <v>25</v>
      </c>
      <c r="C29" s="23" t="s">
        <v>21</v>
      </c>
      <c r="D29" s="26">
        <f>SUMIFS(Data!T:T,Data!D:D,B29,Data!A:A,A29)</f>
        <v>541138.35399999993</v>
      </c>
      <c r="E29" s="26">
        <f>SUMIFS(Data!U:U,Data!D:D,B29,Data!A:A,A29)</f>
        <v>5608063.1940000011</v>
      </c>
      <c r="F29" s="26">
        <f t="shared" si="4"/>
        <v>541138353.99999988</v>
      </c>
      <c r="G29" s="26">
        <f t="shared" si="5"/>
        <v>5608063194.000001</v>
      </c>
      <c r="H29" s="26">
        <f t="shared" si="6"/>
        <v>96.492913021906972</v>
      </c>
      <c r="I29" s="27">
        <f t="shared" si="7"/>
        <v>9.6492913021906976E-2</v>
      </c>
      <c r="K29" s="21">
        <v>2020</v>
      </c>
      <c r="L29" s="29">
        <f>I34</f>
        <v>7.9384666214703331E-2</v>
      </c>
      <c r="M29" s="29">
        <f>I36</f>
        <v>0.10444244007444664</v>
      </c>
      <c r="N29" s="29">
        <f>I35</f>
        <v>9.8461921721801321E-2</v>
      </c>
    </row>
    <row r="30" spans="1:14" x14ac:dyDescent="0.25">
      <c r="A30" s="31">
        <v>2018</v>
      </c>
      <c r="B30" s="23" t="s">
        <v>24</v>
      </c>
      <c r="C30" s="23" t="s">
        <v>21</v>
      </c>
      <c r="D30" s="26">
        <f>SUMIFS(Data!T:T,Data!D:D,B30,Data!A:A,A30)</f>
        <v>2163701.8710000003</v>
      </c>
      <c r="E30" s="26">
        <f>SUMIFS(Data!U:U,Data!D:D,B30,Data!A:A,A30)</f>
        <v>20697483.886999998</v>
      </c>
      <c r="F30" s="26">
        <f t="shared" si="4"/>
        <v>2163701871.0000005</v>
      </c>
      <c r="G30" s="26">
        <f t="shared" si="5"/>
        <v>20697483887</v>
      </c>
      <c r="H30" s="26">
        <f t="shared" si="6"/>
        <v>104.53936733628828</v>
      </c>
      <c r="I30" s="27">
        <f>F30/G30</f>
        <v>0.10453936733628827</v>
      </c>
      <c r="K30" s="32">
        <v>2021</v>
      </c>
      <c r="L30" s="29">
        <f>I37</f>
        <v>8.0824902067126767E-2</v>
      </c>
      <c r="M30" s="29">
        <f>I39</f>
        <v>0.11157841384550296</v>
      </c>
      <c r="N30" s="29">
        <f>I38</f>
        <v>9.914723793036298E-2</v>
      </c>
    </row>
    <row r="31" spans="1:14" x14ac:dyDescent="0.25">
      <c r="A31" s="31">
        <v>2019</v>
      </c>
      <c r="B31" s="23" t="s">
        <v>20</v>
      </c>
      <c r="C31" s="23" t="s">
        <v>21</v>
      </c>
      <c r="D31" s="26">
        <f>SUMIFS(Data!T:T,Data!D:D,B31,Data!A:A,A31)</f>
        <v>332299.65000000002</v>
      </c>
      <c r="E31" s="26">
        <f>SUMIFS(Data!U:U,Data!D:D,B31,Data!A:A,A31)</f>
        <v>4144589.8369999994</v>
      </c>
      <c r="F31" s="26">
        <f t="shared" si="4"/>
        <v>332299650</v>
      </c>
      <c r="G31" s="26">
        <f t="shared" si="5"/>
        <v>4144589836.9999995</v>
      </c>
      <c r="H31" s="26">
        <f>F31/E31</f>
        <v>80.17672750955019</v>
      </c>
      <c r="I31" s="27">
        <f t="shared" si="7"/>
        <v>8.0176727509550197E-2</v>
      </c>
      <c r="K31" s="32">
        <v>2022</v>
      </c>
      <c r="L31" s="29">
        <f>I40</f>
        <v>8.9120550253981468E-2</v>
      </c>
      <c r="M31" s="29">
        <f>I42</f>
        <v>0.11558240610000686</v>
      </c>
      <c r="N31" s="29">
        <f>I41</f>
        <v>0.10027088113003098</v>
      </c>
    </row>
    <row r="32" spans="1:14" x14ac:dyDescent="0.25">
      <c r="A32" s="31">
        <v>2019</v>
      </c>
      <c r="B32" s="23" t="s">
        <v>25</v>
      </c>
      <c r="C32" s="23" t="s">
        <v>21</v>
      </c>
      <c r="D32" s="26">
        <f>SUMIFS(Data!T:T,Data!D:D,B32,Data!A:A,A32)</f>
        <v>547823.30099999998</v>
      </c>
      <c r="E32" s="26">
        <f>SUMIFS(Data!U:U,Data!D:D,B32,Data!A:A,A32)</f>
        <v>5672875.5319999997</v>
      </c>
      <c r="F32" s="26">
        <f t="shared" si="4"/>
        <v>547823301</v>
      </c>
      <c r="G32" s="26">
        <f t="shared" si="5"/>
        <v>5672875532</v>
      </c>
      <c r="H32" s="26">
        <f t="shared" si="6"/>
        <v>96.568891369076496</v>
      </c>
      <c r="I32" s="27">
        <f t="shared" si="7"/>
        <v>9.6568891369076496E-2</v>
      </c>
      <c r="K32" s="32">
        <v>2023</v>
      </c>
      <c r="L32" s="29">
        <f>I43</f>
        <v>0.10073367320581299</v>
      </c>
      <c r="M32" s="29">
        <f>I45</f>
        <v>0.12897937624978595</v>
      </c>
      <c r="N32" s="29">
        <f>I44</f>
        <v>0.10631178935378681</v>
      </c>
    </row>
    <row r="33" spans="1:9" x14ac:dyDescent="0.25">
      <c r="A33" s="31">
        <v>2019</v>
      </c>
      <c r="B33" s="23" t="s">
        <v>24</v>
      </c>
      <c r="C33" s="23" t="s">
        <v>21</v>
      </c>
      <c r="D33" s="26">
        <f>SUMIFS(Data!T:T,Data!D:D,B33,Data!A:A,A33)</f>
        <v>2117342.9570000004</v>
      </c>
      <c r="E33" s="26">
        <f>SUMIFS(Data!U:U,Data!D:D,B33,Data!A:A,A33)</f>
        <v>20833229.929999996</v>
      </c>
      <c r="F33" s="26">
        <f t="shared" si="4"/>
        <v>2117342957.0000005</v>
      </c>
      <c r="G33" s="26">
        <f t="shared" si="5"/>
        <v>20833229929.999996</v>
      </c>
      <c r="H33" s="26">
        <f t="shared" si="6"/>
        <v>101.63296637700005</v>
      </c>
      <c r="I33" s="27">
        <f t="shared" si="7"/>
        <v>0.10163296637700003</v>
      </c>
    </row>
    <row r="34" spans="1:9" x14ac:dyDescent="0.25">
      <c r="A34" s="31">
        <v>2020</v>
      </c>
      <c r="B34" s="23" t="s">
        <v>20</v>
      </c>
      <c r="C34" s="23" t="s">
        <v>21</v>
      </c>
      <c r="D34" s="26">
        <f>SUMIFS(Data!T:T,Data!D:D,B34,Data!A:A,A34)</f>
        <v>322710.68200000003</v>
      </c>
      <c r="E34" s="26">
        <f>SUMIFS(Data!U:U,Data!D:D,B34,Data!A:A,A34)</f>
        <v>4065151.3369999998</v>
      </c>
      <c r="F34" s="26">
        <f t="shared" si="4"/>
        <v>322710682</v>
      </c>
      <c r="G34" s="26">
        <f t="shared" si="5"/>
        <v>4065151337</v>
      </c>
      <c r="H34" s="26">
        <f>F34/E34</f>
        <v>79.384666214703344</v>
      </c>
      <c r="I34" s="27">
        <f t="shared" si="7"/>
        <v>7.9384666214703331E-2</v>
      </c>
    </row>
    <row r="35" spans="1:9" x14ac:dyDescent="0.25">
      <c r="A35" s="31">
        <v>2020</v>
      </c>
      <c r="B35" s="23" t="s">
        <v>25</v>
      </c>
      <c r="C35" s="23" t="s">
        <v>21</v>
      </c>
      <c r="D35" s="26">
        <f>SUMIFS(Data!T:T,Data!D:D,B35,Data!A:A,A35)</f>
        <v>537768.6179999999</v>
      </c>
      <c r="E35" s="26">
        <f>SUMIFS(Data!U:U,Data!D:D,B35,Data!A:A,A35)</f>
        <v>5461691.267</v>
      </c>
      <c r="F35" s="26">
        <f t="shared" si="4"/>
        <v>537768617.99999988</v>
      </c>
      <c r="G35" s="26">
        <f t="shared" si="5"/>
        <v>5461691267</v>
      </c>
      <c r="H35" s="26">
        <f t="shared" si="6"/>
        <v>98.461921721801318</v>
      </c>
      <c r="I35" s="27">
        <f>F35/G35</f>
        <v>9.8461921721801321E-2</v>
      </c>
    </row>
    <row r="36" spans="1:9" x14ac:dyDescent="0.25">
      <c r="A36" s="31">
        <v>2020</v>
      </c>
      <c r="B36" s="23" t="s">
        <v>24</v>
      </c>
      <c r="C36" s="23" t="s">
        <v>21</v>
      </c>
      <c r="D36" s="26">
        <f>SUMIFS(Data!T:T,Data!D:D,B36,Data!A:A,A36)</f>
        <v>2097309.8819999998</v>
      </c>
      <c r="E36" s="26">
        <f>SUMIFS(Data!U:U,Data!D:D,B36,Data!A:A,A36)</f>
        <v>20081011.899999999</v>
      </c>
      <c r="F36" s="26">
        <f t="shared" si="4"/>
        <v>2097309881.9999998</v>
      </c>
      <c r="G36" s="26">
        <f t="shared" si="5"/>
        <v>20081011900</v>
      </c>
      <c r="H36" s="26">
        <f t="shared" si="6"/>
        <v>104.44244007444664</v>
      </c>
      <c r="I36" s="27">
        <f t="shared" si="7"/>
        <v>0.10444244007444664</v>
      </c>
    </row>
    <row r="37" spans="1:9" x14ac:dyDescent="0.25">
      <c r="A37" s="31">
        <v>2021</v>
      </c>
      <c r="B37" s="23" t="s">
        <v>20</v>
      </c>
      <c r="C37" s="23" t="s">
        <v>21</v>
      </c>
      <c r="D37" s="26">
        <f>SUMIFS(Data!T:T,Data!D:D,B37,Data!A:A,A37)</f>
        <v>339380.59899999999</v>
      </c>
      <c r="E37" s="26">
        <f>SUMIFS(Data!U:U,Data!D:D,B37,Data!A:A,A37)</f>
        <v>4198960.8440000005</v>
      </c>
      <c r="F37" s="26">
        <f t="shared" si="4"/>
        <v>339380599</v>
      </c>
      <c r="G37" s="26">
        <f t="shared" si="5"/>
        <v>4198960844.0000005</v>
      </c>
      <c r="H37" s="26">
        <f t="shared" si="6"/>
        <v>80.824902067126771</v>
      </c>
      <c r="I37" s="27">
        <f t="shared" si="7"/>
        <v>8.0824902067126767E-2</v>
      </c>
    </row>
    <row r="38" spans="1:9" x14ac:dyDescent="0.25">
      <c r="A38" s="31">
        <v>2021</v>
      </c>
      <c r="B38" s="23" t="s">
        <v>25</v>
      </c>
      <c r="C38" s="23" t="s">
        <v>21</v>
      </c>
      <c r="D38" s="26">
        <f>SUMIFS(Data!T:T,Data!D:D,B38,Data!A:A,A38)</f>
        <v>568171.93900000001</v>
      </c>
      <c r="E38" s="26">
        <f>SUMIFS(Data!U:U,Data!D:D,B38,Data!A:A,A38)</f>
        <v>5730587.6680000005</v>
      </c>
      <c r="F38" s="26">
        <f t="shared" si="4"/>
        <v>568171939</v>
      </c>
      <c r="G38" s="26">
        <f t="shared" si="5"/>
        <v>5730587668.000001</v>
      </c>
      <c r="H38" s="26">
        <f t="shared" si="6"/>
        <v>99.147237930362976</v>
      </c>
      <c r="I38" s="27">
        <f t="shared" si="7"/>
        <v>9.914723793036298E-2</v>
      </c>
    </row>
    <row r="39" spans="1:9" x14ac:dyDescent="0.25">
      <c r="A39" s="31">
        <v>2021</v>
      </c>
      <c r="B39" s="23" t="s">
        <v>24</v>
      </c>
      <c r="C39" s="23" t="s">
        <v>21</v>
      </c>
      <c r="D39" s="26">
        <f>SUMIFS(Data!T:T,Data!D:D,B39,Data!A:A,A39)</f>
        <v>2347232.0439999998</v>
      </c>
      <c r="E39" s="26">
        <f>SUMIFS(Data!U:U,Data!D:D,B39,Data!A:A,A39)</f>
        <v>21036614.190000001</v>
      </c>
      <c r="F39" s="26">
        <f t="shared" si="4"/>
        <v>2347232044</v>
      </c>
      <c r="G39" s="26">
        <f t="shared" si="5"/>
        <v>21036614190</v>
      </c>
      <c r="H39" s="26">
        <f t="shared" si="6"/>
        <v>111.57841384550295</v>
      </c>
      <c r="I39" s="27">
        <f t="shared" si="7"/>
        <v>0.11157841384550296</v>
      </c>
    </row>
    <row r="40" spans="1:9" x14ac:dyDescent="0.25">
      <c r="A40" s="31">
        <v>2022</v>
      </c>
      <c r="B40" s="23" t="s">
        <v>20</v>
      </c>
      <c r="C40" s="23" t="s">
        <v>21</v>
      </c>
      <c r="D40" s="26">
        <f>SUMIFS(Data!T:T,Data!D:D,B40,Data!A:A,A40)</f>
        <v>372620.08600000001</v>
      </c>
      <c r="E40" s="26">
        <f>SUMIFS(Data!U:U,Data!D:D,B40,Data!A:A,A40)</f>
        <v>4181079.2789999992</v>
      </c>
      <c r="F40" s="26">
        <f t="shared" si="4"/>
        <v>372620086</v>
      </c>
      <c r="G40" s="26">
        <f t="shared" si="5"/>
        <v>4181079278.999999</v>
      </c>
      <c r="H40" s="26">
        <f t="shared" si="6"/>
        <v>89.120550253981463</v>
      </c>
      <c r="I40" s="27">
        <f t="shared" si="7"/>
        <v>8.9120550253981468E-2</v>
      </c>
    </row>
    <row r="41" spans="1:9" x14ac:dyDescent="0.25">
      <c r="A41" s="31">
        <v>2022</v>
      </c>
      <c r="B41" s="23" t="s">
        <v>25</v>
      </c>
      <c r="C41" s="23" t="s">
        <v>21</v>
      </c>
      <c r="D41" s="26">
        <f>SUMIFS(Data!T:T,Data!D:D,B41,Data!A:A,A41)</f>
        <v>591091.26899999997</v>
      </c>
      <c r="E41" s="26">
        <f>SUMIFS(Data!U:U,Data!D:D,B41,Data!A:A,A41)</f>
        <v>5894944.398</v>
      </c>
      <c r="F41" s="26">
        <f t="shared" si="4"/>
        <v>591091269</v>
      </c>
      <c r="G41" s="26">
        <f t="shared" si="5"/>
        <v>5894944398</v>
      </c>
      <c r="H41" s="26">
        <f t="shared" si="6"/>
        <v>100.27088113003097</v>
      </c>
      <c r="I41" s="27">
        <f t="shared" si="7"/>
        <v>0.10027088113003098</v>
      </c>
    </row>
    <row r="42" spans="1:9" x14ac:dyDescent="0.25">
      <c r="A42" s="31">
        <v>2022</v>
      </c>
      <c r="B42" s="23" t="s">
        <v>24</v>
      </c>
      <c r="C42" s="23" t="s">
        <v>21</v>
      </c>
      <c r="D42" s="26">
        <f>SUMIFS(Data!T:T,Data!D:D,B42,Data!A:A,A42)</f>
        <v>2498130.5279999999</v>
      </c>
      <c r="E42" s="26">
        <f>SUMIFS(Data!U:U,Data!D:D,B42,Data!A:A,A42)</f>
        <v>21613415.158</v>
      </c>
      <c r="F42" s="26">
        <f t="shared" si="4"/>
        <v>2498130528</v>
      </c>
      <c r="G42" s="26">
        <f t="shared" si="5"/>
        <v>21613415158</v>
      </c>
      <c r="H42" s="26">
        <f t="shared" si="6"/>
        <v>115.58240610000686</v>
      </c>
      <c r="I42" s="27">
        <f>F42/G42</f>
        <v>0.11558240610000686</v>
      </c>
    </row>
    <row r="43" spans="1:9" x14ac:dyDescent="0.25">
      <c r="A43" s="31">
        <v>2023</v>
      </c>
      <c r="B43" s="23" t="s">
        <v>20</v>
      </c>
      <c r="C43" s="23" t="s">
        <v>21</v>
      </c>
      <c r="D43" s="26">
        <f>SUMIFS(Data!T:T,Data!D:D,B43,Data!A:A,A43)</f>
        <v>387829.46899999998</v>
      </c>
      <c r="E43" s="26">
        <f>SUMIFS(Data!U:U,Data!D:D,B43,Data!A:A,A43)</f>
        <v>3850047.92</v>
      </c>
      <c r="F43" s="26">
        <f t="shared" si="4"/>
        <v>387829469</v>
      </c>
      <c r="G43" s="26">
        <f t="shared" si="5"/>
        <v>3850047920</v>
      </c>
      <c r="H43" s="26">
        <f t="shared" si="6"/>
        <v>100.73367320581298</v>
      </c>
      <c r="I43" s="27">
        <f t="shared" si="7"/>
        <v>0.10073367320581299</v>
      </c>
    </row>
    <row r="44" spans="1:9" x14ac:dyDescent="0.25">
      <c r="A44" s="31">
        <v>2023</v>
      </c>
      <c r="B44" s="23" t="s">
        <v>25</v>
      </c>
      <c r="C44" s="23" t="s">
        <v>21</v>
      </c>
      <c r="D44" s="26">
        <f>SUMIFS(Data!T:T,Data!D:D,B44,Data!A:A,A44)</f>
        <v>610154.61700000009</v>
      </c>
      <c r="E44" s="26">
        <f>SUMIFS(Data!U:U,Data!D:D,B44,Data!A:A,A44)</f>
        <v>5739294.0209999997</v>
      </c>
      <c r="F44" s="26">
        <f t="shared" si="4"/>
        <v>610154617.00000012</v>
      </c>
      <c r="G44" s="26">
        <f t="shared" si="5"/>
        <v>5739294021</v>
      </c>
      <c r="H44" s="26">
        <f t="shared" si="6"/>
        <v>106.31178935378682</v>
      </c>
      <c r="I44" s="27">
        <f t="shared" si="7"/>
        <v>0.10631178935378681</v>
      </c>
    </row>
    <row r="45" spans="1:9" x14ac:dyDescent="0.25">
      <c r="A45" s="31">
        <v>2023</v>
      </c>
      <c r="B45" s="23" t="s">
        <v>24</v>
      </c>
      <c r="C45" s="23" t="s">
        <v>21</v>
      </c>
      <c r="D45" s="26">
        <f>SUMIFS(Data!T:T,Data!D:D,B45,Data!A:A,A45)</f>
        <v>2729946.7770000002</v>
      </c>
      <c r="E45" s="26">
        <f>SUMIFS(Data!U:U,Data!D:D,B45,Data!A:A,A45)</f>
        <v>21165761.972000003</v>
      </c>
      <c r="F45" s="26">
        <f t="shared" si="4"/>
        <v>2729946777</v>
      </c>
      <c r="G45" s="26">
        <f t="shared" si="5"/>
        <v>21165761972.000004</v>
      </c>
      <c r="H45" s="26">
        <f t="shared" si="6"/>
        <v>128.97937624978596</v>
      </c>
      <c r="I45" s="27">
        <f t="shared" si="7"/>
        <v>0.12897937624978595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22DD5-9322-4DFB-B992-4475CE58A746}">
  <dimension ref="A1:V255"/>
  <sheetViews>
    <sheetView workbookViewId="0">
      <selection activeCell="E14" sqref="E14"/>
    </sheetView>
  </sheetViews>
  <sheetFormatPr defaultColWidth="10.85546875" defaultRowHeight="15" x14ac:dyDescent="0.25"/>
  <cols>
    <col min="4" max="4" width="22" bestFit="1" customWidth="1"/>
    <col min="8" max="8" width="11.5703125" bestFit="1" customWidth="1"/>
    <col min="9" max="9" width="17" customWidth="1"/>
    <col min="10" max="10" width="13.28515625" bestFit="1" customWidth="1"/>
    <col min="11" max="11" width="11.5703125" bestFit="1" customWidth="1"/>
    <col min="12" max="12" width="15.42578125" customWidth="1"/>
    <col min="13" max="13" width="11.5703125" bestFit="1" customWidth="1"/>
    <col min="14" max="14" width="11" bestFit="1" customWidth="1"/>
    <col min="15" max="15" width="15.140625" customWidth="1"/>
    <col min="16" max="17" width="11" bestFit="1" customWidth="1"/>
    <col min="18" max="18" width="15.5703125" customWidth="1"/>
    <col min="19" max="19" width="11" bestFit="1" customWidth="1"/>
    <col min="20" max="20" width="11.5703125" bestFit="1" customWidth="1"/>
    <col min="21" max="21" width="14.85546875" customWidth="1"/>
    <col min="22" max="22" width="13.28515625" bestFit="1" customWidth="1"/>
  </cols>
  <sheetData>
    <row r="1" spans="1:22" ht="15" customHeight="1" x14ac:dyDescent="0.25">
      <c r="A1" s="12" t="s">
        <v>0</v>
      </c>
      <c r="B1" s="10"/>
      <c r="C1" s="10"/>
      <c r="D1" s="10"/>
      <c r="E1" s="10"/>
      <c r="F1" s="10"/>
      <c r="G1" s="8"/>
      <c r="H1" s="13" t="s">
        <v>1</v>
      </c>
      <c r="I1" s="11"/>
      <c r="J1" s="9"/>
      <c r="K1" s="7" t="s">
        <v>2</v>
      </c>
      <c r="L1" s="5"/>
      <c r="M1" s="4"/>
      <c r="N1" s="13" t="s">
        <v>3</v>
      </c>
      <c r="O1" s="11"/>
      <c r="P1" s="9"/>
      <c r="Q1" s="7" t="s">
        <v>4</v>
      </c>
      <c r="R1" s="5"/>
      <c r="S1" s="4"/>
      <c r="T1" s="13" t="s">
        <v>5</v>
      </c>
      <c r="U1" s="11"/>
      <c r="V1" s="9"/>
    </row>
    <row r="2" spans="1:22" ht="25.5" customHeight="1" x14ac:dyDescent="0.25">
      <c r="A2" s="3" t="s">
        <v>6</v>
      </c>
      <c r="B2" s="2"/>
      <c r="C2" s="2"/>
      <c r="D2" s="2"/>
      <c r="E2" s="2"/>
      <c r="F2" s="2"/>
      <c r="G2" s="1"/>
      <c r="H2" s="15" t="s">
        <v>7</v>
      </c>
      <c r="I2" s="15" t="s">
        <v>8</v>
      </c>
      <c r="J2" s="15" t="s">
        <v>9</v>
      </c>
      <c r="K2" s="16" t="s">
        <v>7</v>
      </c>
      <c r="L2" s="16" t="s">
        <v>8</v>
      </c>
      <c r="M2" s="16" t="s">
        <v>9</v>
      </c>
      <c r="N2" s="15" t="s">
        <v>7</v>
      </c>
      <c r="O2" s="15" t="s">
        <v>8</v>
      </c>
      <c r="P2" s="15" t="s">
        <v>9</v>
      </c>
      <c r="Q2" s="16" t="s">
        <v>7</v>
      </c>
      <c r="R2" s="16" t="s">
        <v>8</v>
      </c>
      <c r="S2" s="16" t="s">
        <v>9</v>
      </c>
      <c r="T2" s="15" t="s">
        <v>7</v>
      </c>
      <c r="U2" s="15" t="s">
        <v>8</v>
      </c>
      <c r="V2" s="15" t="s">
        <v>9</v>
      </c>
    </row>
    <row r="3" spans="1:22" ht="25.5" x14ac:dyDescent="0.25">
      <c r="A3" s="14" t="s">
        <v>10</v>
      </c>
      <c r="B3" s="14" t="s">
        <v>11</v>
      </c>
      <c r="C3" s="14" t="s">
        <v>12</v>
      </c>
      <c r="D3" s="14" t="s">
        <v>13</v>
      </c>
      <c r="E3" s="14" t="s">
        <v>14</v>
      </c>
      <c r="F3" s="14" t="s">
        <v>15</v>
      </c>
      <c r="G3" s="14" t="s">
        <v>16</v>
      </c>
      <c r="H3" s="17" t="s">
        <v>17</v>
      </c>
      <c r="I3" s="17" t="s">
        <v>18</v>
      </c>
      <c r="J3" s="18" t="s">
        <v>19</v>
      </c>
      <c r="K3" s="19" t="s">
        <v>17</v>
      </c>
      <c r="L3" s="19" t="s">
        <v>18</v>
      </c>
      <c r="M3" s="20" t="s">
        <v>19</v>
      </c>
      <c r="N3" s="17" t="s">
        <v>17</v>
      </c>
      <c r="O3" s="17" t="s">
        <v>18</v>
      </c>
      <c r="P3" s="18" t="s">
        <v>19</v>
      </c>
      <c r="Q3" s="19" t="s">
        <v>17</v>
      </c>
      <c r="R3" s="19" t="s">
        <v>18</v>
      </c>
      <c r="S3" s="20" t="s">
        <v>19</v>
      </c>
      <c r="T3" s="18" t="s">
        <v>17</v>
      </c>
      <c r="U3" s="18" t="s">
        <v>18</v>
      </c>
      <c r="V3" s="18" t="s">
        <v>19</v>
      </c>
    </row>
    <row r="4" spans="1:22" x14ac:dyDescent="0.25">
      <c r="A4">
        <v>2017</v>
      </c>
      <c r="B4">
        <v>1</v>
      </c>
      <c r="C4">
        <v>14354</v>
      </c>
      <c r="D4" t="s">
        <v>20</v>
      </c>
      <c r="E4" t="s">
        <v>21</v>
      </c>
      <c r="F4" t="s">
        <v>22</v>
      </c>
      <c r="G4" t="s">
        <v>23</v>
      </c>
      <c r="H4" s="6">
        <v>23146.050999999999</v>
      </c>
      <c r="I4" s="6">
        <v>243909.91800000001</v>
      </c>
      <c r="J4" s="6">
        <v>108836</v>
      </c>
      <c r="K4" s="6">
        <v>11624.273999999999</v>
      </c>
      <c r="L4" s="6">
        <v>143746.61300000001</v>
      </c>
      <c r="M4" s="6">
        <v>16097</v>
      </c>
      <c r="N4" s="6">
        <v>3893.4780000000001</v>
      </c>
      <c r="O4" s="6">
        <v>66652.724000000002</v>
      </c>
      <c r="P4" s="6">
        <v>5528</v>
      </c>
      <c r="Q4" s="6">
        <v>0</v>
      </c>
      <c r="R4" s="6">
        <v>0</v>
      </c>
      <c r="S4" s="6">
        <v>0</v>
      </c>
      <c r="T4" s="6">
        <v>38663.803</v>
      </c>
      <c r="U4" s="6">
        <v>454309.255</v>
      </c>
      <c r="V4" s="6">
        <v>130461</v>
      </c>
    </row>
    <row r="5" spans="1:22" x14ac:dyDescent="0.25">
      <c r="A5">
        <v>2017</v>
      </c>
      <c r="B5">
        <v>1</v>
      </c>
      <c r="C5">
        <v>15500</v>
      </c>
      <c r="D5" t="s">
        <v>24</v>
      </c>
      <c r="E5" t="s">
        <v>21</v>
      </c>
      <c r="F5" t="s">
        <v>22</v>
      </c>
      <c r="G5" t="s">
        <v>23</v>
      </c>
      <c r="H5" s="6">
        <v>148341.82399999999</v>
      </c>
      <c r="I5" s="6">
        <v>1341937.0209999999</v>
      </c>
      <c r="J5" s="6">
        <v>993955</v>
      </c>
      <c r="K5" s="6">
        <v>85921.947</v>
      </c>
      <c r="L5" s="6">
        <v>858269.55</v>
      </c>
      <c r="M5" s="6">
        <v>132487</v>
      </c>
      <c r="N5" s="6">
        <v>10387.971</v>
      </c>
      <c r="O5" s="6">
        <v>109500.81299999999</v>
      </c>
      <c r="P5" s="6">
        <v>3415</v>
      </c>
      <c r="Q5" s="6">
        <v>35.726999999999997</v>
      </c>
      <c r="R5" s="6">
        <v>355.2</v>
      </c>
      <c r="S5" s="6">
        <v>1</v>
      </c>
      <c r="T5" s="6">
        <v>244687.46900000001</v>
      </c>
      <c r="U5" s="6">
        <v>2310062.5839999998</v>
      </c>
      <c r="V5" s="6">
        <v>1129858</v>
      </c>
    </row>
    <row r="6" spans="1:22" x14ac:dyDescent="0.25">
      <c r="A6">
        <v>2017</v>
      </c>
      <c r="B6">
        <v>1</v>
      </c>
      <c r="C6">
        <v>20169</v>
      </c>
      <c r="D6" t="s">
        <v>25</v>
      </c>
      <c r="E6" t="s">
        <v>21</v>
      </c>
      <c r="F6" t="s">
        <v>22</v>
      </c>
      <c r="G6" t="s">
        <v>23</v>
      </c>
      <c r="H6" s="6">
        <v>34433.188000000002</v>
      </c>
      <c r="I6" s="6">
        <v>343856.30800000002</v>
      </c>
      <c r="J6" s="6">
        <v>222374</v>
      </c>
      <c r="K6" s="6">
        <v>19294.312999999998</v>
      </c>
      <c r="L6" s="6">
        <v>191532.26300000001</v>
      </c>
      <c r="M6" s="6">
        <v>25183</v>
      </c>
      <c r="N6" s="6">
        <v>4913.3149999999996</v>
      </c>
      <c r="O6" s="6">
        <v>77963.251000000004</v>
      </c>
      <c r="P6" s="6">
        <v>893</v>
      </c>
      <c r="Q6" s="6">
        <v>0</v>
      </c>
      <c r="R6" s="6">
        <v>0</v>
      </c>
      <c r="S6" s="6">
        <v>0</v>
      </c>
      <c r="T6" s="6">
        <v>58640.815999999999</v>
      </c>
      <c r="U6" s="6">
        <v>613351.82200000004</v>
      </c>
      <c r="V6" s="6">
        <v>248450</v>
      </c>
    </row>
    <row r="7" spans="1:22" x14ac:dyDescent="0.25">
      <c r="A7">
        <v>2017</v>
      </c>
      <c r="B7">
        <v>2</v>
      </c>
      <c r="C7">
        <v>14354</v>
      </c>
      <c r="D7" t="s">
        <v>20</v>
      </c>
      <c r="E7" t="s">
        <v>21</v>
      </c>
      <c r="F7" t="s">
        <v>22</v>
      </c>
      <c r="G7" t="s">
        <v>23</v>
      </c>
      <c r="H7" s="6">
        <v>14733.89</v>
      </c>
      <c r="I7" s="6">
        <v>165006.64799999999</v>
      </c>
      <c r="J7" s="6">
        <v>108843</v>
      </c>
      <c r="K7" s="6">
        <v>10275.579</v>
      </c>
      <c r="L7" s="6">
        <v>121267.526</v>
      </c>
      <c r="M7" s="6">
        <v>16078</v>
      </c>
      <c r="N7" s="6">
        <v>3726.2910000000002</v>
      </c>
      <c r="O7" s="6">
        <v>53779.495000000003</v>
      </c>
      <c r="P7" s="6">
        <v>5524</v>
      </c>
      <c r="Q7" s="6">
        <v>0</v>
      </c>
      <c r="R7" s="6">
        <v>0</v>
      </c>
      <c r="S7" s="6">
        <v>0</v>
      </c>
      <c r="T7" s="6">
        <v>28735.759999999998</v>
      </c>
      <c r="U7" s="6">
        <v>340053.66899999999</v>
      </c>
      <c r="V7" s="6">
        <v>130445</v>
      </c>
    </row>
    <row r="8" spans="1:22" x14ac:dyDescent="0.25">
      <c r="A8">
        <v>2017</v>
      </c>
      <c r="B8">
        <v>2</v>
      </c>
      <c r="C8">
        <v>15500</v>
      </c>
      <c r="D8" t="s">
        <v>24</v>
      </c>
      <c r="E8" t="s">
        <v>21</v>
      </c>
      <c r="F8" t="s">
        <v>22</v>
      </c>
      <c r="G8" t="s">
        <v>23</v>
      </c>
      <c r="H8" s="6">
        <v>120825.379</v>
      </c>
      <c r="I8" s="6">
        <v>1087168.868</v>
      </c>
      <c r="J8" s="6">
        <v>994781</v>
      </c>
      <c r="K8" s="6">
        <v>77903.865000000005</v>
      </c>
      <c r="L8" s="6">
        <v>759397.65300000005</v>
      </c>
      <c r="M8" s="6">
        <v>132658</v>
      </c>
      <c r="N8" s="6">
        <v>9325.7569999999996</v>
      </c>
      <c r="O8" s="6">
        <v>91774.595000000001</v>
      </c>
      <c r="P8" s="6">
        <v>3414</v>
      </c>
      <c r="Q8" s="6">
        <v>23.385000000000002</v>
      </c>
      <c r="R8" s="6">
        <v>254.4</v>
      </c>
      <c r="S8" s="6">
        <v>1</v>
      </c>
      <c r="T8" s="6">
        <v>208078.386</v>
      </c>
      <c r="U8" s="6">
        <v>1938595.5160000001</v>
      </c>
      <c r="V8" s="6">
        <v>1130854</v>
      </c>
    </row>
    <row r="9" spans="1:22" x14ac:dyDescent="0.25">
      <c r="A9">
        <v>2017</v>
      </c>
      <c r="B9">
        <v>2</v>
      </c>
      <c r="C9">
        <v>20169</v>
      </c>
      <c r="D9" t="s">
        <v>25</v>
      </c>
      <c r="E9" t="s">
        <v>21</v>
      </c>
      <c r="F9" t="s">
        <v>22</v>
      </c>
      <c r="G9" t="s">
        <v>23</v>
      </c>
      <c r="H9" s="6">
        <v>25263.601999999999</v>
      </c>
      <c r="I9" s="6">
        <v>253336.2</v>
      </c>
      <c r="J9" s="6">
        <v>222321</v>
      </c>
      <c r="K9" s="6">
        <v>18424.916000000001</v>
      </c>
      <c r="L9" s="6">
        <v>179608.97</v>
      </c>
      <c r="M9" s="6">
        <v>25068</v>
      </c>
      <c r="N9" s="6">
        <v>4839.0309999999999</v>
      </c>
      <c r="O9" s="6">
        <v>74321.577999999994</v>
      </c>
      <c r="P9" s="6">
        <v>893</v>
      </c>
      <c r="Q9" s="6">
        <v>0</v>
      </c>
      <c r="R9" s="6">
        <v>0</v>
      </c>
      <c r="S9" s="6">
        <v>0</v>
      </c>
      <c r="T9" s="6">
        <v>48527.548999999999</v>
      </c>
      <c r="U9" s="6">
        <v>507266.74800000002</v>
      </c>
      <c r="V9" s="6">
        <v>248282</v>
      </c>
    </row>
    <row r="10" spans="1:22" x14ac:dyDescent="0.25">
      <c r="A10">
        <v>2017</v>
      </c>
      <c r="B10">
        <v>3</v>
      </c>
      <c r="C10">
        <v>14354</v>
      </c>
      <c r="D10" t="s">
        <v>20</v>
      </c>
      <c r="E10" t="s">
        <v>21</v>
      </c>
      <c r="F10" t="s">
        <v>22</v>
      </c>
      <c r="G10" t="s">
        <v>23</v>
      </c>
      <c r="H10" s="6">
        <v>11993.921</v>
      </c>
      <c r="I10" s="6">
        <v>136895.94099999999</v>
      </c>
      <c r="J10" s="6">
        <v>108878</v>
      </c>
      <c r="K10" s="6">
        <v>9678.4439999999995</v>
      </c>
      <c r="L10" s="6">
        <v>112578.966</v>
      </c>
      <c r="M10" s="6">
        <v>16097</v>
      </c>
      <c r="N10" s="6">
        <v>4659.2669999999998</v>
      </c>
      <c r="O10" s="6">
        <v>69344.122000000003</v>
      </c>
      <c r="P10" s="6">
        <v>5524</v>
      </c>
      <c r="Q10" s="6">
        <v>0</v>
      </c>
      <c r="R10" s="6">
        <v>0</v>
      </c>
      <c r="S10" s="6">
        <v>0</v>
      </c>
      <c r="T10" s="6">
        <v>26331.632000000001</v>
      </c>
      <c r="U10" s="6">
        <v>318819.02899999998</v>
      </c>
      <c r="V10" s="6">
        <v>130499</v>
      </c>
    </row>
    <row r="11" spans="1:22" x14ac:dyDescent="0.25">
      <c r="A11">
        <v>2017</v>
      </c>
      <c r="B11">
        <v>3</v>
      </c>
      <c r="C11">
        <v>15500</v>
      </c>
      <c r="D11" t="s">
        <v>24</v>
      </c>
      <c r="E11" t="s">
        <v>21</v>
      </c>
      <c r="F11" t="s">
        <v>22</v>
      </c>
      <c r="G11" t="s">
        <v>23</v>
      </c>
      <c r="H11" s="6">
        <v>115655.864</v>
      </c>
      <c r="I11" s="6">
        <v>1047302.267</v>
      </c>
      <c r="J11" s="6">
        <v>995035</v>
      </c>
      <c r="K11" s="6">
        <v>79121.051999999996</v>
      </c>
      <c r="L11" s="6">
        <v>785097.83600000001</v>
      </c>
      <c r="M11" s="6">
        <v>132650</v>
      </c>
      <c r="N11" s="6">
        <v>10022.868</v>
      </c>
      <c r="O11" s="6">
        <v>106804.13800000001</v>
      </c>
      <c r="P11" s="6">
        <v>3415</v>
      </c>
      <c r="Q11" s="6">
        <v>25.129000000000001</v>
      </c>
      <c r="R11" s="6">
        <v>247.2</v>
      </c>
      <c r="S11" s="6">
        <v>1</v>
      </c>
      <c r="T11" s="6">
        <v>204824.913</v>
      </c>
      <c r="U11" s="6">
        <v>1939451.4410000001</v>
      </c>
      <c r="V11" s="6">
        <v>1131101</v>
      </c>
    </row>
    <row r="12" spans="1:22" x14ac:dyDescent="0.25">
      <c r="A12">
        <v>2017</v>
      </c>
      <c r="B12">
        <v>3</v>
      </c>
      <c r="C12">
        <v>20169</v>
      </c>
      <c r="D12" t="s">
        <v>25</v>
      </c>
      <c r="E12" t="s">
        <v>21</v>
      </c>
      <c r="F12" t="s">
        <v>22</v>
      </c>
      <c r="G12" t="s">
        <v>23</v>
      </c>
      <c r="H12" s="6">
        <v>22341.975999999999</v>
      </c>
      <c r="I12" s="6">
        <v>225911.93299999999</v>
      </c>
      <c r="J12" s="6">
        <v>222935</v>
      </c>
      <c r="K12" s="6">
        <v>18360.805</v>
      </c>
      <c r="L12" s="6">
        <v>180743.42600000001</v>
      </c>
      <c r="M12" s="6">
        <v>25254</v>
      </c>
      <c r="N12" s="6">
        <v>5117.5020000000004</v>
      </c>
      <c r="O12" s="6">
        <v>81183.898000000001</v>
      </c>
      <c r="P12" s="6">
        <v>891</v>
      </c>
      <c r="Q12" s="6">
        <v>0</v>
      </c>
      <c r="R12" s="6">
        <v>0</v>
      </c>
      <c r="S12" s="6">
        <v>0</v>
      </c>
      <c r="T12" s="6">
        <v>45820.283000000003</v>
      </c>
      <c r="U12" s="6">
        <v>487839.25699999998</v>
      </c>
      <c r="V12" s="6">
        <v>249080</v>
      </c>
    </row>
    <row r="13" spans="1:22" x14ac:dyDescent="0.25">
      <c r="A13">
        <v>2017</v>
      </c>
      <c r="B13">
        <v>4</v>
      </c>
      <c r="C13">
        <v>14354</v>
      </c>
      <c r="D13" t="s">
        <v>20</v>
      </c>
      <c r="E13" t="s">
        <v>21</v>
      </c>
      <c r="F13" t="s">
        <v>22</v>
      </c>
      <c r="G13" t="s">
        <v>23</v>
      </c>
      <c r="H13" s="6">
        <v>9444.7939999999999</v>
      </c>
      <c r="I13" s="6">
        <v>111185.66499999999</v>
      </c>
      <c r="J13" s="6">
        <v>108824</v>
      </c>
      <c r="K13" s="6">
        <v>9641.1560000000009</v>
      </c>
      <c r="L13" s="6">
        <v>110026.15300000001</v>
      </c>
      <c r="M13" s="6">
        <v>16108</v>
      </c>
      <c r="N13" s="6">
        <v>4441.817</v>
      </c>
      <c r="O13" s="6">
        <v>64927.748</v>
      </c>
      <c r="P13" s="6">
        <v>5527</v>
      </c>
      <c r="Q13" s="6">
        <v>0</v>
      </c>
      <c r="R13" s="6">
        <v>0</v>
      </c>
      <c r="S13" s="6">
        <v>0</v>
      </c>
      <c r="T13" s="6">
        <v>23527.767</v>
      </c>
      <c r="U13" s="6">
        <v>286139.56599999999</v>
      </c>
      <c r="V13" s="6">
        <v>130459</v>
      </c>
    </row>
    <row r="14" spans="1:22" x14ac:dyDescent="0.25">
      <c r="A14">
        <v>2017</v>
      </c>
      <c r="B14">
        <v>4</v>
      </c>
      <c r="C14">
        <v>15500</v>
      </c>
      <c r="D14" t="s">
        <v>24</v>
      </c>
      <c r="E14" t="s">
        <v>21</v>
      </c>
      <c r="F14" t="s">
        <v>22</v>
      </c>
      <c r="G14" t="s">
        <v>23</v>
      </c>
      <c r="H14" s="6">
        <v>93804.657000000007</v>
      </c>
      <c r="I14" s="6">
        <v>848426.50699999998</v>
      </c>
      <c r="J14" s="6">
        <v>995669</v>
      </c>
      <c r="K14" s="6">
        <v>66515.453999999998</v>
      </c>
      <c r="L14" s="6">
        <v>702040.60100000002</v>
      </c>
      <c r="M14" s="6">
        <v>132916</v>
      </c>
      <c r="N14" s="6">
        <v>8428.5210000000006</v>
      </c>
      <c r="O14" s="6">
        <v>95935.853000000003</v>
      </c>
      <c r="P14" s="6">
        <v>3416</v>
      </c>
      <c r="Q14" s="6">
        <v>26.513000000000002</v>
      </c>
      <c r="R14" s="6">
        <v>292.8</v>
      </c>
      <c r="S14" s="6">
        <v>1</v>
      </c>
      <c r="T14" s="6">
        <v>168775.14499999999</v>
      </c>
      <c r="U14" s="6">
        <v>1646695.7609999999</v>
      </c>
      <c r="V14" s="6">
        <v>1132002</v>
      </c>
    </row>
    <row r="15" spans="1:22" x14ac:dyDescent="0.25">
      <c r="A15">
        <v>2017</v>
      </c>
      <c r="B15">
        <v>4</v>
      </c>
      <c r="C15">
        <v>20169</v>
      </c>
      <c r="D15" t="s">
        <v>25</v>
      </c>
      <c r="E15" t="s">
        <v>21</v>
      </c>
      <c r="F15" t="s">
        <v>22</v>
      </c>
      <c r="G15" t="s">
        <v>23</v>
      </c>
      <c r="H15" s="6">
        <v>18091.330000000002</v>
      </c>
      <c r="I15" s="6">
        <v>181588.35500000001</v>
      </c>
      <c r="J15" s="6">
        <v>222303</v>
      </c>
      <c r="K15" s="6">
        <v>17167.952000000001</v>
      </c>
      <c r="L15" s="6">
        <v>167581.47099999999</v>
      </c>
      <c r="M15" s="6">
        <v>25118</v>
      </c>
      <c r="N15" s="6">
        <v>4977.0630000000001</v>
      </c>
      <c r="O15" s="6">
        <v>78181.493000000002</v>
      </c>
      <c r="P15" s="6">
        <v>887</v>
      </c>
      <c r="Q15" s="6">
        <v>0</v>
      </c>
      <c r="R15" s="6">
        <v>0</v>
      </c>
      <c r="S15" s="6">
        <v>0</v>
      </c>
      <c r="T15" s="6">
        <v>40236.345000000001</v>
      </c>
      <c r="U15" s="6">
        <v>427351.31900000002</v>
      </c>
      <c r="V15" s="6">
        <v>248308</v>
      </c>
    </row>
    <row r="16" spans="1:22" x14ac:dyDescent="0.25">
      <c r="A16">
        <v>2017</v>
      </c>
      <c r="B16">
        <v>5</v>
      </c>
      <c r="C16">
        <v>14354</v>
      </c>
      <c r="D16" t="s">
        <v>20</v>
      </c>
      <c r="E16" t="s">
        <v>21</v>
      </c>
      <c r="F16" t="s">
        <v>22</v>
      </c>
      <c r="G16" t="s">
        <v>23</v>
      </c>
      <c r="H16" s="6">
        <v>8595.7189999999991</v>
      </c>
      <c r="I16" s="6">
        <v>101231.27099999999</v>
      </c>
      <c r="J16" s="6">
        <v>108795</v>
      </c>
      <c r="K16" s="6">
        <v>10310.687</v>
      </c>
      <c r="L16" s="6">
        <v>117082.28</v>
      </c>
      <c r="M16" s="6">
        <v>16123</v>
      </c>
      <c r="N16" s="6">
        <v>6300.8760000000002</v>
      </c>
      <c r="O16" s="6">
        <v>85237.327999999994</v>
      </c>
      <c r="P16" s="6">
        <v>5544</v>
      </c>
      <c r="Q16" s="6">
        <v>0</v>
      </c>
      <c r="R16" s="6">
        <v>0</v>
      </c>
      <c r="S16" s="6">
        <v>0</v>
      </c>
      <c r="T16" s="6">
        <v>25207.281999999999</v>
      </c>
      <c r="U16" s="6">
        <v>303550.87900000002</v>
      </c>
      <c r="V16" s="6">
        <v>130462</v>
      </c>
    </row>
    <row r="17" spans="1:22" x14ac:dyDescent="0.25">
      <c r="A17">
        <v>2017</v>
      </c>
      <c r="B17">
        <v>5</v>
      </c>
      <c r="C17">
        <v>15500</v>
      </c>
      <c r="D17" t="s">
        <v>24</v>
      </c>
      <c r="E17" t="s">
        <v>21</v>
      </c>
      <c r="F17" t="s">
        <v>22</v>
      </c>
      <c r="G17" t="s">
        <v>23</v>
      </c>
      <c r="H17" s="6">
        <v>83712.675000000003</v>
      </c>
      <c r="I17" s="6">
        <v>725707.14599999995</v>
      </c>
      <c r="J17" s="6">
        <v>996651</v>
      </c>
      <c r="K17" s="6">
        <v>70802.448000000004</v>
      </c>
      <c r="L17" s="6">
        <v>723065.96299999999</v>
      </c>
      <c r="M17" s="6">
        <v>133160</v>
      </c>
      <c r="N17" s="6">
        <v>8536.3709999999992</v>
      </c>
      <c r="O17" s="6">
        <v>94019.601999999999</v>
      </c>
      <c r="P17" s="6">
        <v>3413</v>
      </c>
      <c r="Q17" s="6">
        <v>24.315000000000001</v>
      </c>
      <c r="R17" s="6">
        <v>300</v>
      </c>
      <c r="S17" s="6">
        <v>1</v>
      </c>
      <c r="T17" s="6">
        <v>163075.80900000001</v>
      </c>
      <c r="U17" s="6">
        <v>1543092.7109999999</v>
      </c>
      <c r="V17" s="6">
        <v>1133225</v>
      </c>
    </row>
    <row r="18" spans="1:22" x14ac:dyDescent="0.25">
      <c r="A18">
        <v>2017</v>
      </c>
      <c r="B18">
        <v>5</v>
      </c>
      <c r="C18">
        <v>20169</v>
      </c>
      <c r="D18" t="s">
        <v>25</v>
      </c>
      <c r="E18" t="s">
        <v>21</v>
      </c>
      <c r="F18" t="s">
        <v>22</v>
      </c>
      <c r="G18" t="s">
        <v>23</v>
      </c>
      <c r="H18" s="6">
        <v>16742.707999999999</v>
      </c>
      <c r="I18" s="6">
        <v>168763.111</v>
      </c>
      <c r="J18" s="6">
        <v>221529</v>
      </c>
      <c r="K18" s="6">
        <v>17685.77</v>
      </c>
      <c r="L18" s="6">
        <v>173882.492</v>
      </c>
      <c r="M18" s="6">
        <v>24984</v>
      </c>
      <c r="N18" s="6">
        <v>5208.5330000000004</v>
      </c>
      <c r="O18" s="6">
        <v>81581.525999999998</v>
      </c>
      <c r="P18" s="6">
        <v>883</v>
      </c>
      <c r="Q18" s="6">
        <v>0</v>
      </c>
      <c r="R18" s="6">
        <v>0</v>
      </c>
      <c r="S18" s="6">
        <v>0</v>
      </c>
      <c r="T18" s="6">
        <v>39637.010999999999</v>
      </c>
      <c r="U18" s="6">
        <v>424227.12900000002</v>
      </c>
      <c r="V18" s="6">
        <v>247396</v>
      </c>
    </row>
    <row r="19" spans="1:22" x14ac:dyDescent="0.25">
      <c r="A19">
        <v>2017</v>
      </c>
      <c r="B19">
        <v>6</v>
      </c>
      <c r="C19">
        <v>14354</v>
      </c>
      <c r="D19" t="s">
        <v>20</v>
      </c>
      <c r="E19" t="s">
        <v>21</v>
      </c>
      <c r="F19" t="s">
        <v>22</v>
      </c>
      <c r="G19" t="s">
        <v>23</v>
      </c>
      <c r="H19" s="6">
        <v>8839.8520000000008</v>
      </c>
      <c r="I19" s="6">
        <v>101506.36500000001</v>
      </c>
      <c r="J19" s="6">
        <v>108759</v>
      </c>
      <c r="K19" s="6">
        <v>10285.191999999999</v>
      </c>
      <c r="L19" s="6">
        <v>118277.613</v>
      </c>
      <c r="M19" s="6">
        <v>16134</v>
      </c>
      <c r="N19" s="6">
        <v>6476.4880000000003</v>
      </c>
      <c r="O19" s="6">
        <v>95176.688999999998</v>
      </c>
      <c r="P19" s="6">
        <v>5554</v>
      </c>
      <c r="Q19" s="6">
        <v>0</v>
      </c>
      <c r="R19" s="6">
        <v>0</v>
      </c>
      <c r="S19" s="6">
        <v>0</v>
      </c>
      <c r="T19" s="6">
        <v>25601.531999999999</v>
      </c>
      <c r="U19" s="6">
        <v>314960.66700000002</v>
      </c>
      <c r="V19" s="6">
        <v>130447</v>
      </c>
    </row>
    <row r="20" spans="1:22" x14ac:dyDescent="0.25">
      <c r="A20">
        <v>2017</v>
      </c>
      <c r="B20">
        <v>6</v>
      </c>
      <c r="C20">
        <v>15500</v>
      </c>
      <c r="D20" t="s">
        <v>24</v>
      </c>
      <c r="E20" t="s">
        <v>21</v>
      </c>
      <c r="F20" t="s">
        <v>22</v>
      </c>
      <c r="G20" t="s">
        <v>23</v>
      </c>
      <c r="H20" s="6">
        <v>75493.831999999995</v>
      </c>
      <c r="I20" s="6">
        <v>653865.728</v>
      </c>
      <c r="J20" s="6">
        <v>997073</v>
      </c>
      <c r="K20" s="6">
        <v>70032.259000000005</v>
      </c>
      <c r="L20" s="6">
        <v>721930.16</v>
      </c>
      <c r="M20" s="6">
        <v>133160</v>
      </c>
      <c r="N20" s="6">
        <v>8879.0349999999999</v>
      </c>
      <c r="O20" s="6">
        <v>99560.600999999995</v>
      </c>
      <c r="P20" s="6">
        <v>3391</v>
      </c>
      <c r="Q20" s="6">
        <v>38.618000000000002</v>
      </c>
      <c r="R20" s="6">
        <v>460.2</v>
      </c>
      <c r="S20" s="6">
        <v>1</v>
      </c>
      <c r="T20" s="6">
        <v>154443.74400000001</v>
      </c>
      <c r="U20" s="6">
        <v>1475816.689</v>
      </c>
      <c r="V20" s="6">
        <v>1133625</v>
      </c>
    </row>
    <row r="21" spans="1:22" x14ac:dyDescent="0.25">
      <c r="A21">
        <v>2017</v>
      </c>
      <c r="B21">
        <v>6</v>
      </c>
      <c r="C21">
        <v>20169</v>
      </c>
      <c r="D21" t="s">
        <v>25</v>
      </c>
      <c r="E21" t="s">
        <v>21</v>
      </c>
      <c r="F21" t="s">
        <v>22</v>
      </c>
      <c r="G21" t="s">
        <v>23</v>
      </c>
      <c r="H21" s="6">
        <v>15616.624</v>
      </c>
      <c r="I21" s="6">
        <v>155510.476</v>
      </c>
      <c r="J21" s="6">
        <v>222173</v>
      </c>
      <c r="K21" s="6">
        <v>18623.725999999999</v>
      </c>
      <c r="L21" s="6">
        <v>183846.95499999999</v>
      </c>
      <c r="M21" s="6">
        <v>25292</v>
      </c>
      <c r="N21" s="6">
        <v>5496.1189999999997</v>
      </c>
      <c r="O21" s="6">
        <v>85349.543000000005</v>
      </c>
      <c r="P21" s="6">
        <v>900</v>
      </c>
      <c r="Q21" s="6">
        <v>0</v>
      </c>
      <c r="R21" s="6">
        <v>0</v>
      </c>
      <c r="S21" s="6">
        <v>0</v>
      </c>
      <c r="T21" s="6">
        <v>39736.468999999997</v>
      </c>
      <c r="U21" s="6">
        <v>424706.97399999999</v>
      </c>
      <c r="V21" s="6">
        <v>248365</v>
      </c>
    </row>
    <row r="22" spans="1:22" x14ac:dyDescent="0.25">
      <c r="A22">
        <v>2017</v>
      </c>
      <c r="B22">
        <v>7</v>
      </c>
      <c r="C22">
        <v>14354</v>
      </c>
      <c r="D22" t="s">
        <v>20</v>
      </c>
      <c r="E22" t="s">
        <v>21</v>
      </c>
      <c r="F22" t="s">
        <v>22</v>
      </c>
      <c r="G22" t="s">
        <v>23</v>
      </c>
      <c r="H22" s="6">
        <v>11875.843000000001</v>
      </c>
      <c r="I22" s="6">
        <v>130922.571</v>
      </c>
      <c r="J22" s="6">
        <v>108763</v>
      </c>
      <c r="K22" s="6">
        <v>11336.448</v>
      </c>
      <c r="L22" s="6">
        <v>133681.67800000001</v>
      </c>
      <c r="M22" s="6">
        <v>16143</v>
      </c>
      <c r="N22" s="6">
        <v>7254.5039999999999</v>
      </c>
      <c r="O22" s="6">
        <v>106079.247</v>
      </c>
      <c r="P22" s="6">
        <v>5556</v>
      </c>
      <c r="Q22" s="6">
        <v>0</v>
      </c>
      <c r="R22" s="6">
        <v>0</v>
      </c>
      <c r="S22" s="6">
        <v>0</v>
      </c>
      <c r="T22" s="6">
        <v>30466.794999999998</v>
      </c>
      <c r="U22" s="6">
        <v>370683.49599999998</v>
      </c>
      <c r="V22" s="6">
        <v>130462</v>
      </c>
    </row>
    <row r="23" spans="1:22" x14ac:dyDescent="0.25">
      <c r="A23">
        <v>2017</v>
      </c>
      <c r="B23">
        <v>7</v>
      </c>
      <c r="C23">
        <v>15500</v>
      </c>
      <c r="D23" t="s">
        <v>24</v>
      </c>
      <c r="E23" t="s">
        <v>21</v>
      </c>
      <c r="F23" t="s">
        <v>22</v>
      </c>
      <c r="G23" t="s">
        <v>23</v>
      </c>
      <c r="H23" s="6">
        <v>79165.726999999999</v>
      </c>
      <c r="I23" s="6">
        <v>689234.65099999995</v>
      </c>
      <c r="J23" s="6">
        <v>997453</v>
      </c>
      <c r="K23" s="6">
        <v>72392.923999999999</v>
      </c>
      <c r="L23" s="6">
        <v>757338.52899999998</v>
      </c>
      <c r="M23" s="6">
        <v>133635</v>
      </c>
      <c r="N23" s="6">
        <v>9439.4879999999994</v>
      </c>
      <c r="O23" s="6">
        <v>108278.378</v>
      </c>
      <c r="P23" s="6">
        <v>3399</v>
      </c>
      <c r="Q23" s="6">
        <v>42.198</v>
      </c>
      <c r="R23" s="6">
        <v>492.3</v>
      </c>
      <c r="S23" s="6">
        <v>1</v>
      </c>
      <c r="T23" s="6">
        <v>161040.337</v>
      </c>
      <c r="U23" s="6">
        <v>1555343.858</v>
      </c>
      <c r="V23" s="6">
        <v>1134488</v>
      </c>
    </row>
    <row r="24" spans="1:22" x14ac:dyDescent="0.25">
      <c r="A24">
        <v>2017</v>
      </c>
      <c r="B24">
        <v>7</v>
      </c>
      <c r="C24">
        <v>20169</v>
      </c>
      <c r="D24" t="s">
        <v>25</v>
      </c>
      <c r="E24" t="s">
        <v>21</v>
      </c>
      <c r="F24" t="s">
        <v>22</v>
      </c>
      <c r="G24" t="s">
        <v>23</v>
      </c>
      <c r="H24" s="6">
        <v>20078.574000000001</v>
      </c>
      <c r="I24" s="6">
        <v>203918.58100000001</v>
      </c>
      <c r="J24" s="6">
        <v>221740</v>
      </c>
      <c r="K24" s="6">
        <v>20132.562000000002</v>
      </c>
      <c r="L24" s="6">
        <v>203214.557</v>
      </c>
      <c r="M24" s="6">
        <v>25134</v>
      </c>
      <c r="N24" s="6">
        <v>6292.652</v>
      </c>
      <c r="O24" s="6">
        <v>96909.971000000005</v>
      </c>
      <c r="P24" s="6">
        <v>898</v>
      </c>
      <c r="Q24" s="6">
        <v>0</v>
      </c>
      <c r="R24" s="6">
        <v>0</v>
      </c>
      <c r="S24" s="6">
        <v>0</v>
      </c>
      <c r="T24" s="6">
        <v>46503.788</v>
      </c>
      <c r="U24" s="6">
        <v>504043.109</v>
      </c>
      <c r="V24" s="6">
        <v>247772</v>
      </c>
    </row>
    <row r="25" spans="1:22" x14ac:dyDescent="0.25">
      <c r="A25">
        <v>2017</v>
      </c>
      <c r="B25">
        <v>8</v>
      </c>
      <c r="C25">
        <v>14354</v>
      </c>
      <c r="D25" t="s">
        <v>20</v>
      </c>
      <c r="E25" t="s">
        <v>21</v>
      </c>
      <c r="F25" t="s">
        <v>22</v>
      </c>
      <c r="G25" t="s">
        <v>23</v>
      </c>
      <c r="H25" s="6">
        <v>12793.689</v>
      </c>
      <c r="I25" s="6">
        <v>141255.22399999999</v>
      </c>
      <c r="J25" s="6">
        <v>108736</v>
      </c>
      <c r="K25" s="6">
        <v>12163.627</v>
      </c>
      <c r="L25" s="6">
        <v>144932.359</v>
      </c>
      <c r="M25" s="6">
        <v>16144</v>
      </c>
      <c r="N25" s="6">
        <v>7336.0940000000001</v>
      </c>
      <c r="O25" s="6">
        <v>102987.111</v>
      </c>
      <c r="P25" s="6">
        <v>5563</v>
      </c>
      <c r="Q25" s="6">
        <v>0</v>
      </c>
      <c r="R25" s="6">
        <v>0</v>
      </c>
      <c r="S25" s="6">
        <v>0</v>
      </c>
      <c r="T25" s="6">
        <v>32293.41</v>
      </c>
      <c r="U25" s="6">
        <v>389174.69400000002</v>
      </c>
      <c r="V25" s="6">
        <v>130443</v>
      </c>
    </row>
    <row r="26" spans="1:22" x14ac:dyDescent="0.25">
      <c r="A26">
        <v>2017</v>
      </c>
      <c r="B26">
        <v>8</v>
      </c>
      <c r="C26">
        <v>15500</v>
      </c>
      <c r="D26" t="s">
        <v>24</v>
      </c>
      <c r="E26" t="s">
        <v>21</v>
      </c>
      <c r="F26" t="s">
        <v>22</v>
      </c>
      <c r="G26" t="s">
        <v>23</v>
      </c>
      <c r="H26" s="6">
        <v>82490.945000000007</v>
      </c>
      <c r="I26" s="6">
        <v>723641.88800000004</v>
      </c>
      <c r="J26" s="6">
        <v>998449</v>
      </c>
      <c r="K26" s="6">
        <v>77646.98</v>
      </c>
      <c r="L26" s="6">
        <v>813471.02099999995</v>
      </c>
      <c r="M26" s="6">
        <v>134065</v>
      </c>
      <c r="N26" s="6">
        <v>9654.2909999999993</v>
      </c>
      <c r="O26" s="6">
        <v>110112.06600000001</v>
      </c>
      <c r="P26" s="6">
        <v>3393</v>
      </c>
      <c r="Q26" s="6">
        <v>45.078000000000003</v>
      </c>
      <c r="R26" s="6">
        <v>502.2</v>
      </c>
      <c r="S26" s="6">
        <v>1</v>
      </c>
      <c r="T26" s="6">
        <v>169837.29399999999</v>
      </c>
      <c r="U26" s="6">
        <v>1647727.175</v>
      </c>
      <c r="V26" s="6">
        <v>1135908</v>
      </c>
    </row>
    <row r="27" spans="1:22" x14ac:dyDescent="0.25">
      <c r="A27">
        <v>2017</v>
      </c>
      <c r="B27">
        <v>8</v>
      </c>
      <c r="C27">
        <v>20169</v>
      </c>
      <c r="D27" t="s">
        <v>25</v>
      </c>
      <c r="E27" t="s">
        <v>21</v>
      </c>
      <c r="F27" t="s">
        <v>22</v>
      </c>
      <c r="G27" t="s">
        <v>23</v>
      </c>
      <c r="H27" s="6">
        <v>21163.811000000002</v>
      </c>
      <c r="I27" s="6">
        <v>214588.641</v>
      </c>
      <c r="J27" s="6">
        <v>222766</v>
      </c>
      <c r="K27" s="6">
        <v>20845.591</v>
      </c>
      <c r="L27" s="6">
        <v>208327.99100000001</v>
      </c>
      <c r="M27" s="6">
        <v>25371</v>
      </c>
      <c r="N27" s="6">
        <v>6164.82</v>
      </c>
      <c r="O27" s="6">
        <v>94790.705000000002</v>
      </c>
      <c r="P27" s="6">
        <v>906</v>
      </c>
      <c r="Q27" s="6">
        <v>0</v>
      </c>
      <c r="R27" s="6">
        <v>0</v>
      </c>
      <c r="S27" s="6">
        <v>0</v>
      </c>
      <c r="T27" s="6">
        <v>48174.222000000002</v>
      </c>
      <c r="U27" s="6">
        <v>517707.337</v>
      </c>
      <c r="V27" s="6">
        <v>249043</v>
      </c>
    </row>
    <row r="28" spans="1:22" x14ac:dyDescent="0.25">
      <c r="A28">
        <v>2017</v>
      </c>
      <c r="B28">
        <v>9</v>
      </c>
      <c r="C28">
        <v>14354</v>
      </c>
      <c r="D28" t="s">
        <v>20</v>
      </c>
      <c r="E28" t="s">
        <v>21</v>
      </c>
      <c r="F28" t="s">
        <v>22</v>
      </c>
      <c r="G28" t="s">
        <v>23</v>
      </c>
      <c r="H28" s="6">
        <v>9335.9249999999993</v>
      </c>
      <c r="I28" s="6">
        <v>107697.735</v>
      </c>
      <c r="J28" s="6">
        <v>108829</v>
      </c>
      <c r="K28" s="6">
        <v>11800.911</v>
      </c>
      <c r="L28" s="6">
        <v>138938.231</v>
      </c>
      <c r="M28" s="6">
        <v>16149</v>
      </c>
      <c r="N28" s="6">
        <v>6518.5</v>
      </c>
      <c r="O28" s="6">
        <v>87608.67</v>
      </c>
      <c r="P28" s="6">
        <v>5554</v>
      </c>
      <c r="Q28" s="6">
        <v>0</v>
      </c>
      <c r="R28" s="6">
        <v>0</v>
      </c>
      <c r="S28" s="6">
        <v>0</v>
      </c>
      <c r="T28" s="6">
        <v>27655.335999999999</v>
      </c>
      <c r="U28" s="6">
        <v>334244.636</v>
      </c>
      <c r="V28" s="6">
        <v>130532</v>
      </c>
    </row>
    <row r="29" spans="1:22" x14ac:dyDescent="0.25">
      <c r="A29">
        <v>2017</v>
      </c>
      <c r="B29">
        <v>9</v>
      </c>
      <c r="C29">
        <v>15500</v>
      </c>
      <c r="D29" t="s">
        <v>24</v>
      </c>
      <c r="E29" t="s">
        <v>21</v>
      </c>
      <c r="F29" t="s">
        <v>22</v>
      </c>
      <c r="G29" t="s">
        <v>23</v>
      </c>
      <c r="H29" s="6">
        <v>77621.413</v>
      </c>
      <c r="I29" s="6">
        <v>668346.48699999996</v>
      </c>
      <c r="J29" s="6">
        <v>999833</v>
      </c>
      <c r="K29" s="6">
        <v>70012.42</v>
      </c>
      <c r="L29" s="6">
        <v>718783.13500000001</v>
      </c>
      <c r="M29" s="6">
        <v>134117</v>
      </c>
      <c r="N29" s="6">
        <v>8742.2180000000008</v>
      </c>
      <c r="O29" s="6">
        <v>97660.703999999998</v>
      </c>
      <c r="P29" s="6">
        <v>3383</v>
      </c>
      <c r="Q29" s="6">
        <v>46.006</v>
      </c>
      <c r="R29" s="6">
        <v>555.6</v>
      </c>
      <c r="S29" s="6">
        <v>1</v>
      </c>
      <c r="T29" s="6">
        <v>156422.057</v>
      </c>
      <c r="U29" s="6">
        <v>1485345.926</v>
      </c>
      <c r="V29" s="6">
        <v>1137334</v>
      </c>
    </row>
    <row r="30" spans="1:22" x14ac:dyDescent="0.25">
      <c r="A30">
        <v>2017</v>
      </c>
      <c r="B30">
        <v>9</v>
      </c>
      <c r="C30">
        <v>20169</v>
      </c>
      <c r="D30" t="s">
        <v>25</v>
      </c>
      <c r="E30" t="s">
        <v>21</v>
      </c>
      <c r="F30" t="s">
        <v>22</v>
      </c>
      <c r="G30" t="s">
        <v>23</v>
      </c>
      <c r="H30" s="6">
        <v>17008.454000000002</v>
      </c>
      <c r="I30" s="6">
        <v>168359.00200000001</v>
      </c>
      <c r="J30" s="6">
        <v>222719</v>
      </c>
      <c r="K30" s="6">
        <v>18606.387999999999</v>
      </c>
      <c r="L30" s="6">
        <v>181021.133</v>
      </c>
      <c r="M30" s="6">
        <v>25271</v>
      </c>
      <c r="N30" s="6">
        <v>5558.6490000000003</v>
      </c>
      <c r="O30" s="6">
        <v>85480.521999999997</v>
      </c>
      <c r="P30" s="6">
        <v>899</v>
      </c>
      <c r="Q30" s="6">
        <v>0</v>
      </c>
      <c r="R30" s="6">
        <v>0</v>
      </c>
      <c r="S30" s="6">
        <v>0</v>
      </c>
      <c r="T30" s="6">
        <v>41173.491000000002</v>
      </c>
      <c r="U30" s="6">
        <v>434860.65700000001</v>
      </c>
      <c r="V30" s="6">
        <v>248889</v>
      </c>
    </row>
    <row r="31" spans="1:22" x14ac:dyDescent="0.25">
      <c r="A31">
        <v>2017</v>
      </c>
      <c r="B31">
        <v>10</v>
      </c>
      <c r="C31">
        <v>14354</v>
      </c>
      <c r="D31" t="s">
        <v>20</v>
      </c>
      <c r="E31" t="s">
        <v>21</v>
      </c>
      <c r="F31" t="s">
        <v>22</v>
      </c>
      <c r="G31" t="s">
        <v>23</v>
      </c>
      <c r="H31" s="6">
        <v>10069.495999999999</v>
      </c>
      <c r="I31" s="6">
        <v>113260.48299999999</v>
      </c>
      <c r="J31" s="6">
        <v>108904</v>
      </c>
      <c r="K31" s="6">
        <v>11531.402</v>
      </c>
      <c r="L31" s="6">
        <v>133674.58100000001</v>
      </c>
      <c r="M31" s="6">
        <v>16205</v>
      </c>
      <c r="N31" s="6">
        <v>5447.7550000000001</v>
      </c>
      <c r="O31" s="6">
        <v>80608.642999999996</v>
      </c>
      <c r="P31" s="6">
        <v>5552</v>
      </c>
      <c r="Q31" s="6">
        <v>0</v>
      </c>
      <c r="R31" s="6">
        <v>0</v>
      </c>
      <c r="S31" s="6">
        <v>0</v>
      </c>
      <c r="T31" s="6">
        <v>27048.652999999998</v>
      </c>
      <c r="U31" s="6">
        <v>327543.70699999999</v>
      </c>
      <c r="V31" s="6">
        <v>130661</v>
      </c>
    </row>
    <row r="32" spans="1:22" x14ac:dyDescent="0.25">
      <c r="A32">
        <v>2017</v>
      </c>
      <c r="B32">
        <v>10</v>
      </c>
      <c r="C32">
        <v>15500</v>
      </c>
      <c r="D32" t="s">
        <v>24</v>
      </c>
      <c r="E32" t="s">
        <v>21</v>
      </c>
      <c r="F32" t="s">
        <v>22</v>
      </c>
      <c r="G32" t="s">
        <v>23</v>
      </c>
      <c r="H32" s="6">
        <v>94531.714000000007</v>
      </c>
      <c r="I32" s="6">
        <v>838747.35800000001</v>
      </c>
      <c r="J32" s="6">
        <v>1001371</v>
      </c>
      <c r="K32" s="6">
        <v>77519.213000000003</v>
      </c>
      <c r="L32" s="6">
        <v>743936.223</v>
      </c>
      <c r="M32" s="6">
        <v>134223</v>
      </c>
      <c r="N32" s="6">
        <v>10158.343999999999</v>
      </c>
      <c r="O32" s="6">
        <v>103085.34699999999</v>
      </c>
      <c r="P32" s="6">
        <v>3389</v>
      </c>
      <c r="Q32" s="6">
        <v>47.393000000000001</v>
      </c>
      <c r="R32" s="6">
        <v>527.1</v>
      </c>
      <c r="S32" s="6">
        <v>1</v>
      </c>
      <c r="T32" s="6">
        <v>182256.66399999999</v>
      </c>
      <c r="U32" s="6">
        <v>1686296.0279999999</v>
      </c>
      <c r="V32" s="6">
        <v>1138984</v>
      </c>
    </row>
    <row r="33" spans="1:22" x14ac:dyDescent="0.25">
      <c r="A33">
        <v>2017</v>
      </c>
      <c r="B33">
        <v>10</v>
      </c>
      <c r="C33">
        <v>20169</v>
      </c>
      <c r="D33" t="s">
        <v>25</v>
      </c>
      <c r="E33" t="s">
        <v>21</v>
      </c>
      <c r="F33" t="s">
        <v>22</v>
      </c>
      <c r="G33" t="s">
        <v>23</v>
      </c>
      <c r="H33" s="6">
        <v>16917.34</v>
      </c>
      <c r="I33" s="6">
        <v>171293.764</v>
      </c>
      <c r="J33" s="6">
        <v>224207</v>
      </c>
      <c r="K33" s="6">
        <v>18170.771000000001</v>
      </c>
      <c r="L33" s="6">
        <v>176233.326</v>
      </c>
      <c r="M33" s="6">
        <v>25355</v>
      </c>
      <c r="N33" s="6">
        <v>5429.3010000000004</v>
      </c>
      <c r="O33" s="6">
        <v>84993.115999999995</v>
      </c>
      <c r="P33" s="6">
        <v>890</v>
      </c>
      <c r="Q33" s="6">
        <v>0</v>
      </c>
      <c r="R33" s="6">
        <v>0</v>
      </c>
      <c r="S33" s="6">
        <v>0</v>
      </c>
      <c r="T33" s="6">
        <v>40517.411999999997</v>
      </c>
      <c r="U33" s="6">
        <v>432520.20600000001</v>
      </c>
      <c r="V33" s="6">
        <v>250452</v>
      </c>
    </row>
    <row r="34" spans="1:22" x14ac:dyDescent="0.25">
      <c r="A34">
        <v>2017</v>
      </c>
      <c r="B34">
        <v>11</v>
      </c>
      <c r="C34">
        <v>14354</v>
      </c>
      <c r="D34" t="s">
        <v>20</v>
      </c>
      <c r="E34" t="s">
        <v>21</v>
      </c>
      <c r="F34" t="s">
        <v>22</v>
      </c>
      <c r="G34" t="s">
        <v>23</v>
      </c>
      <c r="H34" s="6">
        <v>13727.799000000001</v>
      </c>
      <c r="I34" s="6">
        <v>144876.51300000001</v>
      </c>
      <c r="J34" s="6">
        <v>109142</v>
      </c>
      <c r="K34" s="6">
        <v>11972.949000000001</v>
      </c>
      <c r="L34" s="6">
        <v>138677.91699999999</v>
      </c>
      <c r="M34" s="6">
        <v>16236</v>
      </c>
      <c r="N34" s="6">
        <v>7388.7759999999998</v>
      </c>
      <c r="O34" s="6">
        <v>74770.468999999997</v>
      </c>
      <c r="P34" s="6">
        <v>5541</v>
      </c>
      <c r="Q34" s="6">
        <v>0</v>
      </c>
      <c r="R34" s="6">
        <v>0</v>
      </c>
      <c r="S34" s="6">
        <v>0</v>
      </c>
      <c r="T34" s="6">
        <v>33089.523999999998</v>
      </c>
      <c r="U34" s="6">
        <v>358324.89899999998</v>
      </c>
      <c r="V34" s="6">
        <v>130919</v>
      </c>
    </row>
    <row r="35" spans="1:22" x14ac:dyDescent="0.25">
      <c r="A35">
        <v>2017</v>
      </c>
      <c r="B35">
        <v>11</v>
      </c>
      <c r="C35">
        <v>15500</v>
      </c>
      <c r="D35" t="s">
        <v>24</v>
      </c>
      <c r="E35" t="s">
        <v>21</v>
      </c>
      <c r="F35" t="s">
        <v>22</v>
      </c>
      <c r="G35" t="s">
        <v>23</v>
      </c>
      <c r="H35" s="6">
        <v>115205.639</v>
      </c>
      <c r="I35" s="6">
        <v>1018666.8639999999</v>
      </c>
      <c r="J35" s="6">
        <v>1002685</v>
      </c>
      <c r="K35" s="6">
        <v>77422.532000000007</v>
      </c>
      <c r="L35" s="6">
        <v>750185.424</v>
      </c>
      <c r="M35" s="6">
        <v>134578</v>
      </c>
      <c r="N35" s="6">
        <v>9434.8690000000006</v>
      </c>
      <c r="O35" s="6">
        <v>97221.035999999993</v>
      </c>
      <c r="P35" s="6">
        <v>3377</v>
      </c>
      <c r="Q35" s="6">
        <v>52.308999999999997</v>
      </c>
      <c r="R35" s="6">
        <v>537.6</v>
      </c>
      <c r="S35" s="6">
        <v>1</v>
      </c>
      <c r="T35" s="6">
        <v>202115.34899999999</v>
      </c>
      <c r="U35" s="6">
        <v>1866610.9240000001</v>
      </c>
      <c r="V35" s="6">
        <v>1140641</v>
      </c>
    </row>
    <row r="36" spans="1:22" x14ac:dyDescent="0.25">
      <c r="A36">
        <v>2017</v>
      </c>
      <c r="B36">
        <v>11</v>
      </c>
      <c r="C36">
        <v>20169</v>
      </c>
      <c r="D36" t="s">
        <v>25</v>
      </c>
      <c r="E36" t="s">
        <v>21</v>
      </c>
      <c r="F36" t="s">
        <v>22</v>
      </c>
      <c r="G36" t="s">
        <v>23</v>
      </c>
      <c r="H36" s="6">
        <v>22331.791000000001</v>
      </c>
      <c r="I36" s="6">
        <v>222804.095</v>
      </c>
      <c r="J36" s="6">
        <v>224279</v>
      </c>
      <c r="K36" s="6">
        <v>18888.920999999998</v>
      </c>
      <c r="L36" s="6">
        <v>179495.91699999999</v>
      </c>
      <c r="M36" s="6">
        <v>25020</v>
      </c>
      <c r="N36" s="6">
        <v>5210.6580000000004</v>
      </c>
      <c r="O36" s="6">
        <v>80318.637000000002</v>
      </c>
      <c r="P36" s="6">
        <v>892</v>
      </c>
      <c r="Q36" s="6">
        <v>0</v>
      </c>
      <c r="R36" s="6">
        <v>0</v>
      </c>
      <c r="S36" s="6">
        <v>0</v>
      </c>
      <c r="T36" s="6">
        <v>46431.37</v>
      </c>
      <c r="U36" s="6">
        <v>482618.64899999998</v>
      </c>
      <c r="V36" s="6">
        <v>250191</v>
      </c>
    </row>
    <row r="37" spans="1:22" x14ac:dyDescent="0.25">
      <c r="A37">
        <v>2017</v>
      </c>
      <c r="B37">
        <v>12</v>
      </c>
      <c r="C37">
        <v>14354</v>
      </c>
      <c r="D37" t="s">
        <v>20</v>
      </c>
      <c r="E37" t="s">
        <v>21</v>
      </c>
      <c r="F37" t="s">
        <v>22</v>
      </c>
      <c r="G37" t="s">
        <v>23</v>
      </c>
      <c r="H37" s="6">
        <v>21102.575000000001</v>
      </c>
      <c r="I37" s="6">
        <v>217973.70300000001</v>
      </c>
      <c r="J37" s="6">
        <v>109256</v>
      </c>
      <c r="K37" s="6">
        <v>12083.701999999999</v>
      </c>
      <c r="L37" s="6">
        <v>143213.15299999999</v>
      </c>
      <c r="M37" s="6">
        <v>16265</v>
      </c>
      <c r="N37" s="6">
        <v>4721.01</v>
      </c>
      <c r="O37" s="6">
        <v>62306.599000000002</v>
      </c>
      <c r="P37" s="6">
        <v>5531</v>
      </c>
      <c r="Q37" s="6">
        <v>0</v>
      </c>
      <c r="R37" s="6">
        <v>0</v>
      </c>
      <c r="S37" s="6">
        <v>0</v>
      </c>
      <c r="T37" s="6">
        <v>37907.286999999997</v>
      </c>
      <c r="U37" s="6">
        <v>423493.45500000002</v>
      </c>
      <c r="V37" s="6">
        <v>131052</v>
      </c>
    </row>
    <row r="38" spans="1:22" x14ac:dyDescent="0.25">
      <c r="A38">
        <v>2017</v>
      </c>
      <c r="B38">
        <v>12</v>
      </c>
      <c r="C38">
        <v>15500</v>
      </c>
      <c r="D38" t="s">
        <v>24</v>
      </c>
      <c r="E38" t="s">
        <v>21</v>
      </c>
      <c r="F38" t="s">
        <v>22</v>
      </c>
      <c r="G38" t="s">
        <v>23</v>
      </c>
      <c r="H38" s="6">
        <v>145224.997</v>
      </c>
      <c r="I38" s="6">
        <v>1288954.037</v>
      </c>
      <c r="J38" s="6">
        <v>1003984</v>
      </c>
      <c r="K38" s="6">
        <v>85895.176999999996</v>
      </c>
      <c r="L38" s="6">
        <v>830081.05</v>
      </c>
      <c r="M38" s="6">
        <v>134667</v>
      </c>
      <c r="N38" s="6">
        <v>9806.9850000000006</v>
      </c>
      <c r="O38" s="6">
        <v>100864.534</v>
      </c>
      <c r="P38" s="6">
        <v>3377</v>
      </c>
      <c r="Q38" s="6">
        <v>52.064</v>
      </c>
      <c r="R38" s="6">
        <v>555.9</v>
      </c>
      <c r="S38" s="6">
        <v>1</v>
      </c>
      <c r="T38" s="6">
        <v>240979.223</v>
      </c>
      <c r="U38" s="6">
        <v>2220455.5210000002</v>
      </c>
      <c r="V38" s="6">
        <v>1142029</v>
      </c>
    </row>
    <row r="39" spans="1:22" x14ac:dyDescent="0.25">
      <c r="A39">
        <v>2017</v>
      </c>
      <c r="B39">
        <v>12</v>
      </c>
      <c r="C39">
        <v>20169</v>
      </c>
      <c r="D39" t="s">
        <v>25</v>
      </c>
      <c r="E39" t="s">
        <v>21</v>
      </c>
      <c r="F39" t="s">
        <v>22</v>
      </c>
      <c r="G39" t="s">
        <v>23</v>
      </c>
      <c r="H39" s="6">
        <v>28977.335999999999</v>
      </c>
      <c r="I39" s="6">
        <v>286845.63500000001</v>
      </c>
      <c r="J39" s="6">
        <v>224696</v>
      </c>
      <c r="K39" s="6">
        <v>19763.401999999998</v>
      </c>
      <c r="L39" s="6">
        <v>195388.61900000001</v>
      </c>
      <c r="M39" s="6">
        <v>25266</v>
      </c>
      <c r="N39" s="6">
        <v>5151.8379999999997</v>
      </c>
      <c r="O39" s="6">
        <v>78623.967000000004</v>
      </c>
      <c r="P39" s="6">
        <v>886</v>
      </c>
      <c r="Q39" s="6">
        <v>0</v>
      </c>
      <c r="R39" s="6">
        <v>0</v>
      </c>
      <c r="S39" s="6">
        <v>0</v>
      </c>
      <c r="T39" s="6">
        <v>53892.576000000001</v>
      </c>
      <c r="U39" s="6">
        <v>560858.22100000002</v>
      </c>
      <c r="V39" s="6">
        <v>250848</v>
      </c>
    </row>
    <row r="40" spans="1:22" x14ac:dyDescent="0.25">
      <c r="A40">
        <v>2018</v>
      </c>
      <c r="B40">
        <v>1</v>
      </c>
      <c r="C40">
        <v>14354</v>
      </c>
      <c r="D40" t="s">
        <v>20</v>
      </c>
      <c r="E40" t="s">
        <v>21</v>
      </c>
      <c r="F40" t="s">
        <v>22</v>
      </c>
      <c r="G40" t="s">
        <v>23</v>
      </c>
      <c r="H40" s="6">
        <v>16607.398000000001</v>
      </c>
      <c r="I40" s="6">
        <v>177018.69699999999</v>
      </c>
      <c r="J40" s="6">
        <v>109326</v>
      </c>
      <c r="K40" s="6">
        <v>11843.191999999999</v>
      </c>
      <c r="L40" s="6">
        <v>139013.16899999999</v>
      </c>
      <c r="M40" s="6">
        <v>16297</v>
      </c>
      <c r="N40" s="6">
        <v>4753.7349999999997</v>
      </c>
      <c r="O40" s="6">
        <v>65457.887000000002</v>
      </c>
      <c r="P40" s="6">
        <v>5525</v>
      </c>
      <c r="Q40" s="6">
        <v>0</v>
      </c>
      <c r="R40" s="6">
        <v>0</v>
      </c>
      <c r="S40" s="6">
        <v>0</v>
      </c>
      <c r="T40" s="6">
        <v>33204.324999999997</v>
      </c>
      <c r="U40" s="6">
        <v>381489.75300000003</v>
      </c>
      <c r="V40" s="6">
        <v>131148</v>
      </c>
    </row>
    <row r="41" spans="1:22" x14ac:dyDescent="0.25">
      <c r="A41">
        <v>2018</v>
      </c>
      <c r="B41">
        <v>1</v>
      </c>
      <c r="C41">
        <v>15500</v>
      </c>
      <c r="D41" t="s">
        <v>24</v>
      </c>
      <c r="E41" t="s">
        <v>21</v>
      </c>
      <c r="F41" t="s">
        <v>22</v>
      </c>
      <c r="G41" t="s">
        <v>23</v>
      </c>
      <c r="H41" s="6">
        <v>131938.234</v>
      </c>
      <c r="I41" s="6">
        <v>1151167.594</v>
      </c>
      <c r="J41" s="6">
        <v>1005062</v>
      </c>
      <c r="K41" s="6">
        <v>83385.115999999995</v>
      </c>
      <c r="L41" s="6">
        <v>792401.1</v>
      </c>
      <c r="M41" s="6">
        <v>134677</v>
      </c>
      <c r="N41" s="6">
        <v>9928.8080000000009</v>
      </c>
      <c r="O41" s="6">
        <v>98533.86</v>
      </c>
      <c r="P41" s="6">
        <v>3378</v>
      </c>
      <c r="Q41" s="6">
        <v>55.759</v>
      </c>
      <c r="R41" s="6">
        <v>575.1</v>
      </c>
      <c r="S41" s="6">
        <v>1</v>
      </c>
      <c r="T41" s="6">
        <v>225307.91699999999</v>
      </c>
      <c r="U41" s="6">
        <v>2042677.6540000001</v>
      </c>
      <c r="V41" s="6">
        <v>1143118</v>
      </c>
    </row>
    <row r="42" spans="1:22" x14ac:dyDescent="0.25">
      <c r="A42">
        <v>2018</v>
      </c>
      <c r="B42">
        <v>1</v>
      </c>
      <c r="C42">
        <v>20169</v>
      </c>
      <c r="D42" t="s">
        <v>25</v>
      </c>
      <c r="E42" t="s">
        <v>21</v>
      </c>
      <c r="F42" t="s">
        <v>22</v>
      </c>
      <c r="G42" t="s">
        <v>23</v>
      </c>
      <c r="H42" s="6">
        <v>29513.22</v>
      </c>
      <c r="I42" s="6">
        <v>285073.00400000002</v>
      </c>
      <c r="J42" s="6">
        <v>225902</v>
      </c>
      <c r="K42" s="6">
        <v>18775.124</v>
      </c>
      <c r="L42" s="6">
        <v>180530.141</v>
      </c>
      <c r="M42" s="6">
        <v>25714</v>
      </c>
      <c r="N42" s="6">
        <v>5032.0219999999999</v>
      </c>
      <c r="O42" s="6">
        <v>79680.979000000007</v>
      </c>
      <c r="P42" s="6">
        <v>897</v>
      </c>
      <c r="Q42" s="6">
        <v>0</v>
      </c>
      <c r="R42" s="6">
        <v>0</v>
      </c>
      <c r="S42" s="6">
        <v>0</v>
      </c>
      <c r="T42" s="6">
        <v>53320.366000000002</v>
      </c>
      <c r="U42" s="6">
        <v>545284.12399999995</v>
      </c>
      <c r="V42" s="6">
        <v>252513</v>
      </c>
    </row>
    <row r="43" spans="1:22" x14ac:dyDescent="0.25">
      <c r="A43">
        <v>2018</v>
      </c>
      <c r="B43">
        <v>2</v>
      </c>
      <c r="C43">
        <v>14354</v>
      </c>
      <c r="D43" t="s">
        <v>20</v>
      </c>
      <c r="E43" t="s">
        <v>21</v>
      </c>
      <c r="F43" t="s">
        <v>22</v>
      </c>
      <c r="G43" t="s">
        <v>23</v>
      </c>
      <c r="H43" s="6">
        <v>9997.6129999999994</v>
      </c>
      <c r="I43" s="6">
        <v>115493.67200000001</v>
      </c>
      <c r="J43" s="6">
        <v>109449</v>
      </c>
      <c r="K43" s="6">
        <v>10815.843000000001</v>
      </c>
      <c r="L43" s="6">
        <v>124116.658</v>
      </c>
      <c r="M43" s="6">
        <v>16339</v>
      </c>
      <c r="N43" s="6">
        <v>4010.3789999999999</v>
      </c>
      <c r="O43" s="6">
        <v>59100.783000000003</v>
      </c>
      <c r="P43" s="6">
        <v>5521</v>
      </c>
      <c r="Q43" s="6">
        <v>0</v>
      </c>
      <c r="R43" s="6">
        <v>0</v>
      </c>
      <c r="S43" s="6">
        <v>0</v>
      </c>
      <c r="T43" s="6">
        <v>24823.834999999999</v>
      </c>
      <c r="U43" s="6">
        <v>298711.11300000001</v>
      </c>
      <c r="V43" s="6">
        <v>131309</v>
      </c>
    </row>
    <row r="44" spans="1:22" x14ac:dyDescent="0.25">
      <c r="A44">
        <v>2018</v>
      </c>
      <c r="B44">
        <v>2</v>
      </c>
      <c r="C44">
        <v>15500</v>
      </c>
      <c r="D44" t="s">
        <v>24</v>
      </c>
      <c r="E44" t="s">
        <v>21</v>
      </c>
      <c r="F44" t="s">
        <v>22</v>
      </c>
      <c r="G44" t="s">
        <v>23</v>
      </c>
      <c r="H44" s="6">
        <v>122678.486</v>
      </c>
      <c r="I44" s="6">
        <v>1071455.5430000001</v>
      </c>
      <c r="J44" s="6">
        <v>1006217</v>
      </c>
      <c r="K44" s="6">
        <v>84170.452000000005</v>
      </c>
      <c r="L44" s="6">
        <v>804344.92099999997</v>
      </c>
      <c r="M44" s="6">
        <v>134952</v>
      </c>
      <c r="N44" s="6">
        <v>10792.027</v>
      </c>
      <c r="O44" s="6">
        <v>111990.035</v>
      </c>
      <c r="P44" s="6">
        <v>3373</v>
      </c>
      <c r="Q44" s="6">
        <v>53.07</v>
      </c>
      <c r="R44" s="6">
        <v>557.1</v>
      </c>
      <c r="S44" s="6">
        <v>1</v>
      </c>
      <c r="T44" s="6">
        <v>217694.035</v>
      </c>
      <c r="U44" s="6">
        <v>1988347.5989999999</v>
      </c>
      <c r="V44" s="6">
        <v>1144543</v>
      </c>
    </row>
    <row r="45" spans="1:22" x14ac:dyDescent="0.25">
      <c r="A45">
        <v>2018</v>
      </c>
      <c r="B45">
        <v>2</v>
      </c>
      <c r="C45">
        <v>20169</v>
      </c>
      <c r="D45" t="s">
        <v>25</v>
      </c>
      <c r="E45" t="s">
        <v>21</v>
      </c>
      <c r="F45" t="s">
        <v>22</v>
      </c>
      <c r="G45" t="s">
        <v>23</v>
      </c>
      <c r="H45" s="6">
        <v>22719.074000000001</v>
      </c>
      <c r="I45" s="6">
        <v>225639.80799999999</v>
      </c>
      <c r="J45" s="6">
        <v>224725</v>
      </c>
      <c r="K45" s="6">
        <v>18929.855</v>
      </c>
      <c r="L45" s="6">
        <v>181610.85399999999</v>
      </c>
      <c r="M45" s="6">
        <v>25468</v>
      </c>
      <c r="N45" s="6">
        <v>4748.5280000000002</v>
      </c>
      <c r="O45" s="6">
        <v>73742.941000000006</v>
      </c>
      <c r="P45" s="6">
        <v>889</v>
      </c>
      <c r="Q45" s="6">
        <v>0</v>
      </c>
      <c r="R45" s="6">
        <v>0</v>
      </c>
      <c r="S45" s="6">
        <v>0</v>
      </c>
      <c r="T45" s="6">
        <v>46397.457000000002</v>
      </c>
      <c r="U45" s="6">
        <v>480993.603</v>
      </c>
      <c r="V45" s="6">
        <v>251082</v>
      </c>
    </row>
    <row r="46" spans="1:22" x14ac:dyDescent="0.25">
      <c r="A46">
        <v>2018</v>
      </c>
      <c r="B46">
        <v>3</v>
      </c>
      <c r="C46">
        <v>14354</v>
      </c>
      <c r="D46" t="s">
        <v>20</v>
      </c>
      <c r="E46" t="s">
        <v>21</v>
      </c>
      <c r="F46" t="s">
        <v>22</v>
      </c>
      <c r="G46" t="s">
        <v>23</v>
      </c>
      <c r="H46" s="6">
        <v>12250.482</v>
      </c>
      <c r="I46" s="6">
        <v>132665.33900000001</v>
      </c>
      <c r="J46" s="6">
        <v>109520</v>
      </c>
      <c r="K46" s="6">
        <v>10581.058000000001</v>
      </c>
      <c r="L46" s="6">
        <v>120181.558</v>
      </c>
      <c r="M46" s="6">
        <v>16355</v>
      </c>
      <c r="N46" s="6">
        <v>3950.0160000000001</v>
      </c>
      <c r="O46" s="6">
        <v>54333.392</v>
      </c>
      <c r="P46" s="6">
        <v>5515</v>
      </c>
      <c r="Q46" s="6">
        <v>0</v>
      </c>
      <c r="R46" s="6">
        <v>0</v>
      </c>
      <c r="S46" s="6">
        <v>0</v>
      </c>
      <c r="T46" s="6">
        <v>26781.556</v>
      </c>
      <c r="U46" s="6">
        <v>307180.28899999999</v>
      </c>
      <c r="V46" s="6">
        <v>131390</v>
      </c>
    </row>
    <row r="47" spans="1:22" x14ac:dyDescent="0.25">
      <c r="A47">
        <v>2018</v>
      </c>
      <c r="B47">
        <v>3</v>
      </c>
      <c r="C47">
        <v>15500</v>
      </c>
      <c r="D47" t="s">
        <v>24</v>
      </c>
      <c r="E47" t="s">
        <v>21</v>
      </c>
      <c r="F47" t="s">
        <v>22</v>
      </c>
      <c r="G47" t="s">
        <v>23</v>
      </c>
      <c r="H47" s="6">
        <v>118836.853</v>
      </c>
      <c r="I47" s="6">
        <v>1038199.4669999999</v>
      </c>
      <c r="J47" s="6">
        <v>1006857</v>
      </c>
      <c r="K47" s="6">
        <v>78855.231</v>
      </c>
      <c r="L47" s="6">
        <v>744242.16899999999</v>
      </c>
      <c r="M47" s="6">
        <v>135247</v>
      </c>
      <c r="N47" s="6">
        <v>8858.4539999999997</v>
      </c>
      <c r="O47" s="6">
        <v>86705.357999999993</v>
      </c>
      <c r="P47" s="6">
        <v>3371</v>
      </c>
      <c r="Q47" s="6">
        <v>59.932000000000002</v>
      </c>
      <c r="R47" s="6">
        <v>571.5</v>
      </c>
      <c r="S47" s="6">
        <v>1</v>
      </c>
      <c r="T47" s="6">
        <v>206610.47</v>
      </c>
      <c r="U47" s="6">
        <v>1869718.4939999999</v>
      </c>
      <c r="V47" s="6">
        <v>1145476</v>
      </c>
    </row>
    <row r="48" spans="1:22" x14ac:dyDescent="0.25">
      <c r="A48">
        <v>2018</v>
      </c>
      <c r="B48">
        <v>3</v>
      </c>
      <c r="C48">
        <v>20169</v>
      </c>
      <c r="D48" t="s">
        <v>25</v>
      </c>
      <c r="E48" t="s">
        <v>21</v>
      </c>
      <c r="F48" t="s">
        <v>22</v>
      </c>
      <c r="G48" t="s">
        <v>23</v>
      </c>
      <c r="H48" s="6">
        <v>24135.418000000001</v>
      </c>
      <c r="I48" s="6">
        <v>239973.712</v>
      </c>
      <c r="J48" s="6">
        <v>226634</v>
      </c>
      <c r="K48" s="6">
        <v>18073.167000000001</v>
      </c>
      <c r="L48" s="6">
        <v>170690.87100000001</v>
      </c>
      <c r="M48" s="6">
        <v>25519</v>
      </c>
      <c r="N48" s="6">
        <v>5097.607</v>
      </c>
      <c r="O48" s="6">
        <v>77992.481</v>
      </c>
      <c r="P48" s="6">
        <v>891</v>
      </c>
      <c r="Q48" s="6">
        <v>0</v>
      </c>
      <c r="R48" s="6">
        <v>0</v>
      </c>
      <c r="S48" s="6">
        <v>0</v>
      </c>
      <c r="T48" s="6">
        <v>47306.192000000003</v>
      </c>
      <c r="U48" s="6">
        <v>488657.06400000001</v>
      </c>
      <c r="V48" s="6">
        <v>253044</v>
      </c>
    </row>
    <row r="49" spans="1:22" x14ac:dyDescent="0.25">
      <c r="A49">
        <v>2018</v>
      </c>
      <c r="B49">
        <v>4</v>
      </c>
      <c r="C49">
        <v>14354</v>
      </c>
      <c r="D49" t="s">
        <v>20</v>
      </c>
      <c r="E49" t="s">
        <v>21</v>
      </c>
      <c r="F49" t="s">
        <v>22</v>
      </c>
      <c r="G49" t="s">
        <v>23</v>
      </c>
      <c r="H49" s="6">
        <v>8785.83</v>
      </c>
      <c r="I49" s="6">
        <v>98627.785000000003</v>
      </c>
      <c r="J49" s="6">
        <v>109469</v>
      </c>
      <c r="K49" s="6">
        <v>9767.8970000000008</v>
      </c>
      <c r="L49" s="6">
        <v>109798.037</v>
      </c>
      <c r="M49" s="6">
        <v>16390</v>
      </c>
      <c r="N49" s="6">
        <v>4581.9740000000002</v>
      </c>
      <c r="O49" s="6">
        <v>63028.271000000001</v>
      </c>
      <c r="P49" s="6">
        <v>5526</v>
      </c>
      <c r="Q49" s="6">
        <v>0</v>
      </c>
      <c r="R49" s="6">
        <v>0</v>
      </c>
      <c r="S49" s="6">
        <v>0</v>
      </c>
      <c r="T49" s="6">
        <v>23135.701000000001</v>
      </c>
      <c r="U49" s="6">
        <v>271454.09299999999</v>
      </c>
      <c r="V49" s="6">
        <v>131385</v>
      </c>
    </row>
    <row r="50" spans="1:22" x14ac:dyDescent="0.25">
      <c r="A50">
        <v>2018</v>
      </c>
      <c r="B50">
        <v>4</v>
      </c>
      <c r="C50">
        <v>15500</v>
      </c>
      <c r="D50" t="s">
        <v>24</v>
      </c>
      <c r="E50" t="s">
        <v>21</v>
      </c>
      <c r="F50" t="s">
        <v>22</v>
      </c>
      <c r="G50" t="s">
        <v>23</v>
      </c>
      <c r="H50" s="6">
        <v>96080.308000000005</v>
      </c>
      <c r="I50" s="6">
        <v>839492.64</v>
      </c>
      <c r="J50" s="6">
        <v>1007516</v>
      </c>
      <c r="K50" s="6">
        <v>70384.328999999998</v>
      </c>
      <c r="L50" s="6">
        <v>714855.34</v>
      </c>
      <c r="M50" s="6">
        <v>135454</v>
      </c>
      <c r="N50" s="6">
        <v>8683.5889999999999</v>
      </c>
      <c r="O50" s="6">
        <v>98343.42</v>
      </c>
      <c r="P50" s="6">
        <v>3365</v>
      </c>
      <c r="Q50" s="6">
        <v>52.935000000000002</v>
      </c>
      <c r="R50" s="6">
        <v>548.4</v>
      </c>
      <c r="S50" s="6">
        <v>1</v>
      </c>
      <c r="T50" s="6">
        <v>175201.16099999999</v>
      </c>
      <c r="U50" s="6">
        <v>1653239.8</v>
      </c>
      <c r="V50" s="6">
        <v>1146336</v>
      </c>
    </row>
    <row r="51" spans="1:22" x14ac:dyDescent="0.25">
      <c r="A51">
        <v>2018</v>
      </c>
      <c r="B51">
        <v>4</v>
      </c>
      <c r="C51">
        <v>20169</v>
      </c>
      <c r="D51" t="s">
        <v>25</v>
      </c>
      <c r="E51" t="s">
        <v>21</v>
      </c>
      <c r="F51" t="s">
        <v>22</v>
      </c>
      <c r="G51" t="s">
        <v>23</v>
      </c>
      <c r="H51" s="6">
        <v>18428.807000000001</v>
      </c>
      <c r="I51" s="6">
        <v>181958.97</v>
      </c>
      <c r="J51" s="6">
        <v>225483</v>
      </c>
      <c r="K51" s="6">
        <v>18108.438999999998</v>
      </c>
      <c r="L51" s="6">
        <v>173964.76</v>
      </c>
      <c r="M51" s="6">
        <v>25309</v>
      </c>
      <c r="N51" s="6">
        <v>4994.7030000000004</v>
      </c>
      <c r="O51" s="6">
        <v>77845.820999999996</v>
      </c>
      <c r="P51" s="6">
        <v>883</v>
      </c>
      <c r="Q51" s="6">
        <v>0</v>
      </c>
      <c r="R51" s="6">
        <v>0</v>
      </c>
      <c r="S51" s="6">
        <v>0</v>
      </c>
      <c r="T51" s="6">
        <v>41531.949000000001</v>
      </c>
      <c r="U51" s="6">
        <v>433769.55099999998</v>
      </c>
      <c r="V51" s="6">
        <v>251675</v>
      </c>
    </row>
    <row r="52" spans="1:22" x14ac:dyDescent="0.25">
      <c r="A52">
        <v>2018</v>
      </c>
      <c r="B52">
        <v>5</v>
      </c>
      <c r="C52">
        <v>14354</v>
      </c>
      <c r="D52" t="s">
        <v>20</v>
      </c>
      <c r="E52" t="s">
        <v>21</v>
      </c>
      <c r="F52" t="s">
        <v>22</v>
      </c>
      <c r="G52" t="s">
        <v>23</v>
      </c>
      <c r="H52" s="6">
        <v>7886.5360000000001</v>
      </c>
      <c r="I52" s="6">
        <v>94885.934999999998</v>
      </c>
      <c r="J52" s="6">
        <v>109370</v>
      </c>
      <c r="K52" s="6">
        <v>10723.317999999999</v>
      </c>
      <c r="L52" s="6">
        <v>120204.66800000001</v>
      </c>
      <c r="M52" s="6">
        <v>16410</v>
      </c>
      <c r="N52" s="6">
        <v>6340.5439999999999</v>
      </c>
      <c r="O52" s="6">
        <v>87083.125</v>
      </c>
      <c r="P52" s="6">
        <v>5533</v>
      </c>
      <c r="Q52" s="6">
        <v>0</v>
      </c>
      <c r="R52" s="6">
        <v>0</v>
      </c>
      <c r="S52" s="6">
        <v>0</v>
      </c>
      <c r="T52" s="6">
        <v>24950.398000000001</v>
      </c>
      <c r="U52" s="6">
        <v>302173.728</v>
      </c>
      <c r="V52" s="6">
        <v>131313</v>
      </c>
    </row>
    <row r="53" spans="1:22" x14ac:dyDescent="0.25">
      <c r="A53">
        <v>2018</v>
      </c>
      <c r="B53">
        <v>5</v>
      </c>
      <c r="C53">
        <v>15500</v>
      </c>
      <c r="D53" t="s">
        <v>24</v>
      </c>
      <c r="E53" t="s">
        <v>21</v>
      </c>
      <c r="F53" t="s">
        <v>22</v>
      </c>
      <c r="G53" t="s">
        <v>23</v>
      </c>
      <c r="H53" s="6">
        <v>70904.680999999997</v>
      </c>
      <c r="I53" s="6">
        <v>665943.92500000005</v>
      </c>
      <c r="J53" s="6">
        <v>1008563</v>
      </c>
      <c r="K53" s="6">
        <v>70297.846000000005</v>
      </c>
      <c r="L53" s="6">
        <v>733304.51599999995</v>
      </c>
      <c r="M53" s="6">
        <v>135741</v>
      </c>
      <c r="N53" s="6">
        <v>9024.2579999999998</v>
      </c>
      <c r="O53" s="6">
        <v>104054.804</v>
      </c>
      <c r="P53" s="6">
        <v>3362</v>
      </c>
      <c r="Q53" s="6">
        <v>59.031999999999996</v>
      </c>
      <c r="R53" s="6">
        <v>661.8</v>
      </c>
      <c r="S53" s="6">
        <v>1</v>
      </c>
      <c r="T53" s="6">
        <v>150285.81700000001</v>
      </c>
      <c r="U53" s="6">
        <v>1503965.0449999999</v>
      </c>
      <c r="V53" s="6">
        <v>1147667</v>
      </c>
    </row>
    <row r="54" spans="1:22" x14ac:dyDescent="0.25">
      <c r="A54">
        <v>2018</v>
      </c>
      <c r="B54">
        <v>5</v>
      </c>
      <c r="C54">
        <v>20169</v>
      </c>
      <c r="D54" t="s">
        <v>25</v>
      </c>
      <c r="E54" t="s">
        <v>21</v>
      </c>
      <c r="F54" t="s">
        <v>22</v>
      </c>
      <c r="G54" t="s">
        <v>23</v>
      </c>
      <c r="H54" s="6">
        <v>16166.732</v>
      </c>
      <c r="I54" s="6">
        <v>154460.99900000001</v>
      </c>
      <c r="J54" s="6">
        <v>225693</v>
      </c>
      <c r="K54" s="6">
        <v>18778.474999999999</v>
      </c>
      <c r="L54" s="6">
        <v>178354.228</v>
      </c>
      <c r="M54" s="6">
        <v>25494</v>
      </c>
      <c r="N54" s="6">
        <v>5826.4560000000001</v>
      </c>
      <c r="O54" s="6">
        <v>84386.606</v>
      </c>
      <c r="P54" s="6">
        <v>885</v>
      </c>
      <c r="Q54" s="6">
        <v>0</v>
      </c>
      <c r="R54" s="6">
        <v>0</v>
      </c>
      <c r="S54" s="6">
        <v>0</v>
      </c>
      <c r="T54" s="6">
        <v>40771.663</v>
      </c>
      <c r="U54" s="6">
        <v>417201.83299999998</v>
      </c>
      <c r="V54" s="6">
        <v>252072</v>
      </c>
    </row>
    <row r="55" spans="1:22" x14ac:dyDescent="0.25">
      <c r="A55">
        <v>2018</v>
      </c>
      <c r="B55">
        <v>6</v>
      </c>
      <c r="C55">
        <v>14354</v>
      </c>
      <c r="D55" t="s">
        <v>20</v>
      </c>
      <c r="E55" t="s">
        <v>21</v>
      </c>
      <c r="F55" t="s">
        <v>22</v>
      </c>
      <c r="G55" t="s">
        <v>23</v>
      </c>
      <c r="H55" s="6">
        <v>8686.2579999999998</v>
      </c>
      <c r="I55" s="6">
        <v>101145.62300000001</v>
      </c>
      <c r="J55" s="6">
        <v>109328</v>
      </c>
      <c r="K55" s="6">
        <v>10968.767</v>
      </c>
      <c r="L55" s="6">
        <v>125012.951</v>
      </c>
      <c r="M55" s="6">
        <v>16422</v>
      </c>
      <c r="N55" s="6">
        <v>4457.6499999999996</v>
      </c>
      <c r="O55" s="6">
        <v>53978.822999999997</v>
      </c>
      <c r="P55" s="6">
        <v>5546</v>
      </c>
      <c r="Q55" s="6">
        <v>0</v>
      </c>
      <c r="R55" s="6">
        <v>0</v>
      </c>
      <c r="S55" s="6">
        <v>0</v>
      </c>
      <c r="T55" s="6">
        <v>24112.674999999999</v>
      </c>
      <c r="U55" s="6">
        <v>280137.397</v>
      </c>
      <c r="V55" s="6">
        <v>131296</v>
      </c>
    </row>
    <row r="56" spans="1:22" x14ac:dyDescent="0.25">
      <c r="A56">
        <v>2018</v>
      </c>
      <c r="B56">
        <v>6</v>
      </c>
      <c r="C56">
        <v>15500</v>
      </c>
      <c r="D56" t="s">
        <v>24</v>
      </c>
      <c r="E56" t="s">
        <v>21</v>
      </c>
      <c r="F56" t="s">
        <v>22</v>
      </c>
      <c r="G56" t="s">
        <v>23</v>
      </c>
      <c r="H56" s="6">
        <v>71204.384999999995</v>
      </c>
      <c r="I56" s="6">
        <v>665951.66200000001</v>
      </c>
      <c r="J56" s="6">
        <v>1009698</v>
      </c>
      <c r="K56" s="6">
        <v>68190.112999999998</v>
      </c>
      <c r="L56" s="6">
        <v>708346.47600000002</v>
      </c>
      <c r="M56" s="6">
        <v>135970</v>
      </c>
      <c r="N56" s="6">
        <v>8511.24</v>
      </c>
      <c r="O56" s="6">
        <v>96810.513000000006</v>
      </c>
      <c r="P56" s="6">
        <v>3366</v>
      </c>
      <c r="Q56" s="6">
        <v>39.795999999999999</v>
      </c>
      <c r="R56" s="6">
        <v>462.6</v>
      </c>
      <c r="S56" s="6">
        <v>1</v>
      </c>
      <c r="T56" s="6">
        <v>147945.53400000001</v>
      </c>
      <c r="U56" s="6">
        <v>1471571.2509999999</v>
      </c>
      <c r="V56" s="6">
        <v>1149035</v>
      </c>
    </row>
    <row r="57" spans="1:22" x14ac:dyDescent="0.25">
      <c r="A57">
        <v>2018</v>
      </c>
      <c r="B57">
        <v>6</v>
      </c>
      <c r="C57">
        <v>20169</v>
      </c>
      <c r="D57" t="s">
        <v>25</v>
      </c>
      <c r="E57" t="s">
        <v>21</v>
      </c>
      <c r="F57" t="s">
        <v>22</v>
      </c>
      <c r="G57" t="s">
        <v>23</v>
      </c>
      <c r="H57" s="6">
        <v>15599.939</v>
      </c>
      <c r="I57" s="6">
        <v>149485.231</v>
      </c>
      <c r="J57" s="6">
        <v>225372</v>
      </c>
      <c r="K57" s="6">
        <v>18805.02</v>
      </c>
      <c r="L57" s="6">
        <v>181835.68900000001</v>
      </c>
      <c r="M57" s="6">
        <v>25493</v>
      </c>
      <c r="N57" s="6">
        <v>5642.2020000000002</v>
      </c>
      <c r="O57" s="6">
        <v>88807.813999999998</v>
      </c>
      <c r="P57" s="6">
        <v>890</v>
      </c>
      <c r="Q57" s="6">
        <v>0</v>
      </c>
      <c r="R57" s="6">
        <v>0</v>
      </c>
      <c r="S57" s="6">
        <v>0</v>
      </c>
      <c r="T57" s="6">
        <v>40047.161</v>
      </c>
      <c r="U57" s="6">
        <v>420128.734</v>
      </c>
      <c r="V57" s="6">
        <v>251755</v>
      </c>
    </row>
    <row r="58" spans="1:22" x14ac:dyDescent="0.25">
      <c r="A58">
        <v>2018</v>
      </c>
      <c r="B58">
        <v>7</v>
      </c>
      <c r="C58">
        <v>14354</v>
      </c>
      <c r="D58" t="s">
        <v>20</v>
      </c>
      <c r="E58" t="s">
        <v>21</v>
      </c>
      <c r="F58" t="s">
        <v>22</v>
      </c>
      <c r="G58" t="s">
        <v>23</v>
      </c>
      <c r="H58" s="6">
        <v>11443.727999999999</v>
      </c>
      <c r="I58" s="6">
        <v>131787.51</v>
      </c>
      <c r="J58" s="6">
        <v>109384</v>
      </c>
      <c r="K58" s="6">
        <v>12524.865</v>
      </c>
      <c r="L58" s="6">
        <v>144484.38699999999</v>
      </c>
      <c r="M58" s="6">
        <v>16442</v>
      </c>
      <c r="N58" s="6">
        <v>7417.4610000000002</v>
      </c>
      <c r="O58" s="6">
        <v>102472.94899999999</v>
      </c>
      <c r="P58" s="6">
        <v>5552</v>
      </c>
      <c r="Q58" s="6">
        <v>0</v>
      </c>
      <c r="R58" s="6">
        <v>0</v>
      </c>
      <c r="S58" s="6">
        <v>0</v>
      </c>
      <c r="T58" s="6">
        <v>31386.054</v>
      </c>
      <c r="U58" s="6">
        <v>378744.84600000002</v>
      </c>
      <c r="V58" s="6">
        <v>131378</v>
      </c>
    </row>
    <row r="59" spans="1:22" x14ac:dyDescent="0.25">
      <c r="A59">
        <v>2018</v>
      </c>
      <c r="B59">
        <v>7</v>
      </c>
      <c r="C59">
        <v>15500</v>
      </c>
      <c r="D59" t="s">
        <v>24</v>
      </c>
      <c r="E59" t="s">
        <v>21</v>
      </c>
      <c r="F59" t="s">
        <v>22</v>
      </c>
      <c r="G59" t="s">
        <v>23</v>
      </c>
      <c r="H59" s="6">
        <v>77652.755999999994</v>
      </c>
      <c r="I59" s="6">
        <v>733977.37899999996</v>
      </c>
      <c r="J59" s="6">
        <v>1010122</v>
      </c>
      <c r="K59" s="6">
        <v>75631.748000000007</v>
      </c>
      <c r="L59" s="6">
        <v>796354.70499999996</v>
      </c>
      <c r="M59" s="6">
        <v>136077</v>
      </c>
      <c r="N59" s="6">
        <v>9226.7980000000007</v>
      </c>
      <c r="O59" s="6">
        <v>106297.151</v>
      </c>
      <c r="P59" s="6">
        <v>3365</v>
      </c>
      <c r="Q59" s="6">
        <v>60.113</v>
      </c>
      <c r="R59" s="6">
        <v>681</v>
      </c>
      <c r="S59" s="6">
        <v>1</v>
      </c>
      <c r="T59" s="6">
        <v>162571.41500000001</v>
      </c>
      <c r="U59" s="6">
        <v>1637310.2350000001</v>
      </c>
      <c r="V59" s="6">
        <v>1149565</v>
      </c>
    </row>
    <row r="60" spans="1:22" x14ac:dyDescent="0.25">
      <c r="A60">
        <v>2018</v>
      </c>
      <c r="B60">
        <v>7</v>
      </c>
      <c r="C60">
        <v>20169</v>
      </c>
      <c r="D60" t="s">
        <v>25</v>
      </c>
      <c r="E60" t="s">
        <v>21</v>
      </c>
      <c r="F60" t="s">
        <v>22</v>
      </c>
      <c r="G60" t="s">
        <v>23</v>
      </c>
      <c r="H60" s="6">
        <v>19480.473999999998</v>
      </c>
      <c r="I60" s="6">
        <v>193217.886</v>
      </c>
      <c r="J60" s="6">
        <v>226132</v>
      </c>
      <c r="K60" s="6">
        <v>20674.527999999998</v>
      </c>
      <c r="L60" s="6">
        <v>203684.75599999999</v>
      </c>
      <c r="M60" s="6">
        <v>25474</v>
      </c>
      <c r="N60" s="6">
        <v>5837.1310000000003</v>
      </c>
      <c r="O60" s="6">
        <v>87446.399000000005</v>
      </c>
      <c r="P60" s="6">
        <v>896</v>
      </c>
      <c r="Q60" s="6">
        <v>0</v>
      </c>
      <c r="R60" s="6">
        <v>0</v>
      </c>
      <c r="S60" s="6">
        <v>0</v>
      </c>
      <c r="T60" s="6">
        <v>45992.133000000002</v>
      </c>
      <c r="U60" s="6">
        <v>484349.04100000003</v>
      </c>
      <c r="V60" s="6">
        <v>252502</v>
      </c>
    </row>
    <row r="61" spans="1:22" x14ac:dyDescent="0.25">
      <c r="A61">
        <v>2018</v>
      </c>
      <c r="B61">
        <v>8</v>
      </c>
      <c r="C61">
        <v>14354</v>
      </c>
      <c r="D61" t="s">
        <v>20</v>
      </c>
      <c r="E61" t="s">
        <v>21</v>
      </c>
      <c r="F61" t="s">
        <v>22</v>
      </c>
      <c r="G61" t="s">
        <v>23</v>
      </c>
      <c r="H61" s="6">
        <v>11150.486999999999</v>
      </c>
      <c r="I61" s="6">
        <v>125782.708</v>
      </c>
      <c r="J61" s="6">
        <v>109512</v>
      </c>
      <c r="K61" s="6">
        <v>12430.998</v>
      </c>
      <c r="L61" s="6">
        <v>145091.67000000001</v>
      </c>
      <c r="M61" s="6">
        <v>16462</v>
      </c>
      <c r="N61" s="6">
        <v>6876.7860000000001</v>
      </c>
      <c r="O61" s="6">
        <v>96501.947</v>
      </c>
      <c r="P61" s="6">
        <v>5549</v>
      </c>
      <c r="Q61" s="6">
        <v>0</v>
      </c>
      <c r="R61" s="6">
        <v>0</v>
      </c>
      <c r="S61" s="6">
        <v>0</v>
      </c>
      <c r="T61" s="6">
        <v>30458.271000000001</v>
      </c>
      <c r="U61" s="6">
        <v>367376.32500000001</v>
      </c>
      <c r="V61" s="6">
        <v>131523</v>
      </c>
    </row>
    <row r="62" spans="1:22" x14ac:dyDescent="0.25">
      <c r="A62">
        <v>2018</v>
      </c>
      <c r="B62">
        <v>8</v>
      </c>
      <c r="C62">
        <v>15500</v>
      </c>
      <c r="D62" t="s">
        <v>24</v>
      </c>
      <c r="E62" t="s">
        <v>21</v>
      </c>
      <c r="F62" t="s">
        <v>22</v>
      </c>
      <c r="G62" t="s">
        <v>23</v>
      </c>
      <c r="H62" s="6">
        <v>74388.771999999997</v>
      </c>
      <c r="I62" s="6">
        <v>693879.88800000004</v>
      </c>
      <c r="J62" s="6">
        <v>1011180</v>
      </c>
      <c r="K62" s="6">
        <v>75943.267000000007</v>
      </c>
      <c r="L62" s="6">
        <v>767565.80099999998</v>
      </c>
      <c r="M62" s="6">
        <v>136252</v>
      </c>
      <c r="N62" s="6">
        <v>8921.0519999999997</v>
      </c>
      <c r="O62" s="6">
        <v>98941.653999999995</v>
      </c>
      <c r="P62" s="6">
        <v>3360</v>
      </c>
      <c r="Q62" s="6">
        <v>42.725000000000001</v>
      </c>
      <c r="R62" s="6">
        <v>498.9</v>
      </c>
      <c r="S62" s="6">
        <v>1</v>
      </c>
      <c r="T62" s="6">
        <v>159295.81599999999</v>
      </c>
      <c r="U62" s="6">
        <v>1560886.243</v>
      </c>
      <c r="V62" s="6">
        <v>1150793</v>
      </c>
    </row>
    <row r="63" spans="1:22" x14ac:dyDescent="0.25">
      <c r="A63">
        <v>2018</v>
      </c>
      <c r="B63">
        <v>8</v>
      </c>
      <c r="C63">
        <v>20169</v>
      </c>
      <c r="D63" t="s">
        <v>25</v>
      </c>
      <c r="E63" t="s">
        <v>21</v>
      </c>
      <c r="F63" t="s">
        <v>22</v>
      </c>
      <c r="G63" t="s">
        <v>23</v>
      </c>
      <c r="H63" s="6">
        <v>21585.66</v>
      </c>
      <c r="I63" s="6">
        <v>210283.43400000001</v>
      </c>
      <c r="J63" s="6">
        <v>226288</v>
      </c>
      <c r="K63" s="6">
        <v>20170.385999999999</v>
      </c>
      <c r="L63" s="6">
        <v>193047.4</v>
      </c>
      <c r="M63" s="6">
        <v>25627</v>
      </c>
      <c r="N63" s="6">
        <v>6166.4610000000002</v>
      </c>
      <c r="O63" s="6">
        <v>93500.485000000001</v>
      </c>
      <c r="P63" s="6">
        <v>901</v>
      </c>
      <c r="Q63" s="6">
        <v>0</v>
      </c>
      <c r="R63" s="6">
        <v>0</v>
      </c>
      <c r="S63" s="6">
        <v>0</v>
      </c>
      <c r="T63" s="6">
        <v>47922.506999999998</v>
      </c>
      <c r="U63" s="6">
        <v>496831.31900000002</v>
      </c>
      <c r="V63" s="6">
        <v>252816</v>
      </c>
    </row>
    <row r="64" spans="1:22" x14ac:dyDescent="0.25">
      <c r="A64">
        <v>2018</v>
      </c>
      <c r="B64">
        <v>9</v>
      </c>
      <c r="C64">
        <v>14354</v>
      </c>
      <c r="D64" t="s">
        <v>20</v>
      </c>
      <c r="E64" t="s">
        <v>21</v>
      </c>
      <c r="F64" t="s">
        <v>22</v>
      </c>
      <c r="G64" t="s">
        <v>23</v>
      </c>
      <c r="H64" s="6">
        <v>7506.5959999999995</v>
      </c>
      <c r="I64" s="6">
        <v>87820.463000000003</v>
      </c>
      <c r="J64" s="6">
        <v>109569</v>
      </c>
      <c r="K64" s="6">
        <v>11394.594999999999</v>
      </c>
      <c r="L64" s="6">
        <v>133601.636</v>
      </c>
      <c r="M64" s="6">
        <v>16461</v>
      </c>
      <c r="N64" s="6">
        <v>5775.5169999999998</v>
      </c>
      <c r="O64" s="6">
        <v>83327.960999999996</v>
      </c>
      <c r="P64" s="6">
        <v>5546</v>
      </c>
      <c r="Q64" s="6">
        <v>0</v>
      </c>
      <c r="R64" s="6">
        <v>0</v>
      </c>
      <c r="S64" s="6">
        <v>0</v>
      </c>
      <c r="T64" s="6">
        <v>24676.707999999999</v>
      </c>
      <c r="U64" s="6">
        <v>304750.06</v>
      </c>
      <c r="V64" s="6">
        <v>131576</v>
      </c>
    </row>
    <row r="65" spans="1:22" x14ac:dyDescent="0.25">
      <c r="A65">
        <v>2018</v>
      </c>
      <c r="B65">
        <v>9</v>
      </c>
      <c r="C65">
        <v>15500</v>
      </c>
      <c r="D65" t="s">
        <v>24</v>
      </c>
      <c r="E65" t="s">
        <v>21</v>
      </c>
      <c r="F65" t="s">
        <v>22</v>
      </c>
      <c r="G65" t="s">
        <v>23</v>
      </c>
      <c r="H65" s="6">
        <v>68824.692999999999</v>
      </c>
      <c r="I65" s="6">
        <v>641722.59</v>
      </c>
      <c r="J65" s="6">
        <v>1012931</v>
      </c>
      <c r="K65" s="6">
        <v>67099.634000000005</v>
      </c>
      <c r="L65" s="6">
        <v>694245.28300000005</v>
      </c>
      <c r="M65" s="6">
        <v>136383</v>
      </c>
      <c r="N65" s="6">
        <v>8331.3870000000006</v>
      </c>
      <c r="O65" s="6">
        <v>95046.926000000007</v>
      </c>
      <c r="P65" s="6">
        <v>3363</v>
      </c>
      <c r="Q65" s="6">
        <v>41.661999999999999</v>
      </c>
      <c r="R65" s="6">
        <v>452.1</v>
      </c>
      <c r="S65" s="6">
        <v>1</v>
      </c>
      <c r="T65" s="6">
        <v>144297.37599999999</v>
      </c>
      <c r="U65" s="6">
        <v>1431466.899</v>
      </c>
      <c r="V65" s="6">
        <v>1152678</v>
      </c>
    </row>
    <row r="66" spans="1:22" x14ac:dyDescent="0.25">
      <c r="A66">
        <v>2018</v>
      </c>
      <c r="B66">
        <v>9</v>
      </c>
      <c r="C66">
        <v>20169</v>
      </c>
      <c r="D66" t="s">
        <v>25</v>
      </c>
      <c r="E66" t="s">
        <v>21</v>
      </c>
      <c r="F66" t="s">
        <v>22</v>
      </c>
      <c r="G66" t="s">
        <v>23</v>
      </c>
      <c r="H66" s="6">
        <v>15649.35</v>
      </c>
      <c r="I66" s="6">
        <v>145933.12599999999</v>
      </c>
      <c r="J66" s="6">
        <v>224657</v>
      </c>
      <c r="K66" s="6">
        <v>18210.255000000001</v>
      </c>
      <c r="L66" s="6">
        <v>170320.06099999999</v>
      </c>
      <c r="M66" s="6">
        <v>24757</v>
      </c>
      <c r="N66" s="6">
        <v>5661.4949999999999</v>
      </c>
      <c r="O66" s="6">
        <v>82783.243000000002</v>
      </c>
      <c r="P66" s="6">
        <v>870</v>
      </c>
      <c r="Q66" s="6">
        <v>0</v>
      </c>
      <c r="R66" s="6">
        <v>0</v>
      </c>
      <c r="S66" s="6">
        <v>0</v>
      </c>
      <c r="T66" s="6">
        <v>39521.1</v>
      </c>
      <c r="U66" s="6">
        <v>399036.43</v>
      </c>
      <c r="V66" s="6">
        <v>250284</v>
      </c>
    </row>
    <row r="67" spans="1:22" x14ac:dyDescent="0.25">
      <c r="A67">
        <v>2018</v>
      </c>
      <c r="B67">
        <v>10</v>
      </c>
      <c r="C67">
        <v>14354</v>
      </c>
      <c r="D67" t="s">
        <v>20</v>
      </c>
      <c r="E67" t="s">
        <v>21</v>
      </c>
      <c r="F67" t="s">
        <v>22</v>
      </c>
      <c r="G67" t="s">
        <v>23</v>
      </c>
      <c r="H67" s="6">
        <v>8485.1479999999992</v>
      </c>
      <c r="I67" s="6">
        <v>102530.895</v>
      </c>
      <c r="J67" s="6">
        <v>109625</v>
      </c>
      <c r="K67" s="6">
        <v>11747.341</v>
      </c>
      <c r="L67" s="6">
        <v>137052.64300000001</v>
      </c>
      <c r="M67" s="6">
        <v>16468</v>
      </c>
      <c r="N67" s="6">
        <v>5605.8890000000001</v>
      </c>
      <c r="O67" s="6">
        <v>82549.968999999997</v>
      </c>
      <c r="P67" s="6">
        <v>5539</v>
      </c>
      <c r="Q67" s="6">
        <v>0</v>
      </c>
      <c r="R67" s="6">
        <v>0</v>
      </c>
      <c r="S67" s="6">
        <v>0</v>
      </c>
      <c r="T67" s="6">
        <v>25838.378000000001</v>
      </c>
      <c r="U67" s="6">
        <v>322133.50699999998</v>
      </c>
      <c r="V67" s="6">
        <v>131632</v>
      </c>
    </row>
    <row r="68" spans="1:22" x14ac:dyDescent="0.25">
      <c r="A68">
        <v>2018</v>
      </c>
      <c r="B68">
        <v>10</v>
      </c>
      <c r="C68">
        <v>15500</v>
      </c>
      <c r="D68" t="s">
        <v>24</v>
      </c>
      <c r="E68" t="s">
        <v>21</v>
      </c>
      <c r="F68" t="s">
        <v>22</v>
      </c>
      <c r="G68" t="s">
        <v>23</v>
      </c>
      <c r="H68" s="6">
        <v>85523.430999999997</v>
      </c>
      <c r="I68" s="6">
        <v>817510.83499999996</v>
      </c>
      <c r="J68" s="6">
        <v>1014408</v>
      </c>
      <c r="K68" s="6">
        <v>75280.365999999995</v>
      </c>
      <c r="L68" s="6">
        <v>730891.81</v>
      </c>
      <c r="M68" s="6">
        <v>136446</v>
      </c>
      <c r="N68" s="6">
        <v>9930.152</v>
      </c>
      <c r="O68" s="6">
        <v>103413.74099999999</v>
      </c>
      <c r="P68" s="6">
        <v>3353</v>
      </c>
      <c r="Q68" s="6">
        <v>40.555999999999997</v>
      </c>
      <c r="R68" s="6">
        <v>426.6</v>
      </c>
      <c r="S68" s="6">
        <v>1</v>
      </c>
      <c r="T68" s="6">
        <v>170774.505</v>
      </c>
      <c r="U68" s="6">
        <v>1652242.986</v>
      </c>
      <c r="V68" s="6">
        <v>1154208</v>
      </c>
    </row>
    <row r="69" spans="1:22" x14ac:dyDescent="0.25">
      <c r="A69">
        <v>2018</v>
      </c>
      <c r="B69">
        <v>10</v>
      </c>
      <c r="C69">
        <v>20169</v>
      </c>
      <c r="D69" t="s">
        <v>25</v>
      </c>
      <c r="E69" t="s">
        <v>21</v>
      </c>
      <c r="F69" t="s">
        <v>22</v>
      </c>
      <c r="G69" t="s">
        <v>23</v>
      </c>
      <c r="H69" s="6">
        <v>17270.415000000001</v>
      </c>
      <c r="I69" s="6">
        <v>167453.61499999999</v>
      </c>
      <c r="J69" s="6">
        <v>229238</v>
      </c>
      <c r="K69" s="6">
        <v>19691.099999999999</v>
      </c>
      <c r="L69" s="6">
        <v>185420.02499999999</v>
      </c>
      <c r="M69" s="6">
        <v>26219</v>
      </c>
      <c r="N69" s="6">
        <v>5699.5479999999998</v>
      </c>
      <c r="O69" s="6">
        <v>86738.99</v>
      </c>
      <c r="P69" s="6">
        <v>911</v>
      </c>
      <c r="Q69" s="6">
        <v>0</v>
      </c>
      <c r="R69" s="6">
        <v>0</v>
      </c>
      <c r="S69" s="6">
        <v>0</v>
      </c>
      <c r="T69" s="6">
        <v>42661.063000000002</v>
      </c>
      <c r="U69" s="6">
        <v>439612.63</v>
      </c>
      <c r="V69" s="6">
        <v>256368</v>
      </c>
    </row>
    <row r="70" spans="1:22" x14ac:dyDescent="0.25">
      <c r="A70">
        <v>2018</v>
      </c>
      <c r="B70">
        <v>11</v>
      </c>
      <c r="C70">
        <v>14354</v>
      </c>
      <c r="D70" t="s">
        <v>20</v>
      </c>
      <c r="E70" t="s">
        <v>21</v>
      </c>
      <c r="F70" t="s">
        <v>22</v>
      </c>
      <c r="G70" t="s">
        <v>23</v>
      </c>
      <c r="H70" s="6">
        <v>14476.04</v>
      </c>
      <c r="I70" s="6">
        <v>163618.25200000001</v>
      </c>
      <c r="J70" s="6">
        <v>109688</v>
      </c>
      <c r="K70" s="6">
        <v>11260.851000000001</v>
      </c>
      <c r="L70" s="6">
        <v>133053.65400000001</v>
      </c>
      <c r="M70" s="6">
        <v>16488</v>
      </c>
      <c r="N70" s="6">
        <v>7236.2479999999996</v>
      </c>
      <c r="O70" s="6">
        <v>60683.309000000001</v>
      </c>
      <c r="P70" s="6">
        <v>5527</v>
      </c>
      <c r="Q70" s="6">
        <v>0</v>
      </c>
      <c r="R70" s="6">
        <v>0</v>
      </c>
      <c r="S70" s="6">
        <v>0</v>
      </c>
      <c r="T70" s="6">
        <v>32973.139000000003</v>
      </c>
      <c r="U70" s="6">
        <v>357355.21500000003</v>
      </c>
      <c r="V70" s="6">
        <v>131703</v>
      </c>
    </row>
    <row r="71" spans="1:22" x14ac:dyDescent="0.25">
      <c r="A71">
        <v>2018</v>
      </c>
      <c r="B71">
        <v>11</v>
      </c>
      <c r="C71">
        <v>15500</v>
      </c>
      <c r="D71" t="s">
        <v>24</v>
      </c>
      <c r="E71" t="s">
        <v>21</v>
      </c>
      <c r="F71" t="s">
        <v>22</v>
      </c>
      <c r="G71" t="s">
        <v>23</v>
      </c>
      <c r="H71" s="6">
        <v>102579.048</v>
      </c>
      <c r="I71" s="6">
        <v>974294.33100000001</v>
      </c>
      <c r="J71" s="6">
        <v>1016567</v>
      </c>
      <c r="K71" s="6">
        <v>76024.849000000002</v>
      </c>
      <c r="L71" s="6">
        <v>737523.51100000006</v>
      </c>
      <c r="M71" s="6">
        <v>136375</v>
      </c>
      <c r="N71" s="6">
        <v>8963.07</v>
      </c>
      <c r="O71" s="6">
        <v>91958.732999999993</v>
      </c>
      <c r="P71" s="6">
        <v>3349</v>
      </c>
      <c r="Q71" s="6">
        <v>42.186999999999998</v>
      </c>
      <c r="R71" s="6">
        <v>436.5</v>
      </c>
      <c r="S71" s="6">
        <v>1</v>
      </c>
      <c r="T71" s="6">
        <v>187609.15400000001</v>
      </c>
      <c r="U71" s="6">
        <v>1804213.075</v>
      </c>
      <c r="V71" s="6">
        <v>1156292</v>
      </c>
    </row>
    <row r="72" spans="1:22" x14ac:dyDescent="0.25">
      <c r="A72">
        <v>2018</v>
      </c>
      <c r="B72">
        <v>11</v>
      </c>
      <c r="C72">
        <v>20169</v>
      </c>
      <c r="D72" t="s">
        <v>25</v>
      </c>
      <c r="E72" t="s">
        <v>21</v>
      </c>
      <c r="F72" t="s">
        <v>22</v>
      </c>
      <c r="G72" t="s">
        <v>23</v>
      </c>
      <c r="H72" s="6">
        <v>21321.468000000001</v>
      </c>
      <c r="I72" s="6">
        <v>221862.22700000001</v>
      </c>
      <c r="J72" s="6">
        <v>227665</v>
      </c>
      <c r="K72" s="6">
        <v>19102.085999999999</v>
      </c>
      <c r="L72" s="6">
        <v>180520.04300000001</v>
      </c>
      <c r="M72" s="6">
        <v>25457</v>
      </c>
      <c r="N72" s="6">
        <v>4953.1480000000001</v>
      </c>
      <c r="O72" s="6">
        <v>75368.77</v>
      </c>
      <c r="P72" s="6">
        <v>882</v>
      </c>
      <c r="Q72" s="6">
        <v>0</v>
      </c>
      <c r="R72" s="6">
        <v>0</v>
      </c>
      <c r="S72" s="6">
        <v>0</v>
      </c>
      <c r="T72" s="6">
        <v>45376.701999999997</v>
      </c>
      <c r="U72" s="6">
        <v>477751.03999999998</v>
      </c>
      <c r="V72" s="6">
        <v>254004</v>
      </c>
    </row>
    <row r="73" spans="1:22" x14ac:dyDescent="0.25">
      <c r="A73">
        <v>2018</v>
      </c>
      <c r="B73">
        <v>12</v>
      </c>
      <c r="C73">
        <v>14354</v>
      </c>
      <c r="D73" t="s">
        <v>20</v>
      </c>
      <c r="E73" t="s">
        <v>21</v>
      </c>
      <c r="F73" t="s">
        <v>22</v>
      </c>
      <c r="G73" t="s">
        <v>23</v>
      </c>
      <c r="H73" s="6">
        <v>15561.044</v>
      </c>
      <c r="I73" s="6">
        <v>188969.88200000001</v>
      </c>
      <c r="J73" s="6">
        <v>109749</v>
      </c>
      <c r="K73" s="6">
        <v>11527.097</v>
      </c>
      <c r="L73" s="6">
        <v>144659.05300000001</v>
      </c>
      <c r="M73" s="6">
        <v>16530</v>
      </c>
      <c r="N73" s="6">
        <v>2208.732</v>
      </c>
      <c r="O73" s="6">
        <v>43980.284</v>
      </c>
      <c r="P73" s="6">
        <v>5509</v>
      </c>
      <c r="Q73" s="6">
        <v>0</v>
      </c>
      <c r="R73" s="6">
        <v>0</v>
      </c>
      <c r="S73" s="6">
        <v>0</v>
      </c>
      <c r="T73" s="6">
        <v>29296.873</v>
      </c>
      <c r="U73" s="6">
        <v>377609.21899999998</v>
      </c>
      <c r="V73" s="6">
        <v>131788</v>
      </c>
    </row>
    <row r="74" spans="1:22" x14ac:dyDescent="0.25">
      <c r="A74">
        <v>2018</v>
      </c>
      <c r="B74">
        <v>12</v>
      </c>
      <c r="C74">
        <v>15500</v>
      </c>
      <c r="D74" t="s">
        <v>24</v>
      </c>
      <c r="E74" t="s">
        <v>21</v>
      </c>
      <c r="F74" t="s">
        <v>22</v>
      </c>
      <c r="G74" t="s">
        <v>23</v>
      </c>
      <c r="H74" s="6">
        <v>126648.33500000001</v>
      </c>
      <c r="I74" s="6">
        <v>1203793.568</v>
      </c>
      <c r="J74" s="6">
        <v>1017765</v>
      </c>
      <c r="K74" s="6">
        <v>79977.244999999995</v>
      </c>
      <c r="L74" s="6">
        <v>779846.147</v>
      </c>
      <c r="M74" s="6">
        <v>136363</v>
      </c>
      <c r="N74" s="6">
        <v>9435.7990000000009</v>
      </c>
      <c r="O74" s="6">
        <v>97731.790999999997</v>
      </c>
      <c r="P74" s="6">
        <v>3343</v>
      </c>
      <c r="Q74" s="6">
        <v>47.292000000000002</v>
      </c>
      <c r="R74" s="6">
        <v>473.1</v>
      </c>
      <c r="S74" s="6">
        <v>1</v>
      </c>
      <c r="T74" s="6">
        <v>216108.671</v>
      </c>
      <c r="U74" s="6">
        <v>2081844.6059999999</v>
      </c>
      <c r="V74" s="6">
        <v>1157472</v>
      </c>
    </row>
    <row r="75" spans="1:22" x14ac:dyDescent="0.25">
      <c r="A75">
        <v>2018</v>
      </c>
      <c r="B75">
        <v>12</v>
      </c>
      <c r="C75">
        <v>20169</v>
      </c>
      <c r="D75" t="s">
        <v>25</v>
      </c>
      <c r="E75" t="s">
        <v>21</v>
      </c>
      <c r="F75" t="s">
        <v>22</v>
      </c>
      <c r="G75" t="s">
        <v>23</v>
      </c>
      <c r="H75" s="6">
        <v>26278.649000000001</v>
      </c>
      <c r="I75" s="6">
        <v>268404.80699999997</v>
      </c>
      <c r="J75" s="6">
        <v>227866</v>
      </c>
      <c r="K75" s="6">
        <v>18952.875</v>
      </c>
      <c r="L75" s="6">
        <v>178294.55100000001</v>
      </c>
      <c r="M75" s="6">
        <v>25488</v>
      </c>
      <c r="N75" s="6">
        <v>5058.5370000000003</v>
      </c>
      <c r="O75" s="6">
        <v>77748.467000000004</v>
      </c>
      <c r="P75" s="6">
        <v>878</v>
      </c>
      <c r="Q75" s="6">
        <v>0</v>
      </c>
      <c r="R75" s="6">
        <v>0</v>
      </c>
      <c r="S75" s="6">
        <v>0</v>
      </c>
      <c r="T75" s="6">
        <v>50290.061000000002</v>
      </c>
      <c r="U75" s="6">
        <v>524447.82499999995</v>
      </c>
      <c r="V75" s="6">
        <v>254232</v>
      </c>
    </row>
    <row r="76" spans="1:22" x14ac:dyDescent="0.25">
      <c r="A76">
        <v>2019</v>
      </c>
      <c r="B76">
        <v>1</v>
      </c>
      <c r="C76">
        <v>14354</v>
      </c>
      <c r="D76" t="s">
        <v>20</v>
      </c>
      <c r="E76" t="s">
        <v>21</v>
      </c>
      <c r="F76" t="s">
        <v>22</v>
      </c>
      <c r="G76" t="s">
        <v>23</v>
      </c>
      <c r="H76" s="6">
        <v>17526.280999999999</v>
      </c>
      <c r="I76" s="6">
        <v>191143.00200000001</v>
      </c>
      <c r="J76" s="6">
        <v>109919</v>
      </c>
      <c r="K76" s="6">
        <v>10543.626</v>
      </c>
      <c r="L76" s="6">
        <v>131394.606</v>
      </c>
      <c r="M76" s="6">
        <v>16522</v>
      </c>
      <c r="N76" s="6">
        <v>4365.0709999999999</v>
      </c>
      <c r="O76" s="6">
        <v>56428.877</v>
      </c>
      <c r="P76" s="6">
        <v>5504</v>
      </c>
      <c r="Q76" s="6">
        <v>0</v>
      </c>
      <c r="R76" s="6">
        <v>0</v>
      </c>
      <c r="S76" s="6">
        <v>0</v>
      </c>
      <c r="T76" s="6">
        <v>32434.977999999999</v>
      </c>
      <c r="U76" s="6">
        <v>378966.48499999999</v>
      </c>
      <c r="V76" s="6">
        <v>131945</v>
      </c>
    </row>
    <row r="77" spans="1:22" x14ac:dyDescent="0.25">
      <c r="A77">
        <v>2019</v>
      </c>
      <c r="B77">
        <v>1</v>
      </c>
      <c r="C77">
        <v>15500</v>
      </c>
      <c r="D77" t="s">
        <v>24</v>
      </c>
      <c r="E77" t="s">
        <v>21</v>
      </c>
      <c r="F77" t="s">
        <v>22</v>
      </c>
      <c r="G77" t="s">
        <v>23</v>
      </c>
      <c r="H77" s="6">
        <v>123798.41899999999</v>
      </c>
      <c r="I77" s="6">
        <v>1161733.905</v>
      </c>
      <c r="J77" s="6">
        <v>1019186</v>
      </c>
      <c r="K77" s="6">
        <v>81393.804999999993</v>
      </c>
      <c r="L77" s="6">
        <v>802763.70299999998</v>
      </c>
      <c r="M77" s="6">
        <v>136328</v>
      </c>
      <c r="N77" s="6">
        <v>9595.982</v>
      </c>
      <c r="O77" s="6">
        <v>100862.452</v>
      </c>
      <c r="P77" s="6">
        <v>3341</v>
      </c>
      <c r="Q77" s="6">
        <v>47.953000000000003</v>
      </c>
      <c r="R77" s="6">
        <v>471.9</v>
      </c>
      <c r="S77" s="6">
        <v>1</v>
      </c>
      <c r="T77" s="6">
        <v>214836.15900000001</v>
      </c>
      <c r="U77" s="6">
        <v>2065831.96</v>
      </c>
      <c r="V77" s="6">
        <v>1158856</v>
      </c>
    </row>
    <row r="78" spans="1:22" x14ac:dyDescent="0.25">
      <c r="A78">
        <v>2019</v>
      </c>
      <c r="B78">
        <v>1</v>
      </c>
      <c r="C78">
        <v>20169</v>
      </c>
      <c r="D78" t="s">
        <v>25</v>
      </c>
      <c r="E78" t="s">
        <v>21</v>
      </c>
      <c r="F78" t="s">
        <v>22</v>
      </c>
      <c r="G78" t="s">
        <v>23</v>
      </c>
      <c r="H78" s="6">
        <v>27596.615000000002</v>
      </c>
      <c r="I78" s="6">
        <v>278738.82299999997</v>
      </c>
      <c r="J78" s="6">
        <v>228916</v>
      </c>
      <c r="K78" s="6">
        <v>19469.899000000001</v>
      </c>
      <c r="L78" s="6">
        <v>184803.33900000001</v>
      </c>
      <c r="M78" s="6">
        <v>25758</v>
      </c>
      <c r="N78" s="6">
        <v>5111.277</v>
      </c>
      <c r="O78" s="6">
        <v>75862.478000000003</v>
      </c>
      <c r="P78" s="6">
        <v>905</v>
      </c>
      <c r="Q78" s="6">
        <v>0</v>
      </c>
      <c r="R78" s="6">
        <v>0</v>
      </c>
      <c r="S78" s="6">
        <v>0</v>
      </c>
      <c r="T78" s="6">
        <v>52177.790999999997</v>
      </c>
      <c r="U78" s="6">
        <v>539404.64</v>
      </c>
      <c r="V78" s="6">
        <v>255579</v>
      </c>
    </row>
    <row r="79" spans="1:22" x14ac:dyDescent="0.25">
      <c r="A79">
        <v>2019</v>
      </c>
      <c r="B79">
        <v>2</v>
      </c>
      <c r="C79">
        <v>14354</v>
      </c>
      <c r="D79" t="s">
        <v>20</v>
      </c>
      <c r="E79" t="s">
        <v>21</v>
      </c>
      <c r="F79" t="s">
        <v>22</v>
      </c>
      <c r="G79" t="s">
        <v>23</v>
      </c>
      <c r="H79" s="6">
        <v>15675.947</v>
      </c>
      <c r="I79" s="6">
        <v>175124.10200000001</v>
      </c>
      <c r="J79" s="6">
        <v>109984</v>
      </c>
      <c r="K79" s="6">
        <v>10496.97</v>
      </c>
      <c r="L79" s="6">
        <v>129629.692</v>
      </c>
      <c r="M79" s="6">
        <v>16532</v>
      </c>
      <c r="N79" s="6">
        <v>4938.6009999999997</v>
      </c>
      <c r="O79" s="6">
        <v>76802.975999999995</v>
      </c>
      <c r="P79" s="6">
        <v>5500</v>
      </c>
      <c r="Q79" s="6">
        <v>0</v>
      </c>
      <c r="R79" s="6">
        <v>0</v>
      </c>
      <c r="S79" s="6">
        <v>0</v>
      </c>
      <c r="T79" s="6">
        <v>31111.518</v>
      </c>
      <c r="U79" s="6">
        <v>381556.77</v>
      </c>
      <c r="V79" s="6">
        <v>132016</v>
      </c>
    </row>
    <row r="80" spans="1:22" x14ac:dyDescent="0.25">
      <c r="A80">
        <v>2019</v>
      </c>
      <c r="B80">
        <v>2</v>
      </c>
      <c r="C80">
        <v>15500</v>
      </c>
      <c r="D80" t="s">
        <v>24</v>
      </c>
      <c r="E80" t="s">
        <v>21</v>
      </c>
      <c r="F80" t="s">
        <v>22</v>
      </c>
      <c r="G80" t="s">
        <v>23</v>
      </c>
      <c r="H80" s="6">
        <v>131392.58300000001</v>
      </c>
      <c r="I80" s="6">
        <v>1228964.973</v>
      </c>
      <c r="J80" s="6">
        <v>1020226</v>
      </c>
      <c r="K80" s="6">
        <v>79715.962</v>
      </c>
      <c r="L80" s="6">
        <v>786881.31900000002</v>
      </c>
      <c r="M80" s="6">
        <v>136445</v>
      </c>
      <c r="N80" s="6">
        <v>9506.8279999999995</v>
      </c>
      <c r="O80" s="6">
        <v>98963.07</v>
      </c>
      <c r="P80" s="6">
        <v>3340</v>
      </c>
      <c r="Q80" s="6">
        <v>52.396999999999998</v>
      </c>
      <c r="R80" s="6">
        <v>551.70000000000005</v>
      </c>
      <c r="S80" s="6">
        <v>1</v>
      </c>
      <c r="T80" s="6">
        <v>220667.77</v>
      </c>
      <c r="U80" s="6">
        <v>2115361.0619999999</v>
      </c>
      <c r="V80" s="6">
        <v>1160012</v>
      </c>
    </row>
    <row r="81" spans="1:22" x14ac:dyDescent="0.25">
      <c r="A81">
        <v>2019</v>
      </c>
      <c r="B81">
        <v>2</v>
      </c>
      <c r="C81">
        <v>20169</v>
      </c>
      <c r="D81" t="s">
        <v>25</v>
      </c>
      <c r="E81" t="s">
        <v>21</v>
      </c>
      <c r="F81" t="s">
        <v>22</v>
      </c>
      <c r="G81" t="s">
        <v>23</v>
      </c>
      <c r="H81" s="6">
        <v>24740.016</v>
      </c>
      <c r="I81" s="6">
        <v>256124.33900000001</v>
      </c>
      <c r="J81" s="6">
        <v>222425</v>
      </c>
      <c r="K81" s="6">
        <v>19304.715</v>
      </c>
      <c r="L81" s="6">
        <v>180570.318</v>
      </c>
      <c r="M81" s="6">
        <v>25060</v>
      </c>
      <c r="N81" s="6">
        <v>4743.5119999999997</v>
      </c>
      <c r="O81" s="6">
        <v>70866.444000000003</v>
      </c>
      <c r="P81" s="6">
        <v>876</v>
      </c>
      <c r="Q81" s="6">
        <v>0</v>
      </c>
      <c r="R81" s="6">
        <v>0</v>
      </c>
      <c r="S81" s="6">
        <v>0</v>
      </c>
      <c r="T81" s="6">
        <v>48788.243000000002</v>
      </c>
      <c r="U81" s="6">
        <v>507561.10100000002</v>
      </c>
      <c r="V81" s="6">
        <v>248361</v>
      </c>
    </row>
    <row r="82" spans="1:22" x14ac:dyDescent="0.25">
      <c r="A82">
        <v>2019</v>
      </c>
      <c r="B82">
        <v>3</v>
      </c>
      <c r="C82">
        <v>14354</v>
      </c>
      <c r="D82" t="s">
        <v>20</v>
      </c>
      <c r="E82" t="s">
        <v>21</v>
      </c>
      <c r="F82" t="s">
        <v>22</v>
      </c>
      <c r="G82" t="s">
        <v>23</v>
      </c>
      <c r="H82" s="6">
        <v>15391.781000000001</v>
      </c>
      <c r="I82" s="6">
        <v>172410.50399999999</v>
      </c>
      <c r="J82" s="6">
        <v>110084</v>
      </c>
      <c r="K82" s="6">
        <v>10487.620999999999</v>
      </c>
      <c r="L82" s="6">
        <v>130279.351</v>
      </c>
      <c r="M82" s="6">
        <v>16543</v>
      </c>
      <c r="N82" s="6">
        <v>4130.3630000000003</v>
      </c>
      <c r="O82" s="6">
        <v>62360.249000000003</v>
      </c>
      <c r="P82" s="6">
        <v>5499</v>
      </c>
      <c r="Q82" s="6">
        <v>0</v>
      </c>
      <c r="R82" s="6">
        <v>0</v>
      </c>
      <c r="S82" s="6">
        <v>0</v>
      </c>
      <c r="T82" s="6">
        <v>30009.764999999999</v>
      </c>
      <c r="U82" s="6">
        <v>365050.10399999999</v>
      </c>
      <c r="V82" s="6">
        <v>132126</v>
      </c>
    </row>
    <row r="83" spans="1:22" x14ac:dyDescent="0.25">
      <c r="A83">
        <v>2019</v>
      </c>
      <c r="B83">
        <v>3</v>
      </c>
      <c r="C83">
        <v>15500</v>
      </c>
      <c r="D83" t="s">
        <v>24</v>
      </c>
      <c r="E83" t="s">
        <v>21</v>
      </c>
      <c r="F83" t="s">
        <v>22</v>
      </c>
      <c r="G83" t="s">
        <v>23</v>
      </c>
      <c r="H83" s="6">
        <v>111525.12699999999</v>
      </c>
      <c r="I83" s="6">
        <v>1038869.7120000001</v>
      </c>
      <c r="J83" s="6">
        <v>1021031</v>
      </c>
      <c r="K83" s="6">
        <v>79939.417000000001</v>
      </c>
      <c r="L83" s="6">
        <v>771243.995</v>
      </c>
      <c r="M83" s="6">
        <v>136632</v>
      </c>
      <c r="N83" s="6">
        <v>10051.683000000001</v>
      </c>
      <c r="O83" s="6">
        <v>106287.08900000001</v>
      </c>
      <c r="P83" s="6">
        <v>3346</v>
      </c>
      <c r="Q83" s="6">
        <v>45.389000000000003</v>
      </c>
      <c r="R83" s="6">
        <v>435.6</v>
      </c>
      <c r="S83" s="6">
        <v>1</v>
      </c>
      <c r="T83" s="6">
        <v>201561.61600000001</v>
      </c>
      <c r="U83" s="6">
        <v>1916836.3959999999</v>
      </c>
      <c r="V83" s="6">
        <v>1161010</v>
      </c>
    </row>
    <row r="84" spans="1:22" x14ac:dyDescent="0.25">
      <c r="A84">
        <v>2019</v>
      </c>
      <c r="B84">
        <v>3</v>
      </c>
      <c r="C84">
        <v>20169</v>
      </c>
      <c r="D84" t="s">
        <v>25</v>
      </c>
      <c r="E84" t="s">
        <v>21</v>
      </c>
      <c r="F84" t="s">
        <v>22</v>
      </c>
      <c r="G84" t="s">
        <v>23</v>
      </c>
      <c r="H84" s="6">
        <v>26070.788</v>
      </c>
      <c r="I84" s="6">
        <v>261814.99600000001</v>
      </c>
      <c r="J84" s="6">
        <v>233823</v>
      </c>
      <c r="K84" s="6">
        <v>18938.713</v>
      </c>
      <c r="L84" s="6">
        <v>175821.087</v>
      </c>
      <c r="M84" s="6">
        <v>26185</v>
      </c>
      <c r="N84" s="6">
        <v>5014.63</v>
      </c>
      <c r="O84" s="6">
        <v>73857.873000000007</v>
      </c>
      <c r="P84" s="6">
        <v>878</v>
      </c>
      <c r="Q84" s="6">
        <v>0</v>
      </c>
      <c r="R84" s="6">
        <v>0</v>
      </c>
      <c r="S84" s="6">
        <v>0</v>
      </c>
      <c r="T84" s="6">
        <v>50024.131000000001</v>
      </c>
      <c r="U84" s="6">
        <v>511493.95600000001</v>
      </c>
      <c r="V84" s="6">
        <v>260886</v>
      </c>
    </row>
    <row r="85" spans="1:22" x14ac:dyDescent="0.25">
      <c r="A85">
        <v>2019</v>
      </c>
      <c r="B85">
        <v>4</v>
      </c>
      <c r="C85">
        <v>14354</v>
      </c>
      <c r="D85" t="s">
        <v>20</v>
      </c>
      <c r="E85" t="s">
        <v>21</v>
      </c>
      <c r="F85" t="s">
        <v>22</v>
      </c>
      <c r="G85" t="s">
        <v>23</v>
      </c>
      <c r="H85" s="6">
        <v>6587.915</v>
      </c>
      <c r="I85" s="6">
        <v>74997.437999999995</v>
      </c>
      <c r="J85" s="6">
        <v>110071</v>
      </c>
      <c r="K85" s="6">
        <v>9224.0769999999993</v>
      </c>
      <c r="L85" s="6">
        <v>108888.879</v>
      </c>
      <c r="M85" s="6">
        <v>16532</v>
      </c>
      <c r="N85" s="6">
        <v>4598.0870000000004</v>
      </c>
      <c r="O85" s="6">
        <v>70220.578999999998</v>
      </c>
      <c r="P85" s="6">
        <v>5511</v>
      </c>
      <c r="Q85" s="6">
        <v>0</v>
      </c>
      <c r="R85" s="6">
        <v>0</v>
      </c>
      <c r="S85" s="6">
        <v>0</v>
      </c>
      <c r="T85" s="6">
        <v>20410.079000000002</v>
      </c>
      <c r="U85" s="6">
        <v>254106.89600000001</v>
      </c>
      <c r="V85" s="6">
        <v>132114</v>
      </c>
    </row>
    <row r="86" spans="1:22" x14ac:dyDescent="0.25">
      <c r="A86">
        <v>2019</v>
      </c>
      <c r="B86">
        <v>4</v>
      </c>
      <c r="C86">
        <v>15500</v>
      </c>
      <c r="D86" t="s">
        <v>24</v>
      </c>
      <c r="E86" t="s">
        <v>21</v>
      </c>
      <c r="F86" t="s">
        <v>22</v>
      </c>
      <c r="G86" t="s">
        <v>23</v>
      </c>
      <c r="H86" s="6">
        <v>88253.024999999994</v>
      </c>
      <c r="I86" s="6">
        <v>824970.70499999996</v>
      </c>
      <c r="J86" s="6">
        <v>1022145</v>
      </c>
      <c r="K86" s="6">
        <v>70424.622000000003</v>
      </c>
      <c r="L86" s="6">
        <v>739401.34</v>
      </c>
      <c r="M86" s="6">
        <v>136677</v>
      </c>
      <c r="N86" s="6">
        <v>7740.8609999999999</v>
      </c>
      <c r="O86" s="6">
        <v>88769.737999999998</v>
      </c>
      <c r="P86" s="6">
        <v>3331</v>
      </c>
      <c r="Q86" s="6">
        <v>41.155999999999999</v>
      </c>
      <c r="R86" s="6">
        <v>444.6</v>
      </c>
      <c r="S86" s="6">
        <v>1</v>
      </c>
      <c r="T86" s="6">
        <v>166459.66399999999</v>
      </c>
      <c r="U86" s="6">
        <v>1653586.3829999999</v>
      </c>
      <c r="V86" s="6">
        <v>1162154</v>
      </c>
    </row>
    <row r="87" spans="1:22" x14ac:dyDescent="0.25">
      <c r="A87">
        <v>2019</v>
      </c>
      <c r="B87">
        <v>4</v>
      </c>
      <c r="C87">
        <v>20169</v>
      </c>
      <c r="D87" t="s">
        <v>25</v>
      </c>
      <c r="E87" t="s">
        <v>21</v>
      </c>
      <c r="F87" t="s">
        <v>22</v>
      </c>
      <c r="G87" t="s">
        <v>23</v>
      </c>
      <c r="H87" s="6">
        <v>17138.909</v>
      </c>
      <c r="I87" s="6">
        <v>173000.76300000001</v>
      </c>
      <c r="J87" s="6">
        <v>226843</v>
      </c>
      <c r="K87" s="6">
        <v>18032.118999999999</v>
      </c>
      <c r="L87" s="6">
        <v>168560.83199999999</v>
      </c>
      <c r="M87" s="6">
        <v>25656</v>
      </c>
      <c r="N87" s="6">
        <v>4549.9399999999996</v>
      </c>
      <c r="O87" s="6">
        <v>66891.320000000007</v>
      </c>
      <c r="P87" s="6">
        <v>884</v>
      </c>
      <c r="Q87" s="6">
        <v>0</v>
      </c>
      <c r="R87" s="6">
        <v>0</v>
      </c>
      <c r="S87" s="6">
        <v>0</v>
      </c>
      <c r="T87" s="6">
        <v>39720.968000000001</v>
      </c>
      <c r="U87" s="6">
        <v>408452.91499999998</v>
      </c>
      <c r="V87" s="6">
        <v>253383</v>
      </c>
    </row>
    <row r="88" spans="1:22" x14ac:dyDescent="0.25">
      <c r="A88">
        <v>2019</v>
      </c>
      <c r="B88">
        <v>5</v>
      </c>
      <c r="C88">
        <v>14354</v>
      </c>
      <c r="D88" t="s">
        <v>20</v>
      </c>
      <c r="E88" t="s">
        <v>21</v>
      </c>
      <c r="F88" t="s">
        <v>22</v>
      </c>
      <c r="G88" t="s">
        <v>23</v>
      </c>
      <c r="H88" s="6">
        <v>5971.24</v>
      </c>
      <c r="I88" s="6">
        <v>75398.865000000005</v>
      </c>
      <c r="J88" s="6">
        <v>110116</v>
      </c>
      <c r="K88" s="6">
        <v>10190.682000000001</v>
      </c>
      <c r="L88" s="6">
        <v>123967.931</v>
      </c>
      <c r="M88" s="6">
        <v>16556</v>
      </c>
      <c r="N88" s="6">
        <v>5616.8519999999999</v>
      </c>
      <c r="O88" s="6">
        <v>81978.3</v>
      </c>
      <c r="P88" s="6">
        <v>5522</v>
      </c>
      <c r="Q88" s="6">
        <v>0</v>
      </c>
      <c r="R88" s="6">
        <v>0</v>
      </c>
      <c r="S88" s="6">
        <v>0</v>
      </c>
      <c r="T88" s="6">
        <v>21778.774000000001</v>
      </c>
      <c r="U88" s="6">
        <v>281345.09600000002</v>
      </c>
      <c r="V88" s="6">
        <v>132194</v>
      </c>
    </row>
    <row r="89" spans="1:22" x14ac:dyDescent="0.25">
      <c r="A89">
        <v>2019</v>
      </c>
      <c r="B89">
        <v>5</v>
      </c>
      <c r="C89">
        <v>15500</v>
      </c>
      <c r="D89" t="s">
        <v>24</v>
      </c>
      <c r="E89" t="s">
        <v>21</v>
      </c>
      <c r="F89" t="s">
        <v>22</v>
      </c>
      <c r="G89" t="s">
        <v>23</v>
      </c>
      <c r="H89" s="6">
        <v>72116.777000000002</v>
      </c>
      <c r="I89" s="6">
        <v>674055.31499999994</v>
      </c>
      <c r="J89" s="6">
        <v>1023053</v>
      </c>
      <c r="K89" s="6">
        <v>67346.849000000002</v>
      </c>
      <c r="L89" s="6">
        <v>691492.34</v>
      </c>
      <c r="M89" s="6">
        <v>137116</v>
      </c>
      <c r="N89" s="6">
        <v>7808.9470000000001</v>
      </c>
      <c r="O89" s="6">
        <v>87167.009000000005</v>
      </c>
      <c r="P89" s="6">
        <v>3320</v>
      </c>
      <c r="Q89" s="6">
        <v>37.011000000000003</v>
      </c>
      <c r="R89" s="6">
        <v>416.7</v>
      </c>
      <c r="S89" s="6">
        <v>1</v>
      </c>
      <c r="T89" s="6">
        <v>147309.584</v>
      </c>
      <c r="U89" s="6">
        <v>1453131.3640000001</v>
      </c>
      <c r="V89" s="6">
        <v>1163490</v>
      </c>
    </row>
    <row r="90" spans="1:22" x14ac:dyDescent="0.25">
      <c r="A90">
        <v>2019</v>
      </c>
      <c r="B90">
        <v>5</v>
      </c>
      <c r="C90">
        <v>20169</v>
      </c>
      <c r="D90" t="s">
        <v>25</v>
      </c>
      <c r="E90" t="s">
        <v>21</v>
      </c>
      <c r="F90" t="s">
        <v>22</v>
      </c>
      <c r="G90" t="s">
        <v>23</v>
      </c>
      <c r="H90" s="6">
        <v>16136.342000000001</v>
      </c>
      <c r="I90" s="6">
        <v>163631.47200000001</v>
      </c>
      <c r="J90" s="6">
        <v>231010</v>
      </c>
      <c r="K90" s="6">
        <v>18763.7</v>
      </c>
      <c r="L90" s="6">
        <v>177326.42499999999</v>
      </c>
      <c r="M90" s="6">
        <v>25795</v>
      </c>
      <c r="N90" s="6">
        <v>5631.3519999999999</v>
      </c>
      <c r="O90" s="6">
        <v>85321.87</v>
      </c>
      <c r="P90" s="6">
        <v>875</v>
      </c>
      <c r="Q90" s="6">
        <v>0</v>
      </c>
      <c r="R90" s="6">
        <v>0</v>
      </c>
      <c r="S90" s="6">
        <v>0</v>
      </c>
      <c r="T90" s="6">
        <v>40531.394</v>
      </c>
      <c r="U90" s="6">
        <v>426279.76699999999</v>
      </c>
      <c r="V90" s="6">
        <v>257680</v>
      </c>
    </row>
    <row r="91" spans="1:22" x14ac:dyDescent="0.25">
      <c r="A91">
        <v>2019</v>
      </c>
      <c r="B91">
        <v>6</v>
      </c>
      <c r="C91">
        <v>14354</v>
      </c>
      <c r="D91" t="s">
        <v>20</v>
      </c>
      <c r="E91" t="s">
        <v>21</v>
      </c>
      <c r="F91" t="s">
        <v>22</v>
      </c>
      <c r="G91" t="s">
        <v>23</v>
      </c>
      <c r="H91" s="6">
        <v>9373.4689999999991</v>
      </c>
      <c r="I91" s="6">
        <v>118635.431</v>
      </c>
      <c r="J91" s="6">
        <v>110089</v>
      </c>
      <c r="K91" s="6">
        <v>9550.7099999999991</v>
      </c>
      <c r="L91" s="6">
        <v>120304.179</v>
      </c>
      <c r="M91" s="6">
        <v>16603</v>
      </c>
      <c r="N91" s="6">
        <v>6495.1450000000004</v>
      </c>
      <c r="O91" s="6">
        <v>99566.476999999999</v>
      </c>
      <c r="P91" s="6">
        <v>5529</v>
      </c>
      <c r="Q91" s="6">
        <v>0</v>
      </c>
      <c r="R91" s="6">
        <v>0</v>
      </c>
      <c r="S91" s="6">
        <v>0</v>
      </c>
      <c r="T91" s="6">
        <v>25419.324000000001</v>
      </c>
      <c r="U91" s="6">
        <v>338506.087</v>
      </c>
      <c r="V91" s="6">
        <v>132221</v>
      </c>
    </row>
    <row r="92" spans="1:22" x14ac:dyDescent="0.25">
      <c r="A92">
        <v>2019</v>
      </c>
      <c r="B92">
        <v>6</v>
      </c>
      <c r="C92">
        <v>15500</v>
      </c>
      <c r="D92" t="s">
        <v>24</v>
      </c>
      <c r="E92" t="s">
        <v>21</v>
      </c>
      <c r="F92" t="s">
        <v>22</v>
      </c>
      <c r="G92" t="s">
        <v>23</v>
      </c>
      <c r="H92" s="6">
        <v>70562.543000000005</v>
      </c>
      <c r="I92" s="6">
        <v>658810.91500000004</v>
      </c>
      <c r="J92" s="6">
        <v>1023754</v>
      </c>
      <c r="K92" s="6">
        <v>66660.263999999996</v>
      </c>
      <c r="L92" s="6">
        <v>689801.56499999994</v>
      </c>
      <c r="M92" s="6">
        <v>137348</v>
      </c>
      <c r="N92" s="6">
        <v>8829.8080000000009</v>
      </c>
      <c r="O92" s="6">
        <v>101081.81</v>
      </c>
      <c r="P92" s="6">
        <v>3320</v>
      </c>
      <c r="Q92" s="6">
        <v>35.573999999999998</v>
      </c>
      <c r="R92" s="6">
        <v>430.5</v>
      </c>
      <c r="S92" s="6">
        <v>1</v>
      </c>
      <c r="T92" s="6">
        <v>146088.18900000001</v>
      </c>
      <c r="U92" s="6">
        <v>1450124.79</v>
      </c>
      <c r="V92" s="6">
        <v>1164423</v>
      </c>
    </row>
    <row r="93" spans="1:22" x14ac:dyDescent="0.25">
      <c r="A93">
        <v>2019</v>
      </c>
      <c r="B93">
        <v>6</v>
      </c>
      <c r="C93">
        <v>20169</v>
      </c>
      <c r="D93" t="s">
        <v>25</v>
      </c>
      <c r="E93" t="s">
        <v>21</v>
      </c>
      <c r="F93" t="s">
        <v>22</v>
      </c>
      <c r="G93" t="s">
        <v>23</v>
      </c>
      <c r="H93" s="6">
        <v>15831.984</v>
      </c>
      <c r="I93" s="6">
        <v>159206.81599999999</v>
      </c>
      <c r="J93" s="6">
        <v>228228</v>
      </c>
      <c r="K93" s="6">
        <v>19752.187999999998</v>
      </c>
      <c r="L93" s="6">
        <v>184132.24100000001</v>
      </c>
      <c r="M93" s="6">
        <v>25710</v>
      </c>
      <c r="N93" s="6">
        <v>6151.2640000000001</v>
      </c>
      <c r="O93" s="6">
        <v>86184.183999999994</v>
      </c>
      <c r="P93" s="6">
        <v>881</v>
      </c>
      <c r="Q93" s="6">
        <v>0</v>
      </c>
      <c r="R93" s="6">
        <v>0</v>
      </c>
      <c r="S93" s="6">
        <v>0</v>
      </c>
      <c r="T93" s="6">
        <v>41735.436000000002</v>
      </c>
      <c r="U93" s="6">
        <v>429523.24099999998</v>
      </c>
      <c r="V93" s="6">
        <v>254819</v>
      </c>
    </row>
    <row r="94" spans="1:22" x14ac:dyDescent="0.25">
      <c r="A94">
        <v>2019</v>
      </c>
      <c r="B94">
        <v>7</v>
      </c>
      <c r="C94">
        <v>14354</v>
      </c>
      <c r="D94" t="s">
        <v>20</v>
      </c>
      <c r="E94" t="s">
        <v>21</v>
      </c>
      <c r="F94" t="s">
        <v>22</v>
      </c>
      <c r="G94" t="s">
        <v>23</v>
      </c>
      <c r="H94" s="6">
        <v>11011.08</v>
      </c>
      <c r="I94" s="6">
        <v>129924.91899999999</v>
      </c>
      <c r="J94" s="6">
        <v>110131</v>
      </c>
      <c r="K94" s="6">
        <v>10344.565000000001</v>
      </c>
      <c r="L94" s="6">
        <v>132965.011</v>
      </c>
      <c r="M94" s="6">
        <v>16605</v>
      </c>
      <c r="N94" s="6">
        <v>6637.2960000000003</v>
      </c>
      <c r="O94" s="6">
        <v>105930.073</v>
      </c>
      <c r="P94" s="6">
        <v>5538</v>
      </c>
      <c r="Q94" s="6">
        <v>0</v>
      </c>
      <c r="R94" s="6">
        <v>0</v>
      </c>
      <c r="S94" s="6">
        <v>0</v>
      </c>
      <c r="T94" s="6">
        <v>27992.940999999999</v>
      </c>
      <c r="U94" s="6">
        <v>368820.00300000003</v>
      </c>
      <c r="V94" s="6">
        <v>132274</v>
      </c>
    </row>
    <row r="95" spans="1:22" x14ac:dyDescent="0.25">
      <c r="A95">
        <v>2019</v>
      </c>
      <c r="B95">
        <v>7</v>
      </c>
      <c r="C95">
        <v>15500</v>
      </c>
      <c r="D95" t="s">
        <v>24</v>
      </c>
      <c r="E95" t="s">
        <v>21</v>
      </c>
      <c r="F95" t="s">
        <v>22</v>
      </c>
      <c r="G95" t="s">
        <v>23</v>
      </c>
      <c r="H95" s="6">
        <v>69775.903000000006</v>
      </c>
      <c r="I95" s="6">
        <v>664133.44900000002</v>
      </c>
      <c r="J95" s="6">
        <v>1024609</v>
      </c>
      <c r="K95" s="6">
        <v>66366.17</v>
      </c>
      <c r="L95" s="6">
        <v>715444.41200000001</v>
      </c>
      <c r="M95" s="6">
        <v>137478</v>
      </c>
      <c r="N95" s="6">
        <v>8390.0759999999991</v>
      </c>
      <c r="O95" s="6">
        <v>100507.277</v>
      </c>
      <c r="P95" s="6">
        <v>3324</v>
      </c>
      <c r="Q95" s="6">
        <v>39.783999999999999</v>
      </c>
      <c r="R95" s="6">
        <v>464.7</v>
      </c>
      <c r="S95" s="6">
        <v>1</v>
      </c>
      <c r="T95" s="6">
        <v>144571.93299999999</v>
      </c>
      <c r="U95" s="6">
        <v>1480549.838</v>
      </c>
      <c r="V95" s="6">
        <v>1165412</v>
      </c>
    </row>
    <row r="96" spans="1:22" x14ac:dyDescent="0.25">
      <c r="A96">
        <v>2019</v>
      </c>
      <c r="B96">
        <v>7</v>
      </c>
      <c r="C96">
        <v>20169</v>
      </c>
      <c r="D96" t="s">
        <v>25</v>
      </c>
      <c r="E96" t="s">
        <v>21</v>
      </c>
      <c r="F96" t="s">
        <v>22</v>
      </c>
      <c r="G96" t="s">
        <v>23</v>
      </c>
      <c r="H96" s="6">
        <v>18556.694</v>
      </c>
      <c r="I96" s="6">
        <v>187122.617</v>
      </c>
      <c r="J96" s="6">
        <v>228738</v>
      </c>
      <c r="K96" s="6">
        <v>20881.603999999999</v>
      </c>
      <c r="L96" s="6">
        <v>197391.21100000001</v>
      </c>
      <c r="M96" s="6">
        <v>25744</v>
      </c>
      <c r="N96" s="6">
        <v>6019.5240000000003</v>
      </c>
      <c r="O96" s="6">
        <v>89722.664000000004</v>
      </c>
      <c r="P96" s="6">
        <v>883</v>
      </c>
      <c r="Q96" s="6">
        <v>0</v>
      </c>
      <c r="R96" s="6">
        <v>0</v>
      </c>
      <c r="S96" s="6">
        <v>0</v>
      </c>
      <c r="T96" s="6">
        <v>45457.822</v>
      </c>
      <c r="U96" s="6">
        <v>474236.49200000003</v>
      </c>
      <c r="V96" s="6">
        <v>255365</v>
      </c>
    </row>
    <row r="97" spans="1:22" x14ac:dyDescent="0.25">
      <c r="A97">
        <v>2019</v>
      </c>
      <c r="B97">
        <v>8</v>
      </c>
      <c r="C97">
        <v>14354</v>
      </c>
      <c r="D97" t="s">
        <v>20</v>
      </c>
      <c r="E97" t="s">
        <v>21</v>
      </c>
      <c r="F97" t="s">
        <v>22</v>
      </c>
      <c r="G97" t="s">
        <v>23</v>
      </c>
      <c r="H97" s="6">
        <v>10210.023999999999</v>
      </c>
      <c r="I97" s="6">
        <v>124309.476</v>
      </c>
      <c r="J97" s="6">
        <v>110111</v>
      </c>
      <c r="K97" s="6">
        <v>11460.259</v>
      </c>
      <c r="L97" s="6">
        <v>141195.50399999999</v>
      </c>
      <c r="M97" s="6">
        <v>16594</v>
      </c>
      <c r="N97" s="6">
        <v>6914.3990000000003</v>
      </c>
      <c r="O97" s="6">
        <v>106840.803</v>
      </c>
      <c r="P97" s="6">
        <v>5540</v>
      </c>
      <c r="Q97" s="6">
        <v>0</v>
      </c>
      <c r="R97" s="6">
        <v>0</v>
      </c>
      <c r="S97" s="6">
        <v>0</v>
      </c>
      <c r="T97" s="6">
        <v>28584.682000000001</v>
      </c>
      <c r="U97" s="6">
        <v>372345.783</v>
      </c>
      <c r="V97" s="6">
        <v>132245</v>
      </c>
    </row>
    <row r="98" spans="1:22" x14ac:dyDescent="0.25">
      <c r="A98">
        <v>2019</v>
      </c>
      <c r="B98">
        <v>8</v>
      </c>
      <c r="C98">
        <v>15500</v>
      </c>
      <c r="D98" t="s">
        <v>24</v>
      </c>
      <c r="E98" t="s">
        <v>21</v>
      </c>
      <c r="F98" t="s">
        <v>22</v>
      </c>
      <c r="G98" t="s">
        <v>23</v>
      </c>
      <c r="H98" s="6">
        <v>76719.494999999995</v>
      </c>
      <c r="I98" s="6">
        <v>728014.62399999995</v>
      </c>
      <c r="J98" s="6">
        <v>1026009</v>
      </c>
      <c r="K98" s="6">
        <v>72994.953999999998</v>
      </c>
      <c r="L98" s="6">
        <v>809156.51100000006</v>
      </c>
      <c r="M98" s="6">
        <v>137681</v>
      </c>
      <c r="N98" s="6">
        <v>8387.1540000000005</v>
      </c>
      <c r="O98" s="6">
        <v>98650.895000000004</v>
      </c>
      <c r="P98" s="6">
        <v>3327</v>
      </c>
      <c r="Q98" s="6">
        <v>37.567999999999998</v>
      </c>
      <c r="R98" s="6">
        <v>447.6</v>
      </c>
      <c r="S98" s="6">
        <v>1</v>
      </c>
      <c r="T98" s="6">
        <v>158139.171</v>
      </c>
      <c r="U98" s="6">
        <v>1636269.63</v>
      </c>
      <c r="V98" s="6">
        <v>1167018</v>
      </c>
    </row>
    <row r="99" spans="1:22" x14ac:dyDescent="0.25">
      <c r="A99">
        <v>2019</v>
      </c>
      <c r="B99">
        <v>8</v>
      </c>
      <c r="C99">
        <v>20169</v>
      </c>
      <c r="D99" t="s">
        <v>25</v>
      </c>
      <c r="E99" t="s">
        <v>21</v>
      </c>
      <c r="F99" t="s">
        <v>22</v>
      </c>
      <c r="G99" t="s">
        <v>23</v>
      </c>
      <c r="H99" s="6">
        <v>19585.016</v>
      </c>
      <c r="I99" s="6">
        <v>198690.66399999999</v>
      </c>
      <c r="J99" s="6">
        <v>229493</v>
      </c>
      <c r="K99" s="6">
        <v>20856.855</v>
      </c>
      <c r="L99" s="6">
        <v>198488.57</v>
      </c>
      <c r="M99" s="6">
        <v>25767</v>
      </c>
      <c r="N99" s="6">
        <v>5862.7860000000001</v>
      </c>
      <c r="O99" s="6">
        <v>87844.895000000004</v>
      </c>
      <c r="P99" s="6">
        <v>881</v>
      </c>
      <c r="Q99" s="6">
        <v>0</v>
      </c>
      <c r="R99" s="6">
        <v>0</v>
      </c>
      <c r="S99" s="6">
        <v>0</v>
      </c>
      <c r="T99" s="6">
        <v>46304.656999999999</v>
      </c>
      <c r="U99" s="6">
        <v>485024.12900000002</v>
      </c>
      <c r="V99" s="6">
        <v>256141</v>
      </c>
    </row>
    <row r="100" spans="1:22" x14ac:dyDescent="0.25">
      <c r="A100">
        <v>2019</v>
      </c>
      <c r="B100">
        <v>9</v>
      </c>
      <c r="C100">
        <v>14354</v>
      </c>
      <c r="D100" t="s">
        <v>20</v>
      </c>
      <c r="E100" t="s">
        <v>21</v>
      </c>
      <c r="F100" t="s">
        <v>22</v>
      </c>
      <c r="G100" t="s">
        <v>23</v>
      </c>
      <c r="H100" s="6">
        <v>7347.8130000000001</v>
      </c>
      <c r="I100" s="6">
        <v>97312.36</v>
      </c>
      <c r="J100" s="6">
        <v>110249</v>
      </c>
      <c r="K100" s="6">
        <v>10491.286</v>
      </c>
      <c r="L100" s="6">
        <v>134843.64300000001</v>
      </c>
      <c r="M100" s="6">
        <v>16627</v>
      </c>
      <c r="N100" s="6">
        <v>4342.2280000000001</v>
      </c>
      <c r="O100" s="6">
        <v>70627.797000000006</v>
      </c>
      <c r="P100" s="6">
        <v>5530</v>
      </c>
      <c r="Q100" s="6">
        <v>0</v>
      </c>
      <c r="R100" s="6">
        <v>0</v>
      </c>
      <c r="S100" s="6">
        <v>0</v>
      </c>
      <c r="T100" s="6">
        <v>22181.327000000001</v>
      </c>
      <c r="U100" s="6">
        <v>302783.8</v>
      </c>
      <c r="V100" s="6">
        <v>132406</v>
      </c>
    </row>
    <row r="101" spans="1:22" x14ac:dyDescent="0.25">
      <c r="A101">
        <v>2019</v>
      </c>
      <c r="B101">
        <v>9</v>
      </c>
      <c r="C101">
        <v>15500</v>
      </c>
      <c r="D101" t="s">
        <v>24</v>
      </c>
      <c r="E101" t="s">
        <v>21</v>
      </c>
      <c r="F101" t="s">
        <v>22</v>
      </c>
      <c r="G101" t="s">
        <v>23</v>
      </c>
      <c r="H101" s="6">
        <v>70131.278999999995</v>
      </c>
      <c r="I101" s="6">
        <v>662307.59</v>
      </c>
      <c r="J101" s="6">
        <v>1027535</v>
      </c>
      <c r="K101" s="6">
        <v>64032.593000000001</v>
      </c>
      <c r="L101" s="6">
        <v>679677.39500000002</v>
      </c>
      <c r="M101" s="6">
        <v>137703</v>
      </c>
      <c r="N101" s="6">
        <v>8277.866</v>
      </c>
      <c r="O101" s="6">
        <v>98436.706999999995</v>
      </c>
      <c r="P101" s="6">
        <v>3322</v>
      </c>
      <c r="Q101" s="6">
        <v>36.56</v>
      </c>
      <c r="R101" s="6">
        <v>441</v>
      </c>
      <c r="S101" s="6">
        <v>1</v>
      </c>
      <c r="T101" s="6">
        <v>142478.29800000001</v>
      </c>
      <c r="U101" s="6">
        <v>1440862.692</v>
      </c>
      <c r="V101" s="6">
        <v>1168561</v>
      </c>
    </row>
    <row r="102" spans="1:22" x14ac:dyDescent="0.25">
      <c r="A102">
        <v>2019</v>
      </c>
      <c r="B102">
        <v>9</v>
      </c>
      <c r="C102">
        <v>20169</v>
      </c>
      <c r="D102" t="s">
        <v>25</v>
      </c>
      <c r="E102" t="s">
        <v>21</v>
      </c>
      <c r="F102" t="s">
        <v>22</v>
      </c>
      <c r="G102" t="s">
        <v>23</v>
      </c>
      <c r="H102" s="6">
        <v>15942.534</v>
      </c>
      <c r="I102" s="6">
        <v>160355.114</v>
      </c>
      <c r="J102" s="6">
        <v>223151</v>
      </c>
      <c r="K102" s="6">
        <v>18732.847000000002</v>
      </c>
      <c r="L102" s="6">
        <v>175583.45300000001</v>
      </c>
      <c r="M102" s="6">
        <v>25300</v>
      </c>
      <c r="N102" s="6">
        <v>5894.7610000000004</v>
      </c>
      <c r="O102" s="6">
        <v>87976.835999999996</v>
      </c>
      <c r="P102" s="6">
        <v>873</v>
      </c>
      <c r="Q102" s="6">
        <v>0</v>
      </c>
      <c r="R102" s="6">
        <v>0</v>
      </c>
      <c r="S102" s="6">
        <v>0</v>
      </c>
      <c r="T102" s="6">
        <v>40570.142</v>
      </c>
      <c r="U102" s="6">
        <v>423915.40299999999</v>
      </c>
      <c r="V102" s="6">
        <v>249324</v>
      </c>
    </row>
    <row r="103" spans="1:22" x14ac:dyDescent="0.25">
      <c r="A103">
        <v>2019</v>
      </c>
      <c r="B103">
        <v>10</v>
      </c>
      <c r="C103">
        <v>14354</v>
      </c>
      <c r="D103" t="s">
        <v>20</v>
      </c>
      <c r="E103" t="s">
        <v>21</v>
      </c>
      <c r="F103" t="s">
        <v>22</v>
      </c>
      <c r="G103" t="s">
        <v>23</v>
      </c>
      <c r="H103" s="6">
        <v>12457.858</v>
      </c>
      <c r="I103" s="6">
        <v>141169.486</v>
      </c>
      <c r="J103" s="6">
        <v>110337</v>
      </c>
      <c r="K103" s="6">
        <v>10839.799000000001</v>
      </c>
      <c r="L103" s="6">
        <v>137830.53899999999</v>
      </c>
      <c r="M103" s="6">
        <v>16654</v>
      </c>
      <c r="N103" s="6">
        <v>4554.4660000000003</v>
      </c>
      <c r="O103" s="6">
        <v>77650.501000000004</v>
      </c>
      <c r="P103" s="6">
        <v>5527</v>
      </c>
      <c r="Q103" s="6">
        <v>0</v>
      </c>
      <c r="R103" s="6">
        <v>0</v>
      </c>
      <c r="S103" s="6">
        <v>0</v>
      </c>
      <c r="T103" s="6">
        <v>27852.123</v>
      </c>
      <c r="U103" s="6">
        <v>356650.52600000001</v>
      </c>
      <c r="V103" s="6">
        <v>132518</v>
      </c>
    </row>
    <row r="104" spans="1:22" x14ac:dyDescent="0.25">
      <c r="A104">
        <v>2019</v>
      </c>
      <c r="B104">
        <v>10</v>
      </c>
      <c r="C104">
        <v>15500</v>
      </c>
      <c r="D104" t="s">
        <v>24</v>
      </c>
      <c r="E104" t="s">
        <v>21</v>
      </c>
      <c r="F104" t="s">
        <v>22</v>
      </c>
      <c r="G104" t="s">
        <v>23</v>
      </c>
      <c r="H104" s="6">
        <v>95439.240999999995</v>
      </c>
      <c r="I104" s="6">
        <v>921448.65800000005</v>
      </c>
      <c r="J104" s="6">
        <v>1029127</v>
      </c>
      <c r="K104" s="6">
        <v>67682.167000000001</v>
      </c>
      <c r="L104" s="6">
        <v>681380.40099999995</v>
      </c>
      <c r="M104" s="6">
        <v>137782</v>
      </c>
      <c r="N104" s="6">
        <v>8817.8209999999999</v>
      </c>
      <c r="O104" s="6">
        <v>98361.842999999993</v>
      </c>
      <c r="P104" s="6">
        <v>3322</v>
      </c>
      <c r="Q104" s="6">
        <v>43.27</v>
      </c>
      <c r="R104" s="6">
        <v>475.2</v>
      </c>
      <c r="S104" s="6">
        <v>1</v>
      </c>
      <c r="T104" s="6">
        <v>171982.49900000001</v>
      </c>
      <c r="U104" s="6">
        <v>1701666.102</v>
      </c>
      <c r="V104" s="6">
        <v>1170232</v>
      </c>
    </row>
    <row r="105" spans="1:22" x14ac:dyDescent="0.25">
      <c r="A105">
        <v>2019</v>
      </c>
      <c r="B105">
        <v>10</v>
      </c>
      <c r="C105">
        <v>20169</v>
      </c>
      <c r="D105" t="s">
        <v>25</v>
      </c>
      <c r="E105" t="s">
        <v>21</v>
      </c>
      <c r="F105" t="s">
        <v>22</v>
      </c>
      <c r="G105" t="s">
        <v>23</v>
      </c>
      <c r="H105" s="6">
        <v>19134.881000000001</v>
      </c>
      <c r="I105" s="6">
        <v>197156.79199999999</v>
      </c>
      <c r="J105" s="6">
        <v>233663</v>
      </c>
      <c r="K105" s="6">
        <v>20418.330999999998</v>
      </c>
      <c r="L105" s="6">
        <v>192627.435</v>
      </c>
      <c r="M105" s="6">
        <v>26141</v>
      </c>
      <c r="N105" s="6">
        <v>5474.125</v>
      </c>
      <c r="O105" s="6">
        <v>82479.339000000007</v>
      </c>
      <c r="P105" s="6">
        <v>887</v>
      </c>
      <c r="Q105" s="6">
        <v>0</v>
      </c>
      <c r="R105" s="6">
        <v>0</v>
      </c>
      <c r="S105" s="6">
        <v>0</v>
      </c>
      <c r="T105" s="6">
        <v>45027.337</v>
      </c>
      <c r="U105" s="6">
        <v>472263.56599999999</v>
      </c>
      <c r="V105" s="6">
        <v>260691</v>
      </c>
    </row>
    <row r="106" spans="1:22" x14ac:dyDescent="0.25">
      <c r="A106">
        <v>2019</v>
      </c>
      <c r="B106">
        <v>11</v>
      </c>
      <c r="C106">
        <v>14354</v>
      </c>
      <c r="D106" t="s">
        <v>20</v>
      </c>
      <c r="E106" t="s">
        <v>21</v>
      </c>
      <c r="F106" t="s">
        <v>22</v>
      </c>
      <c r="G106" t="s">
        <v>23</v>
      </c>
      <c r="H106" s="6">
        <v>14420.186</v>
      </c>
      <c r="I106" s="6">
        <v>158995.30900000001</v>
      </c>
      <c r="J106" s="6">
        <v>110485</v>
      </c>
      <c r="K106" s="6">
        <v>10409.571</v>
      </c>
      <c r="L106" s="6">
        <v>132020.41800000001</v>
      </c>
      <c r="M106" s="6">
        <v>16662</v>
      </c>
      <c r="N106" s="6">
        <v>6662.0640000000003</v>
      </c>
      <c r="O106" s="6">
        <v>69940.232999999993</v>
      </c>
      <c r="P106" s="6">
        <v>5520</v>
      </c>
      <c r="Q106" s="6">
        <v>0</v>
      </c>
      <c r="R106" s="6">
        <v>0</v>
      </c>
      <c r="S106" s="6">
        <v>0</v>
      </c>
      <c r="T106" s="6">
        <v>31491.821</v>
      </c>
      <c r="U106" s="6">
        <v>360955.96</v>
      </c>
      <c r="V106" s="6">
        <v>132667</v>
      </c>
    </row>
    <row r="107" spans="1:22" x14ac:dyDescent="0.25">
      <c r="A107">
        <v>2019</v>
      </c>
      <c r="B107">
        <v>11</v>
      </c>
      <c r="C107">
        <v>15500</v>
      </c>
      <c r="D107" t="s">
        <v>24</v>
      </c>
      <c r="E107" t="s">
        <v>21</v>
      </c>
      <c r="F107" t="s">
        <v>22</v>
      </c>
      <c r="G107" t="s">
        <v>23</v>
      </c>
      <c r="H107" s="6">
        <v>103956.156</v>
      </c>
      <c r="I107" s="6">
        <v>994196.10199999996</v>
      </c>
      <c r="J107" s="6">
        <v>1030997</v>
      </c>
      <c r="K107" s="6">
        <v>69368.081000000006</v>
      </c>
      <c r="L107" s="6">
        <v>696778.375</v>
      </c>
      <c r="M107" s="6">
        <v>137909</v>
      </c>
      <c r="N107" s="6">
        <v>8262.4869999999992</v>
      </c>
      <c r="O107" s="6">
        <v>89976.646999999997</v>
      </c>
      <c r="P107" s="6">
        <v>3320</v>
      </c>
      <c r="Q107" s="6">
        <v>57.332999999999998</v>
      </c>
      <c r="R107" s="6">
        <v>600.9</v>
      </c>
      <c r="S107" s="6">
        <v>1</v>
      </c>
      <c r="T107" s="6">
        <v>181644.057</v>
      </c>
      <c r="U107" s="6">
        <v>1781552.024</v>
      </c>
      <c r="V107" s="6">
        <v>1172227</v>
      </c>
    </row>
    <row r="108" spans="1:22" x14ac:dyDescent="0.25">
      <c r="A108">
        <v>2019</v>
      </c>
      <c r="B108">
        <v>11</v>
      </c>
      <c r="C108">
        <v>20169</v>
      </c>
      <c r="D108" t="s">
        <v>25</v>
      </c>
      <c r="E108" t="s">
        <v>21</v>
      </c>
      <c r="F108" t="s">
        <v>22</v>
      </c>
      <c r="G108" t="s">
        <v>23</v>
      </c>
      <c r="H108" s="6">
        <v>22484.602999999999</v>
      </c>
      <c r="I108" s="6">
        <v>228770.63399999999</v>
      </c>
      <c r="J108" s="6">
        <v>230279</v>
      </c>
      <c r="K108" s="6">
        <v>18876.808000000001</v>
      </c>
      <c r="L108" s="6">
        <v>170375.59899999999</v>
      </c>
      <c r="M108" s="6">
        <v>25635</v>
      </c>
      <c r="N108" s="6">
        <v>4886.4350000000004</v>
      </c>
      <c r="O108" s="6">
        <v>68829.179000000004</v>
      </c>
      <c r="P108" s="6">
        <v>872</v>
      </c>
      <c r="Q108" s="6">
        <v>0</v>
      </c>
      <c r="R108" s="6">
        <v>0</v>
      </c>
      <c r="S108" s="6">
        <v>0</v>
      </c>
      <c r="T108" s="6">
        <v>46247.845999999998</v>
      </c>
      <c r="U108" s="6">
        <v>467975.41200000001</v>
      </c>
      <c r="V108" s="6">
        <v>256786</v>
      </c>
    </row>
    <row r="109" spans="1:22" x14ac:dyDescent="0.25">
      <c r="A109">
        <v>2019</v>
      </c>
      <c r="B109">
        <v>12</v>
      </c>
      <c r="C109">
        <v>14354</v>
      </c>
      <c r="D109" t="s">
        <v>20</v>
      </c>
      <c r="E109" t="s">
        <v>21</v>
      </c>
      <c r="F109" t="s">
        <v>22</v>
      </c>
      <c r="G109" t="s">
        <v>23</v>
      </c>
      <c r="H109" s="6">
        <v>18046.21</v>
      </c>
      <c r="I109" s="6">
        <v>195236.402</v>
      </c>
      <c r="J109" s="6">
        <v>110559</v>
      </c>
      <c r="K109" s="6">
        <v>9948.5249999999996</v>
      </c>
      <c r="L109" s="6">
        <v>130829.942</v>
      </c>
      <c r="M109" s="6">
        <v>16683</v>
      </c>
      <c r="N109" s="6">
        <v>5037.5829999999996</v>
      </c>
      <c r="O109" s="6">
        <v>57435.983</v>
      </c>
      <c r="P109" s="6">
        <v>5514</v>
      </c>
      <c r="Q109" s="6">
        <v>0</v>
      </c>
      <c r="R109" s="6">
        <v>0</v>
      </c>
      <c r="S109" s="6">
        <v>0</v>
      </c>
      <c r="T109" s="6">
        <v>33032.317999999999</v>
      </c>
      <c r="U109" s="6">
        <v>383502.32699999999</v>
      </c>
      <c r="V109" s="6">
        <v>132756</v>
      </c>
    </row>
    <row r="110" spans="1:22" x14ac:dyDescent="0.25">
      <c r="A110">
        <v>2019</v>
      </c>
      <c r="B110">
        <v>12</v>
      </c>
      <c r="C110">
        <v>15500</v>
      </c>
      <c r="D110" t="s">
        <v>24</v>
      </c>
      <c r="E110" t="s">
        <v>21</v>
      </c>
      <c r="F110" t="s">
        <v>22</v>
      </c>
      <c r="G110" t="s">
        <v>23</v>
      </c>
      <c r="H110" s="6">
        <v>125685.697</v>
      </c>
      <c r="I110" s="6">
        <v>1199122.5179999999</v>
      </c>
      <c r="J110" s="6">
        <v>1032617</v>
      </c>
      <c r="K110" s="6">
        <v>86524.38</v>
      </c>
      <c r="L110" s="6">
        <v>845815.04099999997</v>
      </c>
      <c r="M110" s="6">
        <v>137990</v>
      </c>
      <c r="N110" s="6">
        <v>9350.8850000000002</v>
      </c>
      <c r="O110" s="6">
        <v>92084.53</v>
      </c>
      <c r="P110" s="6">
        <v>3319</v>
      </c>
      <c r="Q110" s="6">
        <v>43.055</v>
      </c>
      <c r="R110" s="6">
        <v>435.6</v>
      </c>
      <c r="S110" s="6">
        <v>1</v>
      </c>
      <c r="T110" s="6">
        <v>221604.01699999999</v>
      </c>
      <c r="U110" s="6">
        <v>2137457.6889999998</v>
      </c>
      <c r="V110" s="6">
        <v>1173927</v>
      </c>
    </row>
    <row r="111" spans="1:22" x14ac:dyDescent="0.25">
      <c r="A111">
        <v>2019</v>
      </c>
      <c r="B111">
        <v>12</v>
      </c>
      <c r="C111">
        <v>20169</v>
      </c>
      <c r="D111" t="s">
        <v>25</v>
      </c>
      <c r="E111" t="s">
        <v>21</v>
      </c>
      <c r="F111" t="s">
        <v>22</v>
      </c>
      <c r="G111" t="s">
        <v>23</v>
      </c>
      <c r="H111" s="6">
        <v>26729.022000000001</v>
      </c>
      <c r="I111" s="6">
        <v>269616.34600000002</v>
      </c>
      <c r="J111" s="6">
        <v>230749</v>
      </c>
      <c r="K111" s="6">
        <v>19680.004000000001</v>
      </c>
      <c r="L111" s="6">
        <v>181697.41099999999</v>
      </c>
      <c r="M111" s="6">
        <v>25777</v>
      </c>
      <c r="N111" s="6">
        <v>4828.5079999999998</v>
      </c>
      <c r="O111" s="6">
        <v>75431.153000000006</v>
      </c>
      <c r="P111" s="6">
        <v>868</v>
      </c>
      <c r="Q111" s="6">
        <v>0</v>
      </c>
      <c r="R111" s="6">
        <v>0</v>
      </c>
      <c r="S111" s="6">
        <v>0</v>
      </c>
      <c r="T111" s="6">
        <v>51237.534</v>
      </c>
      <c r="U111" s="6">
        <v>526744.91</v>
      </c>
      <c r="V111" s="6">
        <v>257394</v>
      </c>
    </row>
    <row r="112" spans="1:22" x14ac:dyDescent="0.25">
      <c r="A112">
        <v>2020</v>
      </c>
      <c r="B112">
        <v>1</v>
      </c>
      <c r="C112">
        <v>14354</v>
      </c>
      <c r="D112" t="s">
        <v>20</v>
      </c>
      <c r="E112" t="s">
        <v>21</v>
      </c>
      <c r="F112" t="s">
        <v>22</v>
      </c>
      <c r="G112" t="s">
        <v>23</v>
      </c>
      <c r="H112" s="6">
        <v>17125.536</v>
      </c>
      <c r="I112" s="6">
        <v>180012.745</v>
      </c>
      <c r="J112" s="6">
        <v>110738</v>
      </c>
      <c r="K112" s="6">
        <v>11390.804</v>
      </c>
      <c r="L112" s="6">
        <v>137684.378</v>
      </c>
      <c r="M112" s="6">
        <v>16695</v>
      </c>
      <c r="N112" s="6">
        <v>4928.1710000000003</v>
      </c>
      <c r="O112" s="6">
        <v>73776.45</v>
      </c>
      <c r="P112" s="6">
        <v>5507</v>
      </c>
      <c r="Q112" s="6">
        <v>0</v>
      </c>
      <c r="R112" s="6">
        <v>0</v>
      </c>
      <c r="S112" s="6">
        <v>0</v>
      </c>
      <c r="T112" s="6">
        <v>33444.510999999999</v>
      </c>
      <c r="U112" s="6">
        <v>391473.57299999997</v>
      </c>
      <c r="V112" s="6">
        <v>132940</v>
      </c>
    </row>
    <row r="113" spans="1:22" x14ac:dyDescent="0.25">
      <c r="A113">
        <v>2020</v>
      </c>
      <c r="B113">
        <v>1</v>
      </c>
      <c r="C113">
        <v>15500</v>
      </c>
      <c r="D113" t="s">
        <v>24</v>
      </c>
      <c r="E113" t="s">
        <v>21</v>
      </c>
      <c r="F113" t="s">
        <v>22</v>
      </c>
      <c r="G113" t="s">
        <v>23</v>
      </c>
      <c r="H113" s="6">
        <v>122539.56299999999</v>
      </c>
      <c r="I113" s="6">
        <v>1164669.1170000001</v>
      </c>
      <c r="J113" s="6">
        <v>1034329</v>
      </c>
      <c r="K113" s="6">
        <v>78149.502999999997</v>
      </c>
      <c r="L113" s="6">
        <v>777347.13</v>
      </c>
      <c r="M113" s="6">
        <v>138025</v>
      </c>
      <c r="N113" s="6">
        <v>8282.8979999999992</v>
      </c>
      <c r="O113" s="6">
        <v>89297.31</v>
      </c>
      <c r="P113" s="6">
        <v>3315</v>
      </c>
      <c r="Q113" s="6">
        <v>43.6</v>
      </c>
      <c r="R113" s="6">
        <v>489.6</v>
      </c>
      <c r="S113" s="6">
        <v>1</v>
      </c>
      <c r="T113" s="6">
        <v>209015.56400000001</v>
      </c>
      <c r="U113" s="6">
        <v>2031803.1569999999</v>
      </c>
      <c r="V113" s="6">
        <v>1175670</v>
      </c>
    </row>
    <row r="114" spans="1:22" x14ac:dyDescent="0.25">
      <c r="A114">
        <v>2020</v>
      </c>
      <c r="B114">
        <v>1</v>
      </c>
      <c r="C114">
        <v>20169</v>
      </c>
      <c r="D114" t="s">
        <v>25</v>
      </c>
      <c r="E114" t="s">
        <v>21</v>
      </c>
      <c r="F114" t="s">
        <v>22</v>
      </c>
      <c r="G114" t="s">
        <v>23</v>
      </c>
      <c r="H114" s="6">
        <v>26600.927</v>
      </c>
      <c r="I114" s="6">
        <v>268803.00099999999</v>
      </c>
      <c r="J114" s="6">
        <v>232101</v>
      </c>
      <c r="K114" s="6">
        <v>20067.554</v>
      </c>
      <c r="L114" s="6">
        <v>185490.875</v>
      </c>
      <c r="M114" s="6">
        <v>26099</v>
      </c>
      <c r="N114" s="6">
        <v>5192.6850000000004</v>
      </c>
      <c r="O114" s="6">
        <v>79404.286999999997</v>
      </c>
      <c r="P114" s="6">
        <v>887</v>
      </c>
      <c r="Q114" s="6">
        <v>0</v>
      </c>
      <c r="R114" s="6">
        <v>0</v>
      </c>
      <c r="S114" s="6">
        <v>0</v>
      </c>
      <c r="T114" s="6">
        <v>51861.165999999997</v>
      </c>
      <c r="U114" s="6">
        <v>533698.16299999994</v>
      </c>
      <c r="V114" s="6">
        <v>259087</v>
      </c>
    </row>
    <row r="115" spans="1:22" x14ac:dyDescent="0.25">
      <c r="A115">
        <v>2020</v>
      </c>
      <c r="B115">
        <v>2</v>
      </c>
      <c r="C115">
        <v>14354</v>
      </c>
      <c r="D115" t="s">
        <v>20</v>
      </c>
      <c r="E115" t="s">
        <v>21</v>
      </c>
      <c r="F115" t="s">
        <v>22</v>
      </c>
      <c r="G115" t="s">
        <v>23</v>
      </c>
      <c r="H115" s="6">
        <v>8931.2890000000007</v>
      </c>
      <c r="I115" s="6">
        <v>141510.75599999999</v>
      </c>
      <c r="J115" s="6">
        <v>110852</v>
      </c>
      <c r="K115" s="6">
        <v>10278.835999999999</v>
      </c>
      <c r="L115" s="6">
        <v>129115.039</v>
      </c>
      <c r="M115" s="6">
        <v>16733</v>
      </c>
      <c r="N115" s="6">
        <v>3434.1329999999998</v>
      </c>
      <c r="O115" s="6">
        <v>50882.712</v>
      </c>
      <c r="P115" s="6">
        <v>5502</v>
      </c>
      <c r="Q115" s="6">
        <v>0</v>
      </c>
      <c r="R115" s="6">
        <v>0</v>
      </c>
      <c r="S115" s="6">
        <v>0</v>
      </c>
      <c r="T115" s="6">
        <v>22644.258000000002</v>
      </c>
      <c r="U115" s="6">
        <v>321508.50699999998</v>
      </c>
      <c r="V115" s="6">
        <v>133087</v>
      </c>
    </row>
    <row r="116" spans="1:22" x14ac:dyDescent="0.25">
      <c r="A116">
        <v>2020</v>
      </c>
      <c r="B116">
        <v>2</v>
      </c>
      <c r="C116">
        <v>15500</v>
      </c>
      <c r="D116" t="s">
        <v>24</v>
      </c>
      <c r="E116" t="s">
        <v>21</v>
      </c>
      <c r="F116" t="s">
        <v>22</v>
      </c>
      <c r="G116" t="s">
        <v>23</v>
      </c>
      <c r="H116" s="6">
        <v>116001.22</v>
      </c>
      <c r="I116" s="6">
        <v>1099762.6299999999</v>
      </c>
      <c r="J116" s="6">
        <v>1034974</v>
      </c>
      <c r="K116" s="6">
        <v>73419.769</v>
      </c>
      <c r="L116" s="6">
        <v>735330.28300000005</v>
      </c>
      <c r="M116" s="6">
        <v>138206</v>
      </c>
      <c r="N116" s="6">
        <v>9961.5619999999999</v>
      </c>
      <c r="O116" s="6">
        <v>109937.781</v>
      </c>
      <c r="P116" s="6">
        <v>3307</v>
      </c>
      <c r="Q116" s="6">
        <v>39.874000000000002</v>
      </c>
      <c r="R116" s="6">
        <v>423</v>
      </c>
      <c r="S116" s="6">
        <v>1</v>
      </c>
      <c r="T116" s="6">
        <v>199422.42499999999</v>
      </c>
      <c r="U116" s="6">
        <v>1945453.6939999999</v>
      </c>
      <c r="V116" s="6">
        <v>1176488</v>
      </c>
    </row>
    <row r="117" spans="1:22" x14ac:dyDescent="0.25">
      <c r="A117">
        <v>2020</v>
      </c>
      <c r="B117">
        <v>2</v>
      </c>
      <c r="C117">
        <v>20169</v>
      </c>
      <c r="D117" t="s">
        <v>25</v>
      </c>
      <c r="E117" t="s">
        <v>21</v>
      </c>
      <c r="F117" t="s">
        <v>22</v>
      </c>
      <c r="G117" t="s">
        <v>23</v>
      </c>
      <c r="H117" s="6">
        <v>23385.802</v>
      </c>
      <c r="I117" s="6">
        <v>235350.98</v>
      </c>
      <c r="J117" s="6">
        <v>231214</v>
      </c>
      <c r="K117" s="6">
        <v>19224.363000000001</v>
      </c>
      <c r="L117" s="6">
        <v>174352.19699999999</v>
      </c>
      <c r="M117" s="6">
        <v>25736</v>
      </c>
      <c r="N117" s="6">
        <v>4660.7849999999999</v>
      </c>
      <c r="O117" s="6">
        <v>67631.061000000002</v>
      </c>
      <c r="P117" s="6">
        <v>845</v>
      </c>
      <c r="Q117" s="6">
        <v>0</v>
      </c>
      <c r="R117" s="6">
        <v>0</v>
      </c>
      <c r="S117" s="6">
        <v>0</v>
      </c>
      <c r="T117" s="6">
        <v>47270.95</v>
      </c>
      <c r="U117" s="6">
        <v>477334.23800000001</v>
      </c>
      <c r="V117" s="6">
        <v>257795</v>
      </c>
    </row>
    <row r="118" spans="1:22" x14ac:dyDescent="0.25">
      <c r="A118">
        <v>2020</v>
      </c>
      <c r="B118">
        <v>3</v>
      </c>
      <c r="C118">
        <v>14354</v>
      </c>
      <c r="D118" t="s">
        <v>20</v>
      </c>
      <c r="E118" t="s">
        <v>21</v>
      </c>
      <c r="F118" t="s">
        <v>22</v>
      </c>
      <c r="G118" t="s">
        <v>23</v>
      </c>
      <c r="H118" s="6">
        <v>12351.742</v>
      </c>
      <c r="I118" s="6">
        <v>141274.37100000001</v>
      </c>
      <c r="J118" s="6">
        <v>110975</v>
      </c>
      <c r="K118" s="6">
        <v>9545.1810000000005</v>
      </c>
      <c r="L118" s="6">
        <v>116770.175</v>
      </c>
      <c r="M118" s="6">
        <v>16723</v>
      </c>
      <c r="N118" s="6">
        <v>5380.1909999999998</v>
      </c>
      <c r="O118" s="6">
        <v>72587.474000000002</v>
      </c>
      <c r="P118" s="6">
        <v>5494</v>
      </c>
      <c r="Q118" s="6">
        <v>0</v>
      </c>
      <c r="R118" s="6">
        <v>0</v>
      </c>
      <c r="S118" s="6">
        <v>0</v>
      </c>
      <c r="T118" s="6">
        <v>27277.114000000001</v>
      </c>
      <c r="U118" s="6">
        <v>330632.02</v>
      </c>
      <c r="V118" s="6">
        <v>133192</v>
      </c>
    </row>
    <row r="119" spans="1:22" x14ac:dyDescent="0.25">
      <c r="A119">
        <v>2020</v>
      </c>
      <c r="B119">
        <v>3</v>
      </c>
      <c r="C119">
        <v>15500</v>
      </c>
      <c r="D119" t="s">
        <v>24</v>
      </c>
      <c r="E119" t="s">
        <v>21</v>
      </c>
      <c r="F119" t="s">
        <v>22</v>
      </c>
      <c r="G119" t="s">
        <v>23</v>
      </c>
      <c r="H119" s="6">
        <v>116016.554</v>
      </c>
      <c r="I119" s="6">
        <v>1107528.1839999999</v>
      </c>
      <c r="J119" s="6">
        <v>1036436</v>
      </c>
      <c r="K119" s="6">
        <v>68121.542000000001</v>
      </c>
      <c r="L119" s="6">
        <v>664019.21799999999</v>
      </c>
      <c r="M119" s="6">
        <v>138188</v>
      </c>
      <c r="N119" s="6">
        <v>8396.2659999999996</v>
      </c>
      <c r="O119" s="6">
        <v>88374.938999999998</v>
      </c>
      <c r="P119" s="6">
        <v>3307</v>
      </c>
      <c r="Q119" s="6">
        <v>49.744999999999997</v>
      </c>
      <c r="R119" s="6">
        <v>503.4</v>
      </c>
      <c r="S119" s="6">
        <v>1</v>
      </c>
      <c r="T119" s="6">
        <v>192584.10699999999</v>
      </c>
      <c r="U119" s="6">
        <v>1860425.7409999999</v>
      </c>
      <c r="V119" s="6">
        <v>1177932</v>
      </c>
    </row>
    <row r="120" spans="1:22" x14ac:dyDescent="0.25">
      <c r="A120">
        <v>2020</v>
      </c>
      <c r="B120">
        <v>3</v>
      </c>
      <c r="C120">
        <v>20169</v>
      </c>
      <c r="D120" t="s">
        <v>25</v>
      </c>
      <c r="E120" t="s">
        <v>21</v>
      </c>
      <c r="F120" t="s">
        <v>22</v>
      </c>
      <c r="G120" t="s">
        <v>23</v>
      </c>
      <c r="H120" s="6">
        <v>22735.342000000001</v>
      </c>
      <c r="I120" s="6">
        <v>227782.163</v>
      </c>
      <c r="J120" s="6">
        <v>231769</v>
      </c>
      <c r="K120" s="6">
        <v>19058.879000000001</v>
      </c>
      <c r="L120" s="6">
        <v>173394.33600000001</v>
      </c>
      <c r="M120" s="6">
        <v>25994</v>
      </c>
      <c r="N120" s="6">
        <v>4719.1750000000002</v>
      </c>
      <c r="O120" s="6">
        <v>68496.152000000002</v>
      </c>
      <c r="P120" s="6">
        <v>879</v>
      </c>
      <c r="Q120" s="6">
        <v>0</v>
      </c>
      <c r="R120" s="6">
        <v>0</v>
      </c>
      <c r="S120" s="6">
        <v>0</v>
      </c>
      <c r="T120" s="6">
        <v>46513.396000000001</v>
      </c>
      <c r="U120" s="6">
        <v>469672.65100000001</v>
      </c>
      <c r="V120" s="6">
        <v>258642</v>
      </c>
    </row>
    <row r="121" spans="1:22" x14ac:dyDescent="0.25">
      <c r="A121">
        <v>2020</v>
      </c>
      <c r="B121">
        <v>4</v>
      </c>
      <c r="C121">
        <v>14354</v>
      </c>
      <c r="D121" t="s">
        <v>20</v>
      </c>
      <c r="E121" t="s">
        <v>21</v>
      </c>
      <c r="F121" t="s">
        <v>22</v>
      </c>
      <c r="G121" t="s">
        <v>23</v>
      </c>
      <c r="H121" s="6">
        <v>8304.73</v>
      </c>
      <c r="I121" s="6">
        <v>102497.531</v>
      </c>
      <c r="J121" s="6">
        <v>111008</v>
      </c>
      <c r="K121" s="6">
        <v>8986.0959999999995</v>
      </c>
      <c r="L121" s="6">
        <v>107404.361</v>
      </c>
      <c r="M121" s="6">
        <v>16719</v>
      </c>
      <c r="N121" s="6">
        <v>4737.0810000000001</v>
      </c>
      <c r="O121" s="6">
        <v>69619.801000000007</v>
      </c>
      <c r="P121" s="6">
        <v>5503</v>
      </c>
      <c r="Q121" s="6">
        <v>0</v>
      </c>
      <c r="R121" s="6">
        <v>0</v>
      </c>
      <c r="S121" s="6">
        <v>0</v>
      </c>
      <c r="T121" s="6">
        <v>22027.906999999999</v>
      </c>
      <c r="U121" s="6">
        <v>279521.69300000003</v>
      </c>
      <c r="V121" s="6">
        <v>133230</v>
      </c>
    </row>
    <row r="122" spans="1:22" x14ac:dyDescent="0.25">
      <c r="A122">
        <v>2020</v>
      </c>
      <c r="B122">
        <v>4</v>
      </c>
      <c r="C122">
        <v>15500</v>
      </c>
      <c r="D122" t="s">
        <v>24</v>
      </c>
      <c r="E122" t="s">
        <v>21</v>
      </c>
      <c r="F122" t="s">
        <v>22</v>
      </c>
      <c r="G122" t="s">
        <v>23</v>
      </c>
      <c r="H122" s="6">
        <v>86282.881999999998</v>
      </c>
      <c r="I122" s="6">
        <v>813051.27</v>
      </c>
      <c r="J122" s="6">
        <v>1036897</v>
      </c>
      <c r="K122" s="6">
        <v>54053.750999999997</v>
      </c>
      <c r="L122" s="6">
        <v>569089.20799999998</v>
      </c>
      <c r="M122" s="6">
        <v>138229</v>
      </c>
      <c r="N122" s="6">
        <v>7272.9210000000003</v>
      </c>
      <c r="O122" s="6">
        <v>81938.504000000001</v>
      </c>
      <c r="P122" s="6">
        <v>3292</v>
      </c>
      <c r="Q122" s="6">
        <v>32.893999999999998</v>
      </c>
      <c r="R122" s="6">
        <v>350.7</v>
      </c>
      <c r="S122" s="6">
        <v>1</v>
      </c>
      <c r="T122" s="6">
        <v>147642.448</v>
      </c>
      <c r="U122" s="6">
        <v>1464429.682</v>
      </c>
      <c r="V122" s="6">
        <v>1178419</v>
      </c>
    </row>
    <row r="123" spans="1:22" x14ac:dyDescent="0.25">
      <c r="A123">
        <v>2020</v>
      </c>
      <c r="B123">
        <v>4</v>
      </c>
      <c r="C123">
        <v>20169</v>
      </c>
      <c r="D123" t="s">
        <v>25</v>
      </c>
      <c r="E123" t="s">
        <v>21</v>
      </c>
      <c r="F123" t="s">
        <v>22</v>
      </c>
      <c r="G123" t="s">
        <v>23</v>
      </c>
      <c r="H123" s="6">
        <v>19363.300999999999</v>
      </c>
      <c r="I123" s="6">
        <v>195566.209</v>
      </c>
      <c r="J123" s="6">
        <v>231658</v>
      </c>
      <c r="K123" s="6">
        <v>16269.861999999999</v>
      </c>
      <c r="L123" s="6">
        <v>143019.18</v>
      </c>
      <c r="M123" s="6">
        <v>25983</v>
      </c>
      <c r="N123" s="6">
        <v>4808.1580000000004</v>
      </c>
      <c r="O123" s="6">
        <v>64204.175999999999</v>
      </c>
      <c r="P123" s="6">
        <v>883</v>
      </c>
      <c r="Q123" s="6">
        <v>0</v>
      </c>
      <c r="R123" s="6">
        <v>0</v>
      </c>
      <c r="S123" s="6">
        <v>0</v>
      </c>
      <c r="T123" s="6">
        <v>40441.321000000004</v>
      </c>
      <c r="U123" s="6">
        <v>402789.565</v>
      </c>
      <c r="V123" s="6">
        <v>258524</v>
      </c>
    </row>
    <row r="124" spans="1:22" x14ac:dyDescent="0.25">
      <c r="A124">
        <v>2020</v>
      </c>
      <c r="B124">
        <v>5</v>
      </c>
      <c r="C124">
        <v>14354</v>
      </c>
      <c r="D124" t="s">
        <v>20</v>
      </c>
      <c r="E124" t="s">
        <v>21</v>
      </c>
      <c r="F124" t="s">
        <v>22</v>
      </c>
      <c r="G124" t="s">
        <v>23</v>
      </c>
      <c r="H124" s="6">
        <v>7755.9880000000003</v>
      </c>
      <c r="I124" s="6">
        <v>94594.913</v>
      </c>
      <c r="J124" s="6">
        <v>111095</v>
      </c>
      <c r="K124" s="6">
        <v>8745.2289999999994</v>
      </c>
      <c r="L124" s="6">
        <v>104192.27899999999</v>
      </c>
      <c r="M124" s="6">
        <v>16704</v>
      </c>
      <c r="N124" s="6">
        <v>5826.65</v>
      </c>
      <c r="O124" s="6">
        <v>85250.625</v>
      </c>
      <c r="P124" s="6">
        <v>5515</v>
      </c>
      <c r="Q124" s="6">
        <v>0</v>
      </c>
      <c r="R124" s="6">
        <v>0</v>
      </c>
      <c r="S124" s="6">
        <v>0</v>
      </c>
      <c r="T124" s="6">
        <v>22327.866999999998</v>
      </c>
      <c r="U124" s="6">
        <v>284037.81699999998</v>
      </c>
      <c r="V124" s="6">
        <v>133314</v>
      </c>
    </row>
    <row r="125" spans="1:22" x14ac:dyDescent="0.25">
      <c r="A125">
        <v>2020</v>
      </c>
      <c r="B125">
        <v>5</v>
      </c>
      <c r="C125">
        <v>15500</v>
      </c>
      <c r="D125" t="s">
        <v>24</v>
      </c>
      <c r="E125" t="s">
        <v>21</v>
      </c>
      <c r="F125" t="s">
        <v>22</v>
      </c>
      <c r="G125" t="s">
        <v>23</v>
      </c>
      <c r="H125" s="6">
        <v>77189.240000000005</v>
      </c>
      <c r="I125" s="6">
        <v>717718.60600000003</v>
      </c>
      <c r="J125" s="6">
        <v>1037393</v>
      </c>
      <c r="K125" s="6">
        <v>58304.982000000004</v>
      </c>
      <c r="L125" s="6">
        <v>582837.62</v>
      </c>
      <c r="M125" s="6">
        <v>138203</v>
      </c>
      <c r="N125" s="6">
        <v>7550.77</v>
      </c>
      <c r="O125" s="6">
        <v>84487.009000000005</v>
      </c>
      <c r="P125" s="6">
        <v>3290</v>
      </c>
      <c r="Q125" s="6">
        <v>27.337</v>
      </c>
      <c r="R125" s="6">
        <v>270.60000000000002</v>
      </c>
      <c r="S125" s="6">
        <v>1</v>
      </c>
      <c r="T125" s="6">
        <v>143072.329</v>
      </c>
      <c r="U125" s="6">
        <v>1385313.835</v>
      </c>
      <c r="V125" s="6">
        <v>1178887</v>
      </c>
    </row>
    <row r="126" spans="1:22" x14ac:dyDescent="0.25">
      <c r="A126">
        <v>2020</v>
      </c>
      <c r="B126">
        <v>5</v>
      </c>
      <c r="C126">
        <v>20169</v>
      </c>
      <c r="D126" t="s">
        <v>25</v>
      </c>
      <c r="E126" t="s">
        <v>21</v>
      </c>
      <c r="F126" t="s">
        <v>22</v>
      </c>
      <c r="G126" t="s">
        <v>23</v>
      </c>
      <c r="H126" s="6">
        <v>16523.536</v>
      </c>
      <c r="I126" s="6">
        <v>166337.67000000001</v>
      </c>
      <c r="J126" s="6">
        <v>231203</v>
      </c>
      <c r="K126" s="6">
        <v>16413.632000000001</v>
      </c>
      <c r="L126" s="6">
        <v>149326.424</v>
      </c>
      <c r="M126" s="6">
        <v>25682</v>
      </c>
      <c r="N126" s="6">
        <v>4978.5370000000003</v>
      </c>
      <c r="O126" s="6">
        <v>70364.472999999998</v>
      </c>
      <c r="P126" s="6">
        <v>857</v>
      </c>
      <c r="Q126" s="6">
        <v>0</v>
      </c>
      <c r="R126" s="6">
        <v>0</v>
      </c>
      <c r="S126" s="6">
        <v>0</v>
      </c>
      <c r="T126" s="6">
        <v>37915.705000000002</v>
      </c>
      <c r="U126" s="6">
        <v>386028.56699999998</v>
      </c>
      <c r="V126" s="6">
        <v>257742</v>
      </c>
    </row>
    <row r="127" spans="1:22" x14ac:dyDescent="0.25">
      <c r="A127">
        <v>2020</v>
      </c>
      <c r="B127">
        <v>6</v>
      </c>
      <c r="C127">
        <v>14354</v>
      </c>
      <c r="D127" t="s">
        <v>20</v>
      </c>
      <c r="E127" t="s">
        <v>21</v>
      </c>
      <c r="F127" t="s">
        <v>22</v>
      </c>
      <c r="G127" t="s">
        <v>23</v>
      </c>
      <c r="H127" s="6">
        <v>8998.6380000000008</v>
      </c>
      <c r="I127" s="6">
        <v>113864.167</v>
      </c>
      <c r="J127" s="6">
        <v>111220</v>
      </c>
      <c r="K127" s="6">
        <v>9357.7849999999999</v>
      </c>
      <c r="L127" s="6">
        <v>112908.99800000001</v>
      </c>
      <c r="M127" s="6">
        <v>16689</v>
      </c>
      <c r="N127" s="6">
        <v>6309.5410000000002</v>
      </c>
      <c r="O127" s="6">
        <v>98233.760999999999</v>
      </c>
      <c r="P127" s="6">
        <v>5521</v>
      </c>
      <c r="Q127" s="6">
        <v>0</v>
      </c>
      <c r="R127" s="6">
        <v>0</v>
      </c>
      <c r="S127" s="6">
        <v>0</v>
      </c>
      <c r="T127" s="6">
        <v>24665.964</v>
      </c>
      <c r="U127" s="6">
        <v>325006.92599999998</v>
      </c>
      <c r="V127" s="6">
        <v>133430</v>
      </c>
    </row>
    <row r="128" spans="1:22" x14ac:dyDescent="0.25">
      <c r="A128">
        <v>2020</v>
      </c>
      <c r="B128">
        <v>6</v>
      </c>
      <c r="C128">
        <v>15500</v>
      </c>
      <c r="D128" t="s">
        <v>24</v>
      </c>
      <c r="E128" t="s">
        <v>21</v>
      </c>
      <c r="F128" t="s">
        <v>22</v>
      </c>
      <c r="G128" t="s">
        <v>23</v>
      </c>
      <c r="H128" s="6">
        <v>73987.989000000001</v>
      </c>
      <c r="I128" s="6">
        <v>679853.26599999995</v>
      </c>
      <c r="J128" s="6">
        <v>1038203</v>
      </c>
      <c r="K128" s="6">
        <v>59043.764000000003</v>
      </c>
      <c r="L128" s="6">
        <v>599200.65099999995</v>
      </c>
      <c r="M128" s="6">
        <v>138169</v>
      </c>
      <c r="N128" s="6">
        <v>7728.1629999999996</v>
      </c>
      <c r="O128" s="6">
        <v>85014.524999999994</v>
      </c>
      <c r="P128" s="6">
        <v>3278</v>
      </c>
      <c r="Q128" s="6">
        <v>35.075000000000003</v>
      </c>
      <c r="R128" s="6">
        <v>376.5</v>
      </c>
      <c r="S128" s="6">
        <v>1</v>
      </c>
      <c r="T128" s="6">
        <v>140794.99100000001</v>
      </c>
      <c r="U128" s="6">
        <v>1364444.942</v>
      </c>
      <c r="V128" s="6">
        <v>1179651</v>
      </c>
    </row>
    <row r="129" spans="1:22" x14ac:dyDescent="0.25">
      <c r="A129">
        <v>2020</v>
      </c>
      <c r="B129">
        <v>6</v>
      </c>
      <c r="C129">
        <v>20169</v>
      </c>
      <c r="D129" t="s">
        <v>25</v>
      </c>
      <c r="E129" t="s">
        <v>21</v>
      </c>
      <c r="F129" t="s">
        <v>22</v>
      </c>
      <c r="G129" t="s">
        <v>23</v>
      </c>
      <c r="H129" s="6">
        <v>16427.121999999999</v>
      </c>
      <c r="I129" s="6">
        <v>162340.81599999999</v>
      </c>
      <c r="J129" s="6">
        <v>231757</v>
      </c>
      <c r="K129" s="6">
        <v>18111.344000000001</v>
      </c>
      <c r="L129" s="6">
        <v>164990.75399999999</v>
      </c>
      <c r="M129" s="6">
        <v>26416</v>
      </c>
      <c r="N129" s="6">
        <v>4209.7920000000004</v>
      </c>
      <c r="O129" s="6">
        <v>56381.798000000003</v>
      </c>
      <c r="P129" s="6">
        <v>883</v>
      </c>
      <c r="Q129" s="6">
        <v>0</v>
      </c>
      <c r="R129" s="6">
        <v>0</v>
      </c>
      <c r="S129" s="6">
        <v>0</v>
      </c>
      <c r="T129" s="6">
        <v>38748.258000000002</v>
      </c>
      <c r="U129" s="6">
        <v>383713.36800000002</v>
      </c>
      <c r="V129" s="6">
        <v>259056</v>
      </c>
    </row>
    <row r="130" spans="1:22" x14ac:dyDescent="0.25">
      <c r="A130">
        <v>2020</v>
      </c>
      <c r="B130">
        <v>7</v>
      </c>
      <c r="C130">
        <v>14354</v>
      </c>
      <c r="D130" t="s">
        <v>20</v>
      </c>
      <c r="E130" t="s">
        <v>21</v>
      </c>
      <c r="F130" t="s">
        <v>22</v>
      </c>
      <c r="G130" t="s">
        <v>23</v>
      </c>
      <c r="H130" s="6">
        <v>10317.374</v>
      </c>
      <c r="I130" s="6">
        <v>123476.088</v>
      </c>
      <c r="J130" s="6">
        <v>111235</v>
      </c>
      <c r="K130" s="6">
        <v>10780.333000000001</v>
      </c>
      <c r="L130" s="6">
        <v>132116.50899999999</v>
      </c>
      <c r="M130" s="6">
        <v>16722</v>
      </c>
      <c r="N130" s="6">
        <v>7306.0479999999998</v>
      </c>
      <c r="O130" s="6">
        <v>108404.70299999999</v>
      </c>
      <c r="P130" s="6">
        <v>5525</v>
      </c>
      <c r="Q130" s="6">
        <v>0</v>
      </c>
      <c r="R130" s="6">
        <v>0</v>
      </c>
      <c r="S130" s="6">
        <v>0</v>
      </c>
      <c r="T130" s="6">
        <v>28403.755000000001</v>
      </c>
      <c r="U130" s="6">
        <v>363997.3</v>
      </c>
      <c r="V130" s="6">
        <v>133482</v>
      </c>
    </row>
    <row r="131" spans="1:22" x14ac:dyDescent="0.25">
      <c r="A131">
        <v>2020</v>
      </c>
      <c r="B131">
        <v>7</v>
      </c>
      <c r="C131">
        <v>15500</v>
      </c>
      <c r="D131" t="s">
        <v>24</v>
      </c>
      <c r="E131" t="s">
        <v>21</v>
      </c>
      <c r="F131" t="s">
        <v>22</v>
      </c>
      <c r="G131" t="s">
        <v>23</v>
      </c>
      <c r="H131" s="6">
        <v>81609.055999999997</v>
      </c>
      <c r="I131" s="6">
        <v>752350.61100000003</v>
      </c>
      <c r="J131" s="6">
        <v>1038951</v>
      </c>
      <c r="K131" s="6">
        <v>65560.036999999997</v>
      </c>
      <c r="L131" s="6">
        <v>678469.06200000003</v>
      </c>
      <c r="M131" s="6">
        <v>138532</v>
      </c>
      <c r="N131" s="6">
        <v>8671.2659999999996</v>
      </c>
      <c r="O131" s="6">
        <v>99957.341</v>
      </c>
      <c r="P131" s="6">
        <v>3278</v>
      </c>
      <c r="Q131" s="6">
        <v>36.484000000000002</v>
      </c>
      <c r="R131" s="6">
        <v>391.8</v>
      </c>
      <c r="S131" s="6">
        <v>1</v>
      </c>
      <c r="T131" s="6">
        <v>155876.84299999999</v>
      </c>
      <c r="U131" s="6">
        <v>1531168.814</v>
      </c>
      <c r="V131" s="6">
        <v>1180762</v>
      </c>
    </row>
    <row r="132" spans="1:22" x14ac:dyDescent="0.25">
      <c r="A132">
        <v>2020</v>
      </c>
      <c r="B132">
        <v>7</v>
      </c>
      <c r="C132">
        <v>20169</v>
      </c>
      <c r="D132" t="s">
        <v>25</v>
      </c>
      <c r="E132" t="s">
        <v>21</v>
      </c>
      <c r="F132" t="s">
        <v>22</v>
      </c>
      <c r="G132" t="s">
        <v>23</v>
      </c>
      <c r="H132" s="6">
        <v>19513.927</v>
      </c>
      <c r="I132" s="6">
        <v>197564.05300000001</v>
      </c>
      <c r="J132" s="6">
        <v>231962</v>
      </c>
      <c r="K132" s="6">
        <v>19841.882000000001</v>
      </c>
      <c r="L132" s="6">
        <v>183667.86300000001</v>
      </c>
      <c r="M132" s="6">
        <v>26073</v>
      </c>
      <c r="N132" s="6">
        <v>5417.6109999999999</v>
      </c>
      <c r="O132" s="6">
        <v>75765.914000000004</v>
      </c>
      <c r="P132" s="6">
        <v>875</v>
      </c>
      <c r="Q132" s="6">
        <v>0</v>
      </c>
      <c r="R132" s="6">
        <v>0</v>
      </c>
      <c r="S132" s="6">
        <v>0</v>
      </c>
      <c r="T132" s="6">
        <v>44773.42</v>
      </c>
      <c r="U132" s="6">
        <v>456997.83</v>
      </c>
      <c r="V132" s="6">
        <v>258910</v>
      </c>
    </row>
    <row r="133" spans="1:22" x14ac:dyDescent="0.25">
      <c r="A133">
        <v>2020</v>
      </c>
      <c r="B133">
        <v>8</v>
      </c>
      <c r="C133">
        <v>14354</v>
      </c>
      <c r="D133" t="s">
        <v>20</v>
      </c>
      <c r="E133" t="s">
        <v>21</v>
      </c>
      <c r="F133" t="s">
        <v>22</v>
      </c>
      <c r="G133" t="s">
        <v>23</v>
      </c>
      <c r="H133" s="6">
        <v>10536.540999999999</v>
      </c>
      <c r="I133" s="6">
        <v>124837.67</v>
      </c>
      <c r="J133" s="6">
        <v>111412</v>
      </c>
      <c r="K133" s="6">
        <v>10805.956</v>
      </c>
      <c r="L133" s="6">
        <v>134248.11300000001</v>
      </c>
      <c r="M133" s="6">
        <v>16747</v>
      </c>
      <c r="N133" s="6">
        <v>6949.0609999999997</v>
      </c>
      <c r="O133" s="6">
        <v>104771.213</v>
      </c>
      <c r="P133" s="6">
        <v>5524</v>
      </c>
      <c r="Q133" s="6">
        <v>0</v>
      </c>
      <c r="R133" s="6">
        <v>0</v>
      </c>
      <c r="S133" s="6">
        <v>0</v>
      </c>
      <c r="T133" s="6">
        <v>28291.558000000001</v>
      </c>
      <c r="U133" s="6">
        <v>363856.99599999998</v>
      </c>
      <c r="V133" s="6">
        <v>133683</v>
      </c>
    </row>
    <row r="134" spans="1:22" x14ac:dyDescent="0.25">
      <c r="A134">
        <v>2020</v>
      </c>
      <c r="B134">
        <v>8</v>
      </c>
      <c r="C134">
        <v>15500</v>
      </c>
      <c r="D134" t="s">
        <v>24</v>
      </c>
      <c r="E134" t="s">
        <v>21</v>
      </c>
      <c r="F134" t="s">
        <v>22</v>
      </c>
      <c r="G134" t="s">
        <v>23</v>
      </c>
      <c r="H134" s="6">
        <v>80514.451000000001</v>
      </c>
      <c r="I134" s="6">
        <v>739726.35800000001</v>
      </c>
      <c r="J134" s="6">
        <v>1040178</v>
      </c>
      <c r="K134" s="6">
        <v>66859.615000000005</v>
      </c>
      <c r="L134" s="6">
        <v>693306.65399999998</v>
      </c>
      <c r="M134" s="6">
        <v>138770</v>
      </c>
      <c r="N134" s="6">
        <v>8587.1839999999993</v>
      </c>
      <c r="O134" s="6">
        <v>98503.904999999999</v>
      </c>
      <c r="P134" s="6">
        <v>3283</v>
      </c>
      <c r="Q134" s="6">
        <v>31.745000000000001</v>
      </c>
      <c r="R134" s="6">
        <v>313.5</v>
      </c>
      <c r="S134" s="6">
        <v>1</v>
      </c>
      <c r="T134" s="6">
        <v>155992.995</v>
      </c>
      <c r="U134" s="6">
        <v>1531850.4169999999</v>
      </c>
      <c r="V134" s="6">
        <v>1182232</v>
      </c>
    </row>
    <row r="135" spans="1:22" x14ac:dyDescent="0.25">
      <c r="A135">
        <v>2020</v>
      </c>
      <c r="B135">
        <v>8</v>
      </c>
      <c r="C135">
        <v>20169</v>
      </c>
      <c r="D135" t="s">
        <v>25</v>
      </c>
      <c r="E135" t="s">
        <v>21</v>
      </c>
      <c r="F135" t="s">
        <v>22</v>
      </c>
      <c r="G135" t="s">
        <v>23</v>
      </c>
      <c r="H135" s="6">
        <v>21384.858</v>
      </c>
      <c r="I135" s="6">
        <v>213430.55900000001</v>
      </c>
      <c r="J135" s="6">
        <v>231995</v>
      </c>
      <c r="K135" s="6">
        <v>19710.563999999998</v>
      </c>
      <c r="L135" s="6">
        <v>181347.12299999999</v>
      </c>
      <c r="M135" s="6">
        <v>25905</v>
      </c>
      <c r="N135" s="6">
        <v>5775.6220000000003</v>
      </c>
      <c r="O135" s="6">
        <v>85925.671000000002</v>
      </c>
      <c r="P135" s="6">
        <v>881</v>
      </c>
      <c r="Q135" s="6">
        <v>0</v>
      </c>
      <c r="R135" s="6">
        <v>0</v>
      </c>
      <c r="S135" s="6">
        <v>0</v>
      </c>
      <c r="T135" s="6">
        <v>46871.044000000002</v>
      </c>
      <c r="U135" s="6">
        <v>480703.353</v>
      </c>
      <c r="V135" s="6">
        <v>258781</v>
      </c>
    </row>
    <row r="136" spans="1:22" x14ac:dyDescent="0.25">
      <c r="A136">
        <v>2020</v>
      </c>
      <c r="B136">
        <v>9</v>
      </c>
      <c r="C136">
        <v>14354</v>
      </c>
      <c r="D136" t="s">
        <v>20</v>
      </c>
      <c r="E136" t="s">
        <v>21</v>
      </c>
      <c r="F136" t="s">
        <v>22</v>
      </c>
      <c r="G136" t="s">
        <v>23</v>
      </c>
      <c r="H136" s="6">
        <v>7833.8209999999999</v>
      </c>
      <c r="I136" s="6">
        <v>91604.982000000004</v>
      </c>
      <c r="J136" s="6">
        <v>111481</v>
      </c>
      <c r="K136" s="6">
        <v>10737.643</v>
      </c>
      <c r="L136" s="6">
        <v>133317.51199999999</v>
      </c>
      <c r="M136" s="6">
        <v>16742</v>
      </c>
      <c r="N136" s="6">
        <v>6122.0290000000005</v>
      </c>
      <c r="O136" s="6">
        <v>94131.376000000004</v>
      </c>
      <c r="P136" s="6">
        <v>5522</v>
      </c>
      <c r="Q136" s="6">
        <v>0</v>
      </c>
      <c r="R136" s="6">
        <v>0</v>
      </c>
      <c r="S136" s="6">
        <v>0</v>
      </c>
      <c r="T136" s="6">
        <v>24693.492999999999</v>
      </c>
      <c r="U136" s="6">
        <v>319053.87</v>
      </c>
      <c r="V136" s="6">
        <v>133745</v>
      </c>
    </row>
    <row r="137" spans="1:22" x14ac:dyDescent="0.25">
      <c r="A137">
        <v>2020</v>
      </c>
      <c r="B137">
        <v>9</v>
      </c>
      <c r="C137">
        <v>15500</v>
      </c>
      <c r="D137" t="s">
        <v>24</v>
      </c>
      <c r="E137" t="s">
        <v>21</v>
      </c>
      <c r="F137" t="s">
        <v>22</v>
      </c>
      <c r="G137" t="s">
        <v>23</v>
      </c>
      <c r="H137" s="6">
        <v>76666.466</v>
      </c>
      <c r="I137" s="6">
        <v>697804.16299999994</v>
      </c>
      <c r="J137" s="6">
        <v>1041559</v>
      </c>
      <c r="K137" s="6">
        <v>62049.817999999999</v>
      </c>
      <c r="L137" s="6">
        <v>631111.67799999996</v>
      </c>
      <c r="M137" s="6">
        <v>139105</v>
      </c>
      <c r="N137" s="6">
        <v>7826.143</v>
      </c>
      <c r="O137" s="6">
        <v>88319.441000000006</v>
      </c>
      <c r="P137" s="6">
        <v>3279</v>
      </c>
      <c r="Q137" s="6">
        <v>33.76</v>
      </c>
      <c r="R137" s="6">
        <v>383.43299999999999</v>
      </c>
      <c r="S137" s="6">
        <v>1</v>
      </c>
      <c r="T137" s="6">
        <v>146576.18700000001</v>
      </c>
      <c r="U137" s="6">
        <v>1417618.7150000001</v>
      </c>
      <c r="V137" s="6">
        <v>1183944</v>
      </c>
    </row>
    <row r="138" spans="1:22" x14ac:dyDescent="0.25">
      <c r="A138">
        <v>2020</v>
      </c>
      <c r="B138">
        <v>9</v>
      </c>
      <c r="C138">
        <v>20169</v>
      </c>
      <c r="D138" t="s">
        <v>25</v>
      </c>
      <c r="E138" t="s">
        <v>21</v>
      </c>
      <c r="F138" t="s">
        <v>22</v>
      </c>
      <c r="G138" t="s">
        <v>23</v>
      </c>
      <c r="H138" s="6">
        <v>17589.330999999998</v>
      </c>
      <c r="I138" s="6">
        <v>175881.75</v>
      </c>
      <c r="J138" s="6">
        <v>232952</v>
      </c>
      <c r="K138" s="6">
        <v>18637.648000000001</v>
      </c>
      <c r="L138" s="6">
        <v>168774.386</v>
      </c>
      <c r="M138" s="6">
        <v>26092</v>
      </c>
      <c r="N138" s="6">
        <v>5711.5860000000002</v>
      </c>
      <c r="O138" s="6">
        <v>84367.668999999994</v>
      </c>
      <c r="P138" s="6">
        <v>876</v>
      </c>
      <c r="Q138" s="6">
        <v>0</v>
      </c>
      <c r="R138" s="6">
        <v>0</v>
      </c>
      <c r="S138" s="6">
        <v>0</v>
      </c>
      <c r="T138" s="6">
        <v>41938.565000000002</v>
      </c>
      <c r="U138" s="6">
        <v>429023.80499999999</v>
      </c>
      <c r="V138" s="6">
        <v>259920</v>
      </c>
    </row>
    <row r="139" spans="1:22" x14ac:dyDescent="0.25">
      <c r="A139">
        <v>2020</v>
      </c>
      <c r="B139">
        <v>10</v>
      </c>
      <c r="C139">
        <v>14354</v>
      </c>
      <c r="D139" t="s">
        <v>20</v>
      </c>
      <c r="E139" t="s">
        <v>21</v>
      </c>
      <c r="F139" t="s">
        <v>22</v>
      </c>
      <c r="G139" t="s">
        <v>23</v>
      </c>
      <c r="H139" s="6">
        <v>8581.3760000000002</v>
      </c>
      <c r="I139" s="6">
        <v>111413.67200000001</v>
      </c>
      <c r="J139" s="6">
        <v>111671</v>
      </c>
      <c r="K139" s="6">
        <v>10478.688</v>
      </c>
      <c r="L139" s="6">
        <v>132296.785</v>
      </c>
      <c r="M139" s="6">
        <v>16755</v>
      </c>
      <c r="N139" s="6">
        <v>6170.5110000000004</v>
      </c>
      <c r="O139" s="6">
        <v>83297.17</v>
      </c>
      <c r="P139" s="6">
        <v>5521</v>
      </c>
      <c r="Q139" s="6">
        <v>0</v>
      </c>
      <c r="R139" s="6">
        <v>0</v>
      </c>
      <c r="S139" s="6">
        <v>0</v>
      </c>
      <c r="T139" s="6">
        <v>25230.575000000001</v>
      </c>
      <c r="U139" s="6">
        <v>327007.62699999998</v>
      </c>
      <c r="V139" s="6">
        <v>133947</v>
      </c>
    </row>
    <row r="140" spans="1:22" x14ac:dyDescent="0.25">
      <c r="A140">
        <v>2020</v>
      </c>
      <c r="B140">
        <v>10</v>
      </c>
      <c r="C140">
        <v>15500</v>
      </c>
      <c r="D140" t="s">
        <v>24</v>
      </c>
      <c r="E140" t="s">
        <v>21</v>
      </c>
      <c r="F140" t="s">
        <v>22</v>
      </c>
      <c r="G140" t="s">
        <v>23</v>
      </c>
      <c r="H140" s="6">
        <v>92772.748999999996</v>
      </c>
      <c r="I140" s="6">
        <v>857656.79099999997</v>
      </c>
      <c r="J140" s="6">
        <v>1043493</v>
      </c>
      <c r="K140" s="6">
        <v>71035.487999999998</v>
      </c>
      <c r="L140" s="6">
        <v>667782.13699999999</v>
      </c>
      <c r="M140" s="6">
        <v>139113</v>
      </c>
      <c r="N140" s="6">
        <v>9351.5049999999992</v>
      </c>
      <c r="O140" s="6">
        <v>96560.115000000005</v>
      </c>
      <c r="P140" s="6">
        <v>3280</v>
      </c>
      <c r="Q140" s="6">
        <v>34.851999999999997</v>
      </c>
      <c r="R140" s="6">
        <v>323.36700000000002</v>
      </c>
      <c r="S140" s="6">
        <v>1</v>
      </c>
      <c r="T140" s="6">
        <v>173194.59400000001</v>
      </c>
      <c r="U140" s="6">
        <v>1622322.41</v>
      </c>
      <c r="V140" s="6">
        <v>1185887</v>
      </c>
    </row>
    <row r="141" spans="1:22" x14ac:dyDescent="0.25">
      <c r="A141">
        <v>2020</v>
      </c>
      <c r="B141">
        <v>10</v>
      </c>
      <c r="C141">
        <v>20169</v>
      </c>
      <c r="D141" t="s">
        <v>25</v>
      </c>
      <c r="E141" t="s">
        <v>21</v>
      </c>
      <c r="F141" t="s">
        <v>22</v>
      </c>
      <c r="G141" t="s">
        <v>23</v>
      </c>
      <c r="H141" s="6">
        <v>17855.088</v>
      </c>
      <c r="I141" s="6">
        <v>181182.45199999999</v>
      </c>
      <c r="J141" s="6">
        <v>233171</v>
      </c>
      <c r="K141" s="6">
        <v>20255.269</v>
      </c>
      <c r="L141" s="6">
        <v>186813.405</v>
      </c>
      <c r="M141" s="6">
        <v>26252</v>
      </c>
      <c r="N141" s="6">
        <v>5442.7250000000004</v>
      </c>
      <c r="O141" s="6">
        <v>80497.327999999994</v>
      </c>
      <c r="P141" s="6">
        <v>821</v>
      </c>
      <c r="Q141" s="6">
        <v>0</v>
      </c>
      <c r="R141" s="6">
        <v>0</v>
      </c>
      <c r="S141" s="6">
        <v>0</v>
      </c>
      <c r="T141" s="6">
        <v>43553.082000000002</v>
      </c>
      <c r="U141" s="6">
        <v>448493.185</v>
      </c>
      <c r="V141" s="6">
        <v>260244</v>
      </c>
    </row>
    <row r="142" spans="1:22" x14ac:dyDescent="0.25">
      <c r="A142">
        <v>2020</v>
      </c>
      <c r="B142">
        <v>11</v>
      </c>
      <c r="C142">
        <v>14354</v>
      </c>
      <c r="D142" t="s">
        <v>20</v>
      </c>
      <c r="E142" t="s">
        <v>21</v>
      </c>
      <c r="F142" t="s">
        <v>22</v>
      </c>
      <c r="G142" t="s">
        <v>23</v>
      </c>
      <c r="H142" s="6">
        <v>12921.43</v>
      </c>
      <c r="I142" s="6">
        <v>151445.277</v>
      </c>
      <c r="J142" s="6">
        <v>111832</v>
      </c>
      <c r="K142" s="6">
        <v>10758.715</v>
      </c>
      <c r="L142" s="6">
        <v>133999.48199999999</v>
      </c>
      <c r="M142" s="6">
        <v>16793</v>
      </c>
      <c r="N142" s="6">
        <v>7425.89</v>
      </c>
      <c r="O142" s="6">
        <v>72892.926999999996</v>
      </c>
      <c r="P142" s="6">
        <v>5512</v>
      </c>
      <c r="Q142" s="6">
        <v>0</v>
      </c>
      <c r="R142" s="6">
        <v>0</v>
      </c>
      <c r="S142" s="6">
        <v>0</v>
      </c>
      <c r="T142" s="6">
        <v>31106.035</v>
      </c>
      <c r="U142" s="6">
        <v>358337.68599999999</v>
      </c>
      <c r="V142" s="6">
        <v>134137</v>
      </c>
    </row>
    <row r="143" spans="1:22" x14ac:dyDescent="0.25">
      <c r="A143">
        <v>2020</v>
      </c>
      <c r="B143">
        <v>11</v>
      </c>
      <c r="C143">
        <v>15500</v>
      </c>
      <c r="D143" t="s">
        <v>24</v>
      </c>
      <c r="E143" t="s">
        <v>21</v>
      </c>
      <c r="F143" t="s">
        <v>22</v>
      </c>
      <c r="G143" t="s">
        <v>23</v>
      </c>
      <c r="H143" s="6">
        <v>120943.857</v>
      </c>
      <c r="I143" s="6">
        <v>1094597.4140000001</v>
      </c>
      <c r="J143" s="6">
        <v>1045661</v>
      </c>
      <c r="K143" s="6">
        <v>76319.642999999996</v>
      </c>
      <c r="L143" s="6">
        <v>710459.353</v>
      </c>
      <c r="M143" s="6">
        <v>139189</v>
      </c>
      <c r="N143" s="6">
        <v>10255.744000000001</v>
      </c>
      <c r="O143" s="6">
        <v>104007.871</v>
      </c>
      <c r="P143" s="6">
        <v>3275</v>
      </c>
      <c r="Q143" s="6">
        <v>39.101999999999997</v>
      </c>
      <c r="R143" s="6">
        <v>350.1</v>
      </c>
      <c r="S143" s="6">
        <v>1</v>
      </c>
      <c r="T143" s="6">
        <v>207558.34599999999</v>
      </c>
      <c r="U143" s="6">
        <v>1909414.7379999999</v>
      </c>
      <c r="V143" s="6">
        <v>1188126</v>
      </c>
    </row>
    <row r="144" spans="1:22" x14ac:dyDescent="0.25">
      <c r="A144">
        <v>2020</v>
      </c>
      <c r="B144">
        <v>11</v>
      </c>
      <c r="C144">
        <v>20169</v>
      </c>
      <c r="D144" t="s">
        <v>25</v>
      </c>
      <c r="E144" t="s">
        <v>21</v>
      </c>
      <c r="F144" t="s">
        <v>22</v>
      </c>
      <c r="G144" t="s">
        <v>23</v>
      </c>
      <c r="H144" s="6">
        <v>23671.131000000001</v>
      </c>
      <c r="I144" s="6">
        <v>238944.76199999999</v>
      </c>
      <c r="J144" s="6">
        <v>233232</v>
      </c>
      <c r="K144" s="6">
        <v>17567.108</v>
      </c>
      <c r="L144" s="6">
        <v>157410.12400000001</v>
      </c>
      <c r="M144" s="6">
        <v>26121</v>
      </c>
      <c r="N144" s="6">
        <v>4500.2449999999999</v>
      </c>
      <c r="O144" s="6">
        <v>68412.327999999994</v>
      </c>
      <c r="P144" s="6">
        <v>844</v>
      </c>
      <c r="Q144" s="6">
        <v>0</v>
      </c>
      <c r="R144" s="6">
        <v>0</v>
      </c>
      <c r="S144" s="6">
        <v>0</v>
      </c>
      <c r="T144" s="6">
        <v>45738.483999999997</v>
      </c>
      <c r="U144" s="6">
        <v>464767.21399999998</v>
      </c>
      <c r="V144" s="6">
        <v>260197</v>
      </c>
    </row>
    <row r="145" spans="1:22" x14ac:dyDescent="0.25">
      <c r="A145">
        <v>2020</v>
      </c>
      <c r="B145">
        <v>12</v>
      </c>
      <c r="C145">
        <v>14354</v>
      </c>
      <c r="D145" t="s">
        <v>20</v>
      </c>
      <c r="E145" t="s">
        <v>21</v>
      </c>
      <c r="F145" t="s">
        <v>22</v>
      </c>
      <c r="G145" t="s">
        <v>23</v>
      </c>
      <c r="H145" s="6">
        <v>17427.871999999999</v>
      </c>
      <c r="I145" s="6">
        <v>201922.20600000001</v>
      </c>
      <c r="J145" s="6">
        <v>112000</v>
      </c>
      <c r="K145" s="6">
        <v>10452.569</v>
      </c>
      <c r="L145" s="6">
        <v>132627.15</v>
      </c>
      <c r="M145" s="6">
        <v>16824</v>
      </c>
      <c r="N145" s="6">
        <v>4717.2039999999997</v>
      </c>
      <c r="O145" s="6">
        <v>66167.966</v>
      </c>
      <c r="P145" s="6">
        <v>5493</v>
      </c>
      <c r="Q145" s="6">
        <v>0</v>
      </c>
      <c r="R145" s="6">
        <v>0</v>
      </c>
      <c r="S145" s="6">
        <v>0</v>
      </c>
      <c r="T145" s="6">
        <v>32597.645</v>
      </c>
      <c r="U145" s="6">
        <v>400717.32199999999</v>
      </c>
      <c r="V145" s="6">
        <v>134317</v>
      </c>
    </row>
    <row r="146" spans="1:22" x14ac:dyDescent="0.25">
      <c r="A146">
        <v>2020</v>
      </c>
      <c r="B146">
        <v>12</v>
      </c>
      <c r="C146">
        <v>15500</v>
      </c>
      <c r="D146" t="s">
        <v>24</v>
      </c>
      <c r="E146" t="s">
        <v>21</v>
      </c>
      <c r="F146" t="s">
        <v>22</v>
      </c>
      <c r="G146" t="s">
        <v>23</v>
      </c>
      <c r="H146" s="6">
        <v>141489.46299999999</v>
      </c>
      <c r="I146" s="6">
        <v>1251348.9850000001</v>
      </c>
      <c r="J146" s="6">
        <v>1047083</v>
      </c>
      <c r="K146" s="6">
        <v>76365.694000000003</v>
      </c>
      <c r="L146" s="6">
        <v>695523.45</v>
      </c>
      <c r="M146" s="6">
        <v>139281</v>
      </c>
      <c r="N146" s="6">
        <v>7682.0730000000003</v>
      </c>
      <c r="O146" s="6">
        <v>69516.820000000007</v>
      </c>
      <c r="P146" s="6">
        <v>3283</v>
      </c>
      <c r="Q146" s="6">
        <v>41.823</v>
      </c>
      <c r="R146" s="6">
        <v>376.5</v>
      </c>
      <c r="S146" s="6">
        <v>1</v>
      </c>
      <c r="T146" s="6">
        <v>225579.05300000001</v>
      </c>
      <c r="U146" s="6">
        <v>2016765.7549999999</v>
      </c>
      <c r="V146" s="6">
        <v>1189648</v>
      </c>
    </row>
    <row r="147" spans="1:22" x14ac:dyDescent="0.25">
      <c r="A147">
        <v>2020</v>
      </c>
      <c r="B147">
        <v>12</v>
      </c>
      <c r="C147">
        <v>20169</v>
      </c>
      <c r="D147" t="s">
        <v>25</v>
      </c>
      <c r="E147" t="s">
        <v>21</v>
      </c>
      <c r="F147" t="s">
        <v>22</v>
      </c>
      <c r="G147" t="s">
        <v>23</v>
      </c>
      <c r="H147" s="6">
        <v>28697.438999999998</v>
      </c>
      <c r="I147" s="6">
        <v>285688.68599999999</v>
      </c>
      <c r="J147" s="6">
        <v>234267</v>
      </c>
      <c r="K147" s="6">
        <v>18878.181</v>
      </c>
      <c r="L147" s="6">
        <v>173438.196</v>
      </c>
      <c r="M147" s="6">
        <v>26326</v>
      </c>
      <c r="N147" s="6">
        <v>4567.607</v>
      </c>
      <c r="O147" s="6">
        <v>69342.445999999996</v>
      </c>
      <c r="P147" s="6">
        <v>843</v>
      </c>
      <c r="Q147" s="6">
        <v>0</v>
      </c>
      <c r="R147" s="6">
        <v>0</v>
      </c>
      <c r="S147" s="6">
        <v>0</v>
      </c>
      <c r="T147" s="6">
        <v>52143.226999999999</v>
      </c>
      <c r="U147" s="6">
        <v>528469.32799999998</v>
      </c>
      <c r="V147" s="6">
        <v>261436</v>
      </c>
    </row>
    <row r="148" spans="1:22" x14ac:dyDescent="0.25">
      <c r="A148">
        <v>2021</v>
      </c>
      <c r="B148">
        <v>1</v>
      </c>
      <c r="C148">
        <v>14354</v>
      </c>
      <c r="D148" t="s">
        <v>20</v>
      </c>
      <c r="E148" t="s">
        <v>21</v>
      </c>
      <c r="F148" t="s">
        <v>22</v>
      </c>
      <c r="G148" t="s">
        <v>23</v>
      </c>
      <c r="H148" s="6">
        <v>15374.955</v>
      </c>
      <c r="I148" s="6">
        <v>177991.91200000001</v>
      </c>
      <c r="J148" s="6">
        <v>112086</v>
      </c>
      <c r="K148" s="6">
        <v>10292.776</v>
      </c>
      <c r="L148" s="6">
        <v>130773.465</v>
      </c>
      <c r="M148" s="6">
        <v>16846</v>
      </c>
      <c r="N148" s="6">
        <v>4559.1139999999996</v>
      </c>
      <c r="O148" s="6">
        <v>69127.491999999998</v>
      </c>
      <c r="P148" s="6">
        <v>5491</v>
      </c>
      <c r="Q148" s="6">
        <v>0</v>
      </c>
      <c r="R148" s="6">
        <v>0</v>
      </c>
      <c r="S148" s="6">
        <v>0</v>
      </c>
      <c r="T148" s="6">
        <v>30226.845000000001</v>
      </c>
      <c r="U148" s="6">
        <v>377892.86900000001</v>
      </c>
      <c r="V148" s="6">
        <v>134423</v>
      </c>
    </row>
    <row r="149" spans="1:22" x14ac:dyDescent="0.25">
      <c r="A149">
        <v>2021</v>
      </c>
      <c r="B149">
        <v>1</v>
      </c>
      <c r="C149">
        <v>15500</v>
      </c>
      <c r="D149" t="s">
        <v>24</v>
      </c>
      <c r="E149" t="s">
        <v>21</v>
      </c>
      <c r="F149" t="s">
        <v>22</v>
      </c>
      <c r="G149" t="s">
        <v>23</v>
      </c>
      <c r="H149" s="6">
        <v>137256.20800000001</v>
      </c>
      <c r="I149" s="6">
        <v>1211542.611</v>
      </c>
      <c r="J149" s="6">
        <v>1048016</v>
      </c>
      <c r="K149" s="6">
        <v>76375.66</v>
      </c>
      <c r="L149" s="6">
        <v>720607.72600000002</v>
      </c>
      <c r="M149" s="6">
        <v>139394</v>
      </c>
      <c r="N149" s="6">
        <v>8999.6869999999999</v>
      </c>
      <c r="O149" s="6">
        <v>89129.428</v>
      </c>
      <c r="P149" s="6">
        <v>3285</v>
      </c>
      <c r="Q149" s="6">
        <v>60.338999999999999</v>
      </c>
      <c r="R149" s="6">
        <v>552</v>
      </c>
      <c r="S149" s="6">
        <v>1</v>
      </c>
      <c r="T149" s="6">
        <v>222691.894</v>
      </c>
      <c r="U149" s="6">
        <v>2021831.7649999999</v>
      </c>
      <c r="V149" s="6">
        <v>1190696</v>
      </c>
    </row>
    <row r="150" spans="1:22" x14ac:dyDescent="0.25">
      <c r="A150">
        <v>2021</v>
      </c>
      <c r="B150">
        <v>1</v>
      </c>
      <c r="C150">
        <v>20169</v>
      </c>
      <c r="D150" t="s">
        <v>25</v>
      </c>
      <c r="E150" t="s">
        <v>21</v>
      </c>
      <c r="F150" t="s">
        <v>22</v>
      </c>
      <c r="G150" t="s">
        <v>23</v>
      </c>
      <c r="H150" s="6">
        <v>26453.177</v>
      </c>
      <c r="I150" s="6">
        <v>263450.26799999998</v>
      </c>
      <c r="J150" s="6">
        <v>234267</v>
      </c>
      <c r="K150" s="6">
        <v>18614.165000000001</v>
      </c>
      <c r="L150" s="6">
        <v>172240.82800000001</v>
      </c>
      <c r="M150" s="6">
        <v>26326</v>
      </c>
      <c r="N150" s="6">
        <v>4544.0469999999996</v>
      </c>
      <c r="O150" s="6">
        <v>68715.505000000005</v>
      </c>
      <c r="P150" s="6">
        <v>843</v>
      </c>
      <c r="Q150" s="6">
        <v>0</v>
      </c>
      <c r="R150" s="6">
        <v>0</v>
      </c>
      <c r="S150" s="6">
        <v>0</v>
      </c>
      <c r="T150" s="6">
        <v>49611.389000000003</v>
      </c>
      <c r="U150" s="6">
        <v>504406.60100000002</v>
      </c>
      <c r="V150" s="6">
        <v>261436</v>
      </c>
    </row>
    <row r="151" spans="1:22" x14ac:dyDescent="0.25">
      <c r="A151">
        <v>2021</v>
      </c>
      <c r="B151">
        <v>2</v>
      </c>
      <c r="C151">
        <v>14354</v>
      </c>
      <c r="D151" t="s">
        <v>20</v>
      </c>
      <c r="E151" t="s">
        <v>21</v>
      </c>
      <c r="F151" t="s">
        <v>22</v>
      </c>
      <c r="G151" t="s">
        <v>23</v>
      </c>
      <c r="H151" s="6">
        <v>14050.714</v>
      </c>
      <c r="I151" s="6">
        <v>161361.05600000001</v>
      </c>
      <c r="J151" s="6">
        <v>112168</v>
      </c>
      <c r="K151" s="6">
        <v>9683.518</v>
      </c>
      <c r="L151" s="6">
        <v>117181.06600000001</v>
      </c>
      <c r="M151" s="6">
        <v>16880</v>
      </c>
      <c r="N151" s="6">
        <v>4342.3540000000003</v>
      </c>
      <c r="O151" s="6">
        <v>65263.457999999999</v>
      </c>
      <c r="P151" s="6">
        <v>5482</v>
      </c>
      <c r="Q151" s="6">
        <v>0</v>
      </c>
      <c r="R151" s="6">
        <v>0</v>
      </c>
      <c r="S151" s="6">
        <v>0</v>
      </c>
      <c r="T151" s="6">
        <v>28076.585999999999</v>
      </c>
      <c r="U151" s="6">
        <v>343805.58</v>
      </c>
      <c r="V151" s="6">
        <v>134530</v>
      </c>
    </row>
    <row r="152" spans="1:22" x14ac:dyDescent="0.25">
      <c r="A152">
        <v>2021</v>
      </c>
      <c r="B152">
        <v>2</v>
      </c>
      <c r="C152">
        <v>15500</v>
      </c>
      <c r="D152" t="s">
        <v>24</v>
      </c>
      <c r="E152" t="s">
        <v>21</v>
      </c>
      <c r="F152" t="s">
        <v>22</v>
      </c>
      <c r="G152" t="s">
        <v>23</v>
      </c>
      <c r="H152" s="6">
        <v>134539.302</v>
      </c>
      <c r="I152" s="6">
        <v>1185267.7080000001</v>
      </c>
      <c r="J152" s="6">
        <v>1048674</v>
      </c>
      <c r="K152" s="6">
        <v>81497.535999999993</v>
      </c>
      <c r="L152" s="6">
        <v>752321.56400000001</v>
      </c>
      <c r="M152" s="6">
        <v>139675</v>
      </c>
      <c r="N152" s="6">
        <v>9587.0450000000001</v>
      </c>
      <c r="O152" s="6">
        <v>94279.856</v>
      </c>
      <c r="P152" s="6">
        <v>3277</v>
      </c>
      <c r="Q152" s="6">
        <v>40.685000000000002</v>
      </c>
      <c r="R152" s="6">
        <v>387.6</v>
      </c>
      <c r="S152" s="6">
        <v>1</v>
      </c>
      <c r="T152" s="6">
        <v>225664.568</v>
      </c>
      <c r="U152" s="6">
        <v>2032256.7279999999</v>
      </c>
      <c r="V152" s="6">
        <v>1191627</v>
      </c>
    </row>
    <row r="153" spans="1:22" x14ac:dyDescent="0.25">
      <c r="A153">
        <v>2021</v>
      </c>
      <c r="B153">
        <v>2</v>
      </c>
      <c r="C153">
        <v>20169</v>
      </c>
      <c r="D153" t="s">
        <v>25</v>
      </c>
      <c r="E153" t="s">
        <v>21</v>
      </c>
      <c r="F153" t="s">
        <v>22</v>
      </c>
      <c r="G153" t="s">
        <v>23</v>
      </c>
      <c r="H153" s="6">
        <v>25368.316999999999</v>
      </c>
      <c r="I153" s="6">
        <v>252853.845</v>
      </c>
      <c r="J153" s="6">
        <v>234267</v>
      </c>
      <c r="K153" s="6">
        <v>17745.192999999999</v>
      </c>
      <c r="L153" s="6">
        <v>162272.74</v>
      </c>
      <c r="M153" s="6">
        <v>26326</v>
      </c>
      <c r="N153" s="6">
        <v>4469.8450000000003</v>
      </c>
      <c r="O153" s="6">
        <v>67449.642999999996</v>
      </c>
      <c r="P153" s="6">
        <v>843</v>
      </c>
      <c r="Q153" s="6">
        <v>0</v>
      </c>
      <c r="R153" s="6">
        <v>0</v>
      </c>
      <c r="S153" s="6">
        <v>0</v>
      </c>
      <c r="T153" s="6">
        <v>47583.355000000003</v>
      </c>
      <c r="U153" s="6">
        <v>482576.228</v>
      </c>
      <c r="V153" s="6">
        <v>261436</v>
      </c>
    </row>
    <row r="154" spans="1:22" x14ac:dyDescent="0.25">
      <c r="A154">
        <v>2021</v>
      </c>
      <c r="B154">
        <v>3</v>
      </c>
      <c r="C154">
        <v>14354</v>
      </c>
      <c r="D154" t="s">
        <v>20</v>
      </c>
      <c r="E154" t="s">
        <v>21</v>
      </c>
      <c r="F154" t="s">
        <v>22</v>
      </c>
      <c r="G154" t="s">
        <v>23</v>
      </c>
      <c r="H154" s="6">
        <v>12572.813</v>
      </c>
      <c r="I154" s="6">
        <v>132654.136</v>
      </c>
      <c r="J154" s="6">
        <v>112258</v>
      </c>
      <c r="K154" s="6">
        <v>9970.1959999999999</v>
      </c>
      <c r="L154" s="6">
        <v>116220.30899999999</v>
      </c>
      <c r="M154" s="6">
        <v>16887</v>
      </c>
      <c r="N154" s="6">
        <v>4662.8530000000001</v>
      </c>
      <c r="O154" s="6">
        <v>69223.702000000005</v>
      </c>
      <c r="P154" s="6">
        <v>5488</v>
      </c>
      <c r="Q154" s="6">
        <v>0</v>
      </c>
      <c r="R154" s="6">
        <v>0</v>
      </c>
      <c r="S154" s="6">
        <v>0</v>
      </c>
      <c r="T154" s="6">
        <v>27205.862000000001</v>
      </c>
      <c r="U154" s="6">
        <v>318098.147</v>
      </c>
      <c r="V154" s="6">
        <v>134633</v>
      </c>
    </row>
    <row r="155" spans="1:22" x14ac:dyDescent="0.25">
      <c r="A155">
        <v>2021</v>
      </c>
      <c r="B155">
        <v>3</v>
      </c>
      <c r="C155">
        <v>15500</v>
      </c>
      <c r="D155" t="s">
        <v>24</v>
      </c>
      <c r="E155" t="s">
        <v>21</v>
      </c>
      <c r="F155" t="s">
        <v>22</v>
      </c>
      <c r="G155" t="s">
        <v>23</v>
      </c>
      <c r="H155" s="6">
        <v>129714.766</v>
      </c>
      <c r="I155" s="6">
        <v>1145436.2320000001</v>
      </c>
      <c r="J155" s="6">
        <v>1049589</v>
      </c>
      <c r="K155" s="6">
        <v>76563.615000000005</v>
      </c>
      <c r="L155" s="6">
        <v>707451.61199999996</v>
      </c>
      <c r="M155" s="6">
        <v>139831</v>
      </c>
      <c r="N155" s="6">
        <v>8946.3340000000007</v>
      </c>
      <c r="O155" s="6">
        <v>89430.645000000004</v>
      </c>
      <c r="P155" s="6">
        <v>3288</v>
      </c>
      <c r="Q155" s="6">
        <v>58.3</v>
      </c>
      <c r="R155" s="6">
        <v>538.20000000000005</v>
      </c>
      <c r="S155" s="6">
        <v>1</v>
      </c>
      <c r="T155" s="6">
        <v>215283.01500000001</v>
      </c>
      <c r="U155" s="6">
        <v>1942856.689</v>
      </c>
      <c r="V155" s="6">
        <v>1192709</v>
      </c>
    </row>
    <row r="156" spans="1:22" x14ac:dyDescent="0.25">
      <c r="A156">
        <v>2021</v>
      </c>
      <c r="B156">
        <v>3</v>
      </c>
      <c r="C156">
        <v>20169</v>
      </c>
      <c r="D156" t="s">
        <v>25</v>
      </c>
      <c r="E156" t="s">
        <v>21</v>
      </c>
      <c r="F156" t="s">
        <v>22</v>
      </c>
      <c r="G156" t="s">
        <v>23</v>
      </c>
      <c r="H156" s="6">
        <v>24247.690999999999</v>
      </c>
      <c r="I156" s="6">
        <v>239786.261</v>
      </c>
      <c r="J156" s="6">
        <v>234267</v>
      </c>
      <c r="K156" s="6">
        <v>19373.788</v>
      </c>
      <c r="L156" s="6">
        <v>173136.533</v>
      </c>
      <c r="M156" s="6">
        <v>26326</v>
      </c>
      <c r="N156" s="6">
        <v>4885.7340000000004</v>
      </c>
      <c r="O156" s="6">
        <v>75898.116999999998</v>
      </c>
      <c r="P156" s="6">
        <v>843</v>
      </c>
      <c r="Q156" s="6">
        <v>0</v>
      </c>
      <c r="R156" s="6">
        <v>0</v>
      </c>
      <c r="S156" s="6">
        <v>0</v>
      </c>
      <c r="T156" s="6">
        <v>48507.213000000003</v>
      </c>
      <c r="U156" s="6">
        <v>488820.91100000002</v>
      </c>
      <c r="V156" s="6">
        <v>261436</v>
      </c>
    </row>
    <row r="157" spans="1:22" x14ac:dyDescent="0.25">
      <c r="A157">
        <v>2021</v>
      </c>
      <c r="B157">
        <v>4</v>
      </c>
      <c r="C157">
        <v>14354</v>
      </c>
      <c r="D157" t="s">
        <v>20</v>
      </c>
      <c r="E157" t="s">
        <v>21</v>
      </c>
      <c r="F157" t="s">
        <v>22</v>
      </c>
      <c r="G157" t="s">
        <v>23</v>
      </c>
      <c r="H157" s="6">
        <v>8680.6560000000009</v>
      </c>
      <c r="I157" s="6">
        <v>101446.306</v>
      </c>
      <c r="J157" s="6">
        <v>112266</v>
      </c>
      <c r="K157" s="6">
        <v>9583.4380000000001</v>
      </c>
      <c r="L157" s="6">
        <v>110167.51</v>
      </c>
      <c r="M157" s="6">
        <v>16913</v>
      </c>
      <c r="N157" s="6">
        <v>5422.1760000000004</v>
      </c>
      <c r="O157" s="6">
        <v>79333.067999999999</v>
      </c>
      <c r="P157" s="6">
        <v>5492</v>
      </c>
      <c r="Q157" s="6">
        <v>0</v>
      </c>
      <c r="R157" s="6">
        <v>0</v>
      </c>
      <c r="S157" s="6">
        <v>0</v>
      </c>
      <c r="T157" s="6">
        <v>23686.27</v>
      </c>
      <c r="U157" s="6">
        <v>290946.88400000002</v>
      </c>
      <c r="V157" s="6">
        <v>134671</v>
      </c>
    </row>
    <row r="158" spans="1:22" x14ac:dyDescent="0.25">
      <c r="A158">
        <v>2021</v>
      </c>
      <c r="B158">
        <v>4</v>
      </c>
      <c r="C158">
        <v>15500</v>
      </c>
      <c r="D158" t="s">
        <v>24</v>
      </c>
      <c r="E158" t="s">
        <v>21</v>
      </c>
      <c r="F158" t="s">
        <v>22</v>
      </c>
      <c r="G158" t="s">
        <v>23</v>
      </c>
      <c r="H158" s="6">
        <v>94938.221999999994</v>
      </c>
      <c r="I158" s="6">
        <v>828171.50899999996</v>
      </c>
      <c r="J158" s="6">
        <v>1050606</v>
      </c>
      <c r="K158" s="6">
        <v>68299.86</v>
      </c>
      <c r="L158" s="6">
        <v>680354.84100000001</v>
      </c>
      <c r="M158" s="6">
        <v>140149</v>
      </c>
      <c r="N158" s="6">
        <v>7776.4530000000004</v>
      </c>
      <c r="O158" s="6">
        <v>86253.201000000001</v>
      </c>
      <c r="P158" s="6">
        <v>3283</v>
      </c>
      <c r="Q158" s="6">
        <v>37.143999999999998</v>
      </c>
      <c r="R158" s="6">
        <v>390.9</v>
      </c>
      <c r="S158" s="6">
        <v>1</v>
      </c>
      <c r="T158" s="6">
        <v>171051.679</v>
      </c>
      <c r="U158" s="6">
        <v>1595170.4509999999</v>
      </c>
      <c r="V158" s="6">
        <v>1194039</v>
      </c>
    </row>
    <row r="159" spans="1:22" x14ac:dyDescent="0.25">
      <c r="A159">
        <v>2021</v>
      </c>
      <c r="B159">
        <v>4</v>
      </c>
      <c r="C159">
        <v>20169</v>
      </c>
      <c r="D159" t="s">
        <v>25</v>
      </c>
      <c r="E159" t="s">
        <v>21</v>
      </c>
      <c r="F159" t="s">
        <v>22</v>
      </c>
      <c r="G159" t="s">
        <v>23</v>
      </c>
      <c r="H159" s="6">
        <v>18547.366999999998</v>
      </c>
      <c r="I159" s="6">
        <v>182759.22500000001</v>
      </c>
      <c r="J159" s="6">
        <v>235287</v>
      </c>
      <c r="K159" s="6">
        <v>17963.027999999998</v>
      </c>
      <c r="L159" s="6">
        <v>159720.24100000001</v>
      </c>
      <c r="M159" s="6">
        <v>26465</v>
      </c>
      <c r="N159" s="6">
        <v>4890.0140000000001</v>
      </c>
      <c r="O159" s="6">
        <v>74391.804999999993</v>
      </c>
      <c r="P159" s="6">
        <v>839</v>
      </c>
      <c r="Q159" s="6">
        <v>0</v>
      </c>
      <c r="R159" s="6">
        <v>0</v>
      </c>
      <c r="S159" s="6">
        <v>0</v>
      </c>
      <c r="T159" s="6">
        <v>41400.409</v>
      </c>
      <c r="U159" s="6">
        <v>416871.27100000001</v>
      </c>
      <c r="V159" s="6">
        <v>262591</v>
      </c>
    </row>
    <row r="160" spans="1:22" x14ac:dyDescent="0.25">
      <c r="A160">
        <v>2021</v>
      </c>
      <c r="B160">
        <v>5</v>
      </c>
      <c r="C160">
        <v>14354</v>
      </c>
      <c r="D160" t="s">
        <v>20</v>
      </c>
      <c r="E160" t="s">
        <v>21</v>
      </c>
      <c r="F160" t="s">
        <v>22</v>
      </c>
      <c r="G160" t="s">
        <v>23</v>
      </c>
      <c r="H160" s="6">
        <v>8098.5559999999996</v>
      </c>
      <c r="I160" s="6">
        <v>94058.301999999996</v>
      </c>
      <c r="J160" s="6">
        <v>112242</v>
      </c>
      <c r="K160" s="6">
        <v>9595.5409999999993</v>
      </c>
      <c r="L160" s="6">
        <v>109263.174</v>
      </c>
      <c r="M160" s="6">
        <v>16923</v>
      </c>
      <c r="N160" s="6">
        <v>6598.1940000000004</v>
      </c>
      <c r="O160" s="6">
        <v>94002.865999999995</v>
      </c>
      <c r="P160" s="6">
        <v>5491</v>
      </c>
      <c r="Q160" s="6">
        <v>0</v>
      </c>
      <c r="R160" s="6">
        <v>0</v>
      </c>
      <c r="S160" s="6">
        <v>0</v>
      </c>
      <c r="T160" s="6">
        <v>24292.291000000001</v>
      </c>
      <c r="U160" s="6">
        <v>297324.342</v>
      </c>
      <c r="V160" s="6">
        <v>134656</v>
      </c>
    </row>
    <row r="161" spans="1:22" x14ac:dyDescent="0.25">
      <c r="A161">
        <v>2021</v>
      </c>
      <c r="B161">
        <v>5</v>
      </c>
      <c r="C161">
        <v>15500</v>
      </c>
      <c r="D161" t="s">
        <v>24</v>
      </c>
      <c r="E161" t="s">
        <v>21</v>
      </c>
      <c r="F161" t="s">
        <v>22</v>
      </c>
      <c r="G161" t="s">
        <v>23</v>
      </c>
      <c r="H161" s="6">
        <v>87159.56</v>
      </c>
      <c r="I161" s="6">
        <v>781522.76599999995</v>
      </c>
      <c r="J161" s="6">
        <v>1051257</v>
      </c>
      <c r="K161" s="6">
        <v>64801.614999999998</v>
      </c>
      <c r="L161" s="6">
        <v>623052.80700000003</v>
      </c>
      <c r="M161" s="6">
        <v>140460</v>
      </c>
      <c r="N161" s="6">
        <v>8925.6949999999997</v>
      </c>
      <c r="O161" s="6">
        <v>97055.657999999996</v>
      </c>
      <c r="P161" s="6">
        <v>3272</v>
      </c>
      <c r="Q161" s="6">
        <v>33.198</v>
      </c>
      <c r="R161" s="6">
        <v>346.2</v>
      </c>
      <c r="S161" s="6">
        <v>1</v>
      </c>
      <c r="T161" s="6">
        <v>160920.068</v>
      </c>
      <c r="U161" s="6">
        <v>1501977.4310000001</v>
      </c>
      <c r="V161" s="6">
        <v>1194990</v>
      </c>
    </row>
    <row r="162" spans="1:22" x14ac:dyDescent="0.25">
      <c r="A162">
        <v>2021</v>
      </c>
      <c r="B162">
        <v>5</v>
      </c>
      <c r="C162">
        <v>20169</v>
      </c>
      <c r="D162" t="s">
        <v>25</v>
      </c>
      <c r="E162" t="s">
        <v>21</v>
      </c>
      <c r="F162" t="s">
        <v>22</v>
      </c>
      <c r="G162" t="s">
        <v>23</v>
      </c>
      <c r="H162" s="6">
        <v>17620.151000000002</v>
      </c>
      <c r="I162" s="6">
        <v>172283.503</v>
      </c>
      <c r="J162" s="6">
        <v>234878</v>
      </c>
      <c r="K162" s="6">
        <v>19654.923999999999</v>
      </c>
      <c r="L162" s="6">
        <v>175620.149</v>
      </c>
      <c r="M162" s="6">
        <v>26254</v>
      </c>
      <c r="N162" s="6">
        <v>5381.21</v>
      </c>
      <c r="O162" s="6">
        <v>76637.913</v>
      </c>
      <c r="P162" s="6">
        <v>823</v>
      </c>
      <c r="Q162" s="6">
        <v>0</v>
      </c>
      <c r="R162" s="6">
        <v>0</v>
      </c>
      <c r="S162" s="6">
        <v>0</v>
      </c>
      <c r="T162" s="6">
        <v>42656.285000000003</v>
      </c>
      <c r="U162" s="6">
        <v>424541.565</v>
      </c>
      <c r="V162" s="6">
        <v>261955</v>
      </c>
    </row>
    <row r="163" spans="1:22" x14ac:dyDescent="0.25">
      <c r="A163">
        <v>2021</v>
      </c>
      <c r="B163">
        <v>6</v>
      </c>
      <c r="C163">
        <v>14354</v>
      </c>
      <c r="D163" t="s">
        <v>20</v>
      </c>
      <c r="E163" t="s">
        <v>21</v>
      </c>
      <c r="F163" t="s">
        <v>22</v>
      </c>
      <c r="G163" t="s">
        <v>23</v>
      </c>
      <c r="H163" s="6">
        <v>11305.808999999999</v>
      </c>
      <c r="I163" s="6">
        <v>129541.37699999999</v>
      </c>
      <c r="J163" s="6">
        <v>112230</v>
      </c>
      <c r="K163" s="6">
        <v>11166.939</v>
      </c>
      <c r="L163" s="6">
        <v>129958.71</v>
      </c>
      <c r="M163" s="6">
        <v>16946</v>
      </c>
      <c r="N163" s="6">
        <v>5826.9809999999998</v>
      </c>
      <c r="O163" s="6">
        <v>97882.872000000003</v>
      </c>
      <c r="P163" s="6">
        <v>5500</v>
      </c>
      <c r="Q163" s="6">
        <v>0</v>
      </c>
      <c r="R163" s="6">
        <v>0</v>
      </c>
      <c r="S163" s="6">
        <v>0</v>
      </c>
      <c r="T163" s="6">
        <v>28299.728999999999</v>
      </c>
      <c r="U163" s="6">
        <v>357382.95899999997</v>
      </c>
      <c r="V163" s="6">
        <v>134676</v>
      </c>
    </row>
    <row r="164" spans="1:22" x14ac:dyDescent="0.25">
      <c r="A164">
        <v>2021</v>
      </c>
      <c r="B164">
        <v>6</v>
      </c>
      <c r="C164">
        <v>15500</v>
      </c>
      <c r="D164" t="s">
        <v>24</v>
      </c>
      <c r="E164" t="s">
        <v>21</v>
      </c>
      <c r="F164" t="s">
        <v>22</v>
      </c>
      <c r="G164" t="s">
        <v>23</v>
      </c>
      <c r="H164" s="6">
        <v>88278.07</v>
      </c>
      <c r="I164" s="6">
        <v>790985.57900000003</v>
      </c>
      <c r="J164" s="6">
        <v>1052162</v>
      </c>
      <c r="K164" s="6">
        <v>77955.001999999993</v>
      </c>
      <c r="L164" s="6">
        <v>741448.50100000005</v>
      </c>
      <c r="M164" s="6">
        <v>140520</v>
      </c>
      <c r="N164" s="6">
        <v>9140.5740000000005</v>
      </c>
      <c r="O164" s="6">
        <v>92363.603000000003</v>
      </c>
      <c r="P164" s="6">
        <v>3265</v>
      </c>
      <c r="Q164" s="6">
        <v>35.340000000000003</v>
      </c>
      <c r="R164" s="6">
        <v>381.6</v>
      </c>
      <c r="S164" s="6">
        <v>1</v>
      </c>
      <c r="T164" s="6">
        <v>175408.986</v>
      </c>
      <c r="U164" s="6">
        <v>1625179.2830000001</v>
      </c>
      <c r="V164" s="6">
        <v>1195948</v>
      </c>
    </row>
    <row r="165" spans="1:22" x14ac:dyDescent="0.25">
      <c r="A165">
        <v>2021</v>
      </c>
      <c r="B165">
        <v>6</v>
      </c>
      <c r="C165">
        <v>20169</v>
      </c>
      <c r="D165" t="s">
        <v>25</v>
      </c>
      <c r="E165" t="s">
        <v>21</v>
      </c>
      <c r="F165" t="s">
        <v>22</v>
      </c>
      <c r="G165" t="s">
        <v>23</v>
      </c>
      <c r="H165" s="6">
        <v>20447.162</v>
      </c>
      <c r="I165" s="6">
        <v>204104.16899999999</v>
      </c>
      <c r="J165" s="6">
        <v>235151</v>
      </c>
      <c r="K165" s="6">
        <v>22338.241999999998</v>
      </c>
      <c r="L165" s="6">
        <v>205041.495</v>
      </c>
      <c r="M165" s="6">
        <v>26505</v>
      </c>
      <c r="N165" s="6">
        <v>5736.7470000000003</v>
      </c>
      <c r="O165" s="6">
        <v>84685.941999999995</v>
      </c>
      <c r="P165" s="6">
        <v>841</v>
      </c>
      <c r="Q165" s="6">
        <v>0</v>
      </c>
      <c r="R165" s="6">
        <v>0</v>
      </c>
      <c r="S165" s="6">
        <v>0</v>
      </c>
      <c r="T165" s="6">
        <v>48522.150999999998</v>
      </c>
      <c r="U165" s="6">
        <v>493831.60600000003</v>
      </c>
      <c r="V165" s="6">
        <v>262497</v>
      </c>
    </row>
    <row r="166" spans="1:22" x14ac:dyDescent="0.25">
      <c r="A166">
        <v>2021</v>
      </c>
      <c r="B166">
        <v>7</v>
      </c>
      <c r="C166">
        <v>14354</v>
      </c>
      <c r="D166" t="s">
        <v>20</v>
      </c>
      <c r="E166" t="s">
        <v>21</v>
      </c>
      <c r="F166" t="s">
        <v>22</v>
      </c>
      <c r="G166" t="s">
        <v>23</v>
      </c>
      <c r="H166" s="6">
        <v>13795.026</v>
      </c>
      <c r="I166" s="6">
        <v>154024.80300000001</v>
      </c>
      <c r="J166" s="6">
        <v>112327</v>
      </c>
      <c r="K166" s="6">
        <v>12143.915999999999</v>
      </c>
      <c r="L166" s="6">
        <v>145261.976</v>
      </c>
      <c r="M166" s="6">
        <v>16964</v>
      </c>
      <c r="N166" s="6">
        <v>7227.8180000000002</v>
      </c>
      <c r="O166" s="6">
        <v>112491.68799999999</v>
      </c>
      <c r="P166" s="6">
        <v>5506</v>
      </c>
      <c r="Q166" s="6">
        <v>0</v>
      </c>
      <c r="R166" s="6">
        <v>0</v>
      </c>
      <c r="S166" s="6">
        <v>0</v>
      </c>
      <c r="T166" s="6">
        <v>33166.76</v>
      </c>
      <c r="U166" s="6">
        <v>411778.467</v>
      </c>
      <c r="V166" s="6">
        <v>134797</v>
      </c>
    </row>
    <row r="167" spans="1:22" x14ac:dyDescent="0.25">
      <c r="A167">
        <v>2021</v>
      </c>
      <c r="B167">
        <v>7</v>
      </c>
      <c r="C167">
        <v>15500</v>
      </c>
      <c r="D167" t="s">
        <v>24</v>
      </c>
      <c r="E167" t="s">
        <v>21</v>
      </c>
      <c r="F167" t="s">
        <v>22</v>
      </c>
      <c r="G167" t="s">
        <v>23</v>
      </c>
      <c r="H167" s="6">
        <v>88284.557000000001</v>
      </c>
      <c r="I167" s="6">
        <v>757305.69900000002</v>
      </c>
      <c r="J167" s="6">
        <v>1052422</v>
      </c>
      <c r="K167" s="6">
        <v>74372.678</v>
      </c>
      <c r="L167" s="6">
        <v>694997.46400000004</v>
      </c>
      <c r="M167" s="6">
        <v>140745</v>
      </c>
      <c r="N167" s="6">
        <v>9299.3449999999993</v>
      </c>
      <c r="O167" s="6">
        <v>95213.175000000003</v>
      </c>
      <c r="P167" s="6">
        <v>3272</v>
      </c>
      <c r="Q167" s="6">
        <v>41.162999999999997</v>
      </c>
      <c r="R167" s="6">
        <v>419.4</v>
      </c>
      <c r="S167" s="6">
        <v>1</v>
      </c>
      <c r="T167" s="6">
        <v>171997.74299999999</v>
      </c>
      <c r="U167" s="6">
        <v>1547935.7379999999</v>
      </c>
      <c r="V167" s="6">
        <v>1196440</v>
      </c>
    </row>
    <row r="168" spans="1:22" x14ac:dyDescent="0.25">
      <c r="A168">
        <v>2021</v>
      </c>
      <c r="B168">
        <v>7</v>
      </c>
      <c r="C168">
        <v>20169</v>
      </c>
      <c r="D168" t="s">
        <v>25</v>
      </c>
      <c r="E168" t="s">
        <v>21</v>
      </c>
      <c r="F168" t="s">
        <v>22</v>
      </c>
      <c r="G168" t="s">
        <v>23</v>
      </c>
      <c r="H168" s="6">
        <v>26259.964</v>
      </c>
      <c r="I168" s="6">
        <v>261086.30499999999</v>
      </c>
      <c r="J168" s="6">
        <v>235352</v>
      </c>
      <c r="K168" s="6">
        <v>22298.31</v>
      </c>
      <c r="L168" s="6">
        <v>202099.769</v>
      </c>
      <c r="M168" s="6">
        <v>26420</v>
      </c>
      <c r="N168" s="6">
        <v>5852.5360000000001</v>
      </c>
      <c r="O168" s="6">
        <v>83614.562999999995</v>
      </c>
      <c r="P168" s="6">
        <v>834</v>
      </c>
      <c r="Q168" s="6">
        <v>0</v>
      </c>
      <c r="R168" s="6">
        <v>0</v>
      </c>
      <c r="S168" s="6">
        <v>0</v>
      </c>
      <c r="T168" s="6">
        <v>54410.81</v>
      </c>
      <c r="U168" s="6">
        <v>546800.63699999999</v>
      </c>
      <c r="V168" s="6">
        <v>262606</v>
      </c>
    </row>
    <row r="169" spans="1:22" x14ac:dyDescent="0.25">
      <c r="A169">
        <v>2021</v>
      </c>
      <c r="B169">
        <v>8</v>
      </c>
      <c r="C169">
        <v>14354</v>
      </c>
      <c r="D169" t="s">
        <v>20</v>
      </c>
      <c r="E169" t="s">
        <v>21</v>
      </c>
      <c r="F169" t="s">
        <v>22</v>
      </c>
      <c r="G169" t="s">
        <v>23</v>
      </c>
      <c r="H169" s="6">
        <v>11639.032999999999</v>
      </c>
      <c r="I169" s="6">
        <v>127021.255</v>
      </c>
      <c r="J169" s="6">
        <v>112408</v>
      </c>
      <c r="K169" s="6">
        <v>12309.592000000001</v>
      </c>
      <c r="L169" s="6">
        <v>149046.48699999999</v>
      </c>
      <c r="M169" s="6">
        <v>16980</v>
      </c>
      <c r="N169" s="6">
        <v>5697.2269999999999</v>
      </c>
      <c r="O169" s="6">
        <v>109003.852</v>
      </c>
      <c r="P169" s="6">
        <v>5508</v>
      </c>
      <c r="Q169" s="6">
        <v>0</v>
      </c>
      <c r="R169" s="6">
        <v>0</v>
      </c>
      <c r="S169" s="6">
        <v>0</v>
      </c>
      <c r="T169" s="6">
        <v>29645.851999999999</v>
      </c>
      <c r="U169" s="6">
        <v>385071.59399999998</v>
      </c>
      <c r="V169" s="6">
        <v>134896</v>
      </c>
    </row>
    <row r="170" spans="1:22" x14ac:dyDescent="0.25">
      <c r="A170">
        <v>2021</v>
      </c>
      <c r="B170">
        <v>8</v>
      </c>
      <c r="C170">
        <v>15500</v>
      </c>
      <c r="D170" t="s">
        <v>24</v>
      </c>
      <c r="E170" t="s">
        <v>21</v>
      </c>
      <c r="F170" t="s">
        <v>22</v>
      </c>
      <c r="G170" t="s">
        <v>23</v>
      </c>
      <c r="H170" s="6">
        <v>88463.293999999994</v>
      </c>
      <c r="I170" s="6">
        <v>764881.44099999999</v>
      </c>
      <c r="J170" s="6">
        <v>1054000</v>
      </c>
      <c r="K170" s="6">
        <v>78007.260999999999</v>
      </c>
      <c r="L170" s="6">
        <v>743898.41700000002</v>
      </c>
      <c r="M170" s="6">
        <v>140851</v>
      </c>
      <c r="N170" s="6">
        <v>8695.1360000000004</v>
      </c>
      <c r="O170" s="6">
        <v>91316.576000000001</v>
      </c>
      <c r="P170" s="6">
        <v>3263</v>
      </c>
      <c r="Q170" s="6">
        <v>41.978000000000002</v>
      </c>
      <c r="R170" s="6">
        <v>402.40199999999999</v>
      </c>
      <c r="S170" s="6">
        <v>1</v>
      </c>
      <c r="T170" s="6">
        <v>175207.66899999999</v>
      </c>
      <c r="U170" s="6">
        <v>1600498.8359999999</v>
      </c>
      <c r="V170" s="6">
        <v>1198115</v>
      </c>
    </row>
    <row r="171" spans="1:22" x14ac:dyDescent="0.25">
      <c r="A171">
        <v>2021</v>
      </c>
      <c r="B171">
        <v>8</v>
      </c>
      <c r="C171">
        <v>20169</v>
      </c>
      <c r="D171" t="s">
        <v>25</v>
      </c>
      <c r="E171" t="s">
        <v>21</v>
      </c>
      <c r="F171" t="s">
        <v>22</v>
      </c>
      <c r="G171" t="s">
        <v>23</v>
      </c>
      <c r="H171" s="6">
        <v>22324.240000000002</v>
      </c>
      <c r="I171" s="6">
        <v>221532.546</v>
      </c>
      <c r="J171" s="6">
        <v>235761</v>
      </c>
      <c r="K171" s="6">
        <v>21977.705000000002</v>
      </c>
      <c r="L171" s="6">
        <v>195423.18400000001</v>
      </c>
      <c r="M171" s="6">
        <v>26379</v>
      </c>
      <c r="N171" s="6">
        <v>6150.4719999999998</v>
      </c>
      <c r="O171" s="6">
        <v>88324.616999999998</v>
      </c>
      <c r="P171" s="6">
        <v>842</v>
      </c>
      <c r="Q171" s="6">
        <v>0</v>
      </c>
      <c r="R171" s="6">
        <v>0</v>
      </c>
      <c r="S171" s="6">
        <v>0</v>
      </c>
      <c r="T171" s="6">
        <v>50452.417000000001</v>
      </c>
      <c r="U171" s="6">
        <v>505280.34700000001</v>
      </c>
      <c r="V171" s="6">
        <v>262982</v>
      </c>
    </row>
    <row r="172" spans="1:22" x14ac:dyDescent="0.25">
      <c r="A172">
        <v>2021</v>
      </c>
      <c r="B172">
        <v>9</v>
      </c>
      <c r="C172">
        <v>14354</v>
      </c>
      <c r="D172" t="s">
        <v>20</v>
      </c>
      <c r="E172" t="s">
        <v>21</v>
      </c>
      <c r="F172" t="s">
        <v>22</v>
      </c>
      <c r="G172" t="s">
        <v>23</v>
      </c>
      <c r="H172" s="6">
        <v>7973.9290000000001</v>
      </c>
      <c r="I172" s="6">
        <v>91566.495999999999</v>
      </c>
      <c r="J172" s="6">
        <v>112427</v>
      </c>
      <c r="K172" s="6">
        <v>10904.494000000001</v>
      </c>
      <c r="L172" s="6">
        <v>129655.637</v>
      </c>
      <c r="M172" s="6">
        <v>17006</v>
      </c>
      <c r="N172" s="6">
        <v>5609.665</v>
      </c>
      <c r="O172" s="6">
        <v>92781.521999999997</v>
      </c>
      <c r="P172" s="6">
        <v>5503</v>
      </c>
      <c r="Q172" s="6">
        <v>0</v>
      </c>
      <c r="R172" s="6">
        <v>0</v>
      </c>
      <c r="S172" s="6">
        <v>0</v>
      </c>
      <c r="T172" s="6">
        <v>24488.088</v>
      </c>
      <c r="U172" s="6">
        <v>314003.65500000003</v>
      </c>
      <c r="V172" s="6">
        <v>134936</v>
      </c>
    </row>
    <row r="173" spans="1:22" x14ac:dyDescent="0.25">
      <c r="A173">
        <v>2021</v>
      </c>
      <c r="B173">
        <v>9</v>
      </c>
      <c r="C173">
        <v>15500</v>
      </c>
      <c r="D173" t="s">
        <v>24</v>
      </c>
      <c r="E173" t="s">
        <v>21</v>
      </c>
      <c r="F173" t="s">
        <v>22</v>
      </c>
      <c r="G173" t="s">
        <v>23</v>
      </c>
      <c r="H173" s="6">
        <v>83041.184999999998</v>
      </c>
      <c r="I173" s="6">
        <v>714264.50300000003</v>
      </c>
      <c r="J173" s="6">
        <v>1055232</v>
      </c>
      <c r="K173" s="6">
        <v>69177.141000000003</v>
      </c>
      <c r="L173" s="6">
        <v>631293.53</v>
      </c>
      <c r="M173" s="6">
        <v>140920</v>
      </c>
      <c r="N173" s="6">
        <v>8784.5249999999996</v>
      </c>
      <c r="O173" s="6">
        <v>88326.673999999999</v>
      </c>
      <c r="P173" s="6">
        <v>3259</v>
      </c>
      <c r="Q173" s="6">
        <v>44.509</v>
      </c>
      <c r="R173" s="6">
        <v>440.72699999999998</v>
      </c>
      <c r="S173" s="6">
        <v>1</v>
      </c>
      <c r="T173" s="6">
        <v>161047.35999999999</v>
      </c>
      <c r="U173" s="6">
        <v>1434325.4339999999</v>
      </c>
      <c r="V173" s="6">
        <v>1199412</v>
      </c>
    </row>
    <row r="174" spans="1:22" x14ac:dyDescent="0.25">
      <c r="A174">
        <v>2021</v>
      </c>
      <c r="B174">
        <v>9</v>
      </c>
      <c r="C174">
        <v>20169</v>
      </c>
      <c r="D174" t="s">
        <v>25</v>
      </c>
      <c r="E174" t="s">
        <v>21</v>
      </c>
      <c r="F174" t="s">
        <v>22</v>
      </c>
      <c r="G174" t="s">
        <v>23</v>
      </c>
      <c r="H174" s="6">
        <v>16266.7</v>
      </c>
      <c r="I174" s="6">
        <v>162397.092</v>
      </c>
      <c r="J174" s="6">
        <v>236021</v>
      </c>
      <c r="K174" s="6">
        <v>20147.695</v>
      </c>
      <c r="L174" s="6">
        <v>176291.41099999999</v>
      </c>
      <c r="M174" s="6">
        <v>26478</v>
      </c>
      <c r="N174" s="6">
        <v>5803.02</v>
      </c>
      <c r="O174" s="6">
        <v>83389.794999999998</v>
      </c>
      <c r="P174" s="6">
        <v>825</v>
      </c>
      <c r="Q174" s="6">
        <v>0</v>
      </c>
      <c r="R174" s="6">
        <v>0</v>
      </c>
      <c r="S174" s="6">
        <v>0</v>
      </c>
      <c r="T174" s="6">
        <v>42217.415000000001</v>
      </c>
      <c r="U174" s="6">
        <v>422078.29800000001</v>
      </c>
      <c r="V174" s="6">
        <v>263324</v>
      </c>
    </row>
    <row r="175" spans="1:22" x14ac:dyDescent="0.25">
      <c r="A175">
        <v>2021</v>
      </c>
      <c r="B175">
        <v>10</v>
      </c>
      <c r="C175">
        <v>14354</v>
      </c>
      <c r="D175" t="s">
        <v>20</v>
      </c>
      <c r="E175" t="s">
        <v>21</v>
      </c>
      <c r="F175" t="s">
        <v>22</v>
      </c>
      <c r="G175" t="s">
        <v>23</v>
      </c>
      <c r="H175" s="6">
        <v>9512.5</v>
      </c>
      <c r="I175" s="6">
        <v>107592.14599999999</v>
      </c>
      <c r="J175" s="6">
        <v>112488</v>
      </c>
      <c r="K175" s="6">
        <v>11494.349</v>
      </c>
      <c r="L175" s="6">
        <v>137823.329</v>
      </c>
      <c r="M175" s="6">
        <v>17023</v>
      </c>
      <c r="N175" s="6">
        <v>5511.5619999999999</v>
      </c>
      <c r="O175" s="6">
        <v>88144.425000000003</v>
      </c>
      <c r="P175" s="6">
        <v>5499</v>
      </c>
      <c r="Q175" s="6">
        <v>0</v>
      </c>
      <c r="R175" s="6">
        <v>0</v>
      </c>
      <c r="S175" s="6">
        <v>0</v>
      </c>
      <c r="T175" s="6">
        <v>26518.411</v>
      </c>
      <c r="U175" s="6">
        <v>333559.90000000002</v>
      </c>
      <c r="V175" s="6">
        <v>135010</v>
      </c>
    </row>
    <row r="176" spans="1:22" x14ac:dyDescent="0.25">
      <c r="A176">
        <v>2021</v>
      </c>
      <c r="B176">
        <v>10</v>
      </c>
      <c r="C176">
        <v>15500</v>
      </c>
      <c r="D176" t="s">
        <v>24</v>
      </c>
      <c r="E176" t="s">
        <v>21</v>
      </c>
      <c r="F176" t="s">
        <v>22</v>
      </c>
      <c r="G176" t="s">
        <v>23</v>
      </c>
      <c r="H176" s="6">
        <v>103641.60400000001</v>
      </c>
      <c r="I176" s="6">
        <v>890537.45600000001</v>
      </c>
      <c r="J176" s="6">
        <v>1056946</v>
      </c>
      <c r="K176" s="6">
        <v>84598.104000000007</v>
      </c>
      <c r="L176" s="6">
        <v>719455.73899999994</v>
      </c>
      <c r="M176" s="6">
        <v>141047</v>
      </c>
      <c r="N176" s="6">
        <v>9494.8330000000005</v>
      </c>
      <c r="O176" s="6">
        <v>87731.623999999996</v>
      </c>
      <c r="P176" s="6">
        <v>3251</v>
      </c>
      <c r="Q176" s="6">
        <v>58.192999999999998</v>
      </c>
      <c r="R176" s="6">
        <v>567.17100000000005</v>
      </c>
      <c r="S176" s="6">
        <v>1</v>
      </c>
      <c r="T176" s="6">
        <v>197792.734</v>
      </c>
      <c r="U176" s="6">
        <v>1698291.99</v>
      </c>
      <c r="V176" s="6">
        <v>1201245</v>
      </c>
    </row>
    <row r="177" spans="1:22" x14ac:dyDescent="0.25">
      <c r="A177">
        <v>2021</v>
      </c>
      <c r="B177">
        <v>10</v>
      </c>
      <c r="C177">
        <v>20169</v>
      </c>
      <c r="D177" t="s">
        <v>25</v>
      </c>
      <c r="E177" t="s">
        <v>21</v>
      </c>
      <c r="F177" t="s">
        <v>22</v>
      </c>
      <c r="G177" t="s">
        <v>23</v>
      </c>
      <c r="H177" s="6">
        <v>17371.7</v>
      </c>
      <c r="I177" s="6">
        <v>176639.02900000001</v>
      </c>
      <c r="J177" s="6">
        <v>236374</v>
      </c>
      <c r="K177" s="6">
        <v>20525.792000000001</v>
      </c>
      <c r="L177" s="6">
        <v>178741.87</v>
      </c>
      <c r="M177" s="6">
        <v>26514</v>
      </c>
      <c r="N177" s="6">
        <v>5908.5410000000002</v>
      </c>
      <c r="O177" s="6">
        <v>79248.175000000003</v>
      </c>
      <c r="P177" s="6">
        <v>833</v>
      </c>
      <c r="Q177" s="6">
        <v>0</v>
      </c>
      <c r="R177" s="6">
        <v>0</v>
      </c>
      <c r="S177" s="6">
        <v>0</v>
      </c>
      <c r="T177" s="6">
        <v>43806.033000000003</v>
      </c>
      <c r="U177" s="6">
        <v>434629.07400000002</v>
      </c>
      <c r="V177" s="6">
        <v>263721</v>
      </c>
    </row>
    <row r="178" spans="1:22" x14ac:dyDescent="0.25">
      <c r="A178">
        <v>2021</v>
      </c>
      <c r="B178">
        <v>11</v>
      </c>
      <c r="C178">
        <v>14354</v>
      </c>
      <c r="D178" t="s">
        <v>20</v>
      </c>
      <c r="E178" t="s">
        <v>21</v>
      </c>
      <c r="F178" t="s">
        <v>22</v>
      </c>
      <c r="G178" t="s">
        <v>23</v>
      </c>
      <c r="H178" s="6">
        <v>13798.285</v>
      </c>
      <c r="I178" s="6">
        <v>158233.76999999999</v>
      </c>
      <c r="J178" s="6">
        <v>112701</v>
      </c>
      <c r="K178" s="6">
        <v>11164.156999999999</v>
      </c>
      <c r="L178" s="6">
        <v>134023.51699999999</v>
      </c>
      <c r="M178" s="6">
        <v>17020</v>
      </c>
      <c r="N178" s="6">
        <v>4292.7870000000003</v>
      </c>
      <c r="O178" s="6">
        <v>66020.627999999997</v>
      </c>
      <c r="P178" s="6">
        <v>5486</v>
      </c>
      <c r="Q178" s="6">
        <v>0</v>
      </c>
      <c r="R178" s="6">
        <v>0</v>
      </c>
      <c r="S178" s="6">
        <v>0</v>
      </c>
      <c r="T178" s="6">
        <v>29255.228999999999</v>
      </c>
      <c r="U178" s="6">
        <v>358277.91499999998</v>
      </c>
      <c r="V178" s="6">
        <v>135207</v>
      </c>
    </row>
    <row r="179" spans="1:22" x14ac:dyDescent="0.25">
      <c r="A179">
        <v>2021</v>
      </c>
      <c r="B179">
        <v>11</v>
      </c>
      <c r="C179">
        <v>15500</v>
      </c>
      <c r="D179" t="s">
        <v>24</v>
      </c>
      <c r="E179" t="s">
        <v>21</v>
      </c>
      <c r="F179" t="s">
        <v>22</v>
      </c>
      <c r="G179" t="s">
        <v>23</v>
      </c>
      <c r="H179" s="6">
        <v>118987.814</v>
      </c>
      <c r="I179" s="6">
        <v>1011267.594</v>
      </c>
      <c r="J179" s="6">
        <v>1058181</v>
      </c>
      <c r="K179" s="6">
        <v>80642.600999999995</v>
      </c>
      <c r="L179" s="6">
        <v>699288.54599999997</v>
      </c>
      <c r="M179" s="6">
        <v>140960</v>
      </c>
      <c r="N179" s="6">
        <v>11534</v>
      </c>
      <c r="O179" s="6">
        <v>108566.894</v>
      </c>
      <c r="P179" s="6">
        <v>3245</v>
      </c>
      <c r="Q179" s="6">
        <v>62.47</v>
      </c>
      <c r="R179" s="6">
        <v>500.7</v>
      </c>
      <c r="S179" s="6">
        <v>1</v>
      </c>
      <c r="T179" s="6">
        <v>211226.88500000001</v>
      </c>
      <c r="U179" s="6">
        <v>1819623.7339999999</v>
      </c>
      <c r="V179" s="6">
        <v>1202387</v>
      </c>
    </row>
    <row r="180" spans="1:22" x14ac:dyDescent="0.25">
      <c r="A180">
        <v>2021</v>
      </c>
      <c r="B180">
        <v>11</v>
      </c>
      <c r="C180">
        <v>20169</v>
      </c>
      <c r="D180" t="s">
        <v>25</v>
      </c>
      <c r="E180" t="s">
        <v>21</v>
      </c>
      <c r="F180" t="s">
        <v>22</v>
      </c>
      <c r="G180" t="s">
        <v>23</v>
      </c>
      <c r="H180" s="6">
        <v>21433.418000000001</v>
      </c>
      <c r="I180" s="6">
        <v>219630.26800000001</v>
      </c>
      <c r="J180" s="6">
        <v>236377</v>
      </c>
      <c r="K180" s="6">
        <v>19367.839</v>
      </c>
      <c r="L180" s="6">
        <v>169920.24799999999</v>
      </c>
      <c r="M180" s="6">
        <v>26374</v>
      </c>
      <c r="N180" s="6">
        <v>3968.1</v>
      </c>
      <c r="O180" s="6">
        <v>72955</v>
      </c>
      <c r="P180" s="6">
        <v>827</v>
      </c>
      <c r="Q180" s="6">
        <v>0</v>
      </c>
      <c r="R180" s="6">
        <v>0</v>
      </c>
      <c r="S180" s="6">
        <v>0</v>
      </c>
      <c r="T180" s="6">
        <v>44769.357000000004</v>
      </c>
      <c r="U180" s="6">
        <v>462505.516</v>
      </c>
      <c r="V180" s="6">
        <v>263578</v>
      </c>
    </row>
    <row r="181" spans="1:22" x14ac:dyDescent="0.25">
      <c r="A181">
        <v>2021</v>
      </c>
      <c r="B181">
        <v>12</v>
      </c>
      <c r="C181">
        <v>14354</v>
      </c>
      <c r="D181" t="s">
        <v>20</v>
      </c>
      <c r="E181" t="s">
        <v>21</v>
      </c>
      <c r="F181" t="s">
        <v>22</v>
      </c>
      <c r="G181" t="s">
        <v>23</v>
      </c>
      <c r="H181" s="6">
        <v>17803.887999999999</v>
      </c>
      <c r="I181" s="6">
        <v>201882.66699999999</v>
      </c>
      <c r="J181" s="6">
        <v>112844</v>
      </c>
      <c r="K181" s="6">
        <v>11179.995000000001</v>
      </c>
      <c r="L181" s="6">
        <v>136352.19899999999</v>
      </c>
      <c r="M181" s="6">
        <v>17047</v>
      </c>
      <c r="N181" s="6">
        <v>5534.7929999999997</v>
      </c>
      <c r="O181" s="6">
        <v>72583.665999999997</v>
      </c>
      <c r="P181" s="6">
        <v>5474</v>
      </c>
      <c r="Q181" s="6">
        <v>0</v>
      </c>
      <c r="R181" s="6">
        <v>0</v>
      </c>
      <c r="S181" s="6">
        <v>0</v>
      </c>
      <c r="T181" s="6">
        <v>34518.675999999999</v>
      </c>
      <c r="U181" s="6">
        <v>410818.53200000001</v>
      </c>
      <c r="V181" s="6">
        <v>135365</v>
      </c>
    </row>
    <row r="182" spans="1:22" x14ac:dyDescent="0.25">
      <c r="A182">
        <v>2021</v>
      </c>
      <c r="B182">
        <v>12</v>
      </c>
      <c r="C182">
        <v>15500</v>
      </c>
      <c r="D182" t="s">
        <v>24</v>
      </c>
      <c r="E182" t="s">
        <v>21</v>
      </c>
      <c r="F182" t="s">
        <v>22</v>
      </c>
      <c r="G182" t="s">
        <v>23</v>
      </c>
      <c r="H182" s="6">
        <v>164014.57199999999</v>
      </c>
      <c r="I182" s="6">
        <v>1397862.487</v>
      </c>
      <c r="J182" s="6">
        <v>1059239</v>
      </c>
      <c r="K182" s="6">
        <v>87777.183999999994</v>
      </c>
      <c r="L182" s="6">
        <v>755200.68500000006</v>
      </c>
      <c r="M182" s="6">
        <v>140948</v>
      </c>
      <c r="N182" s="6">
        <v>7083.6629999999996</v>
      </c>
      <c r="O182" s="6">
        <v>63050.339</v>
      </c>
      <c r="P182" s="6">
        <v>3246</v>
      </c>
      <c r="Q182" s="6">
        <v>64.024000000000001</v>
      </c>
      <c r="R182" s="6">
        <v>552.6</v>
      </c>
      <c r="S182" s="6">
        <v>1</v>
      </c>
      <c r="T182" s="6">
        <v>258939.443</v>
      </c>
      <c r="U182" s="6">
        <v>2216666.111</v>
      </c>
      <c r="V182" s="6">
        <v>1203434</v>
      </c>
    </row>
    <row r="183" spans="1:22" x14ac:dyDescent="0.25">
      <c r="A183">
        <v>2021</v>
      </c>
      <c r="B183">
        <v>12</v>
      </c>
      <c r="C183">
        <v>20169</v>
      </c>
      <c r="D183" t="s">
        <v>25</v>
      </c>
      <c r="E183" t="s">
        <v>21</v>
      </c>
      <c r="F183" t="s">
        <v>22</v>
      </c>
      <c r="G183" t="s">
        <v>23</v>
      </c>
      <c r="H183" s="6">
        <v>28447.379000000001</v>
      </c>
      <c r="I183" s="6">
        <v>291046.72600000002</v>
      </c>
      <c r="J183" s="6">
        <v>237083</v>
      </c>
      <c r="K183" s="6">
        <v>21039.275000000001</v>
      </c>
      <c r="L183" s="6">
        <v>187639.93599999999</v>
      </c>
      <c r="M183" s="6">
        <v>26530</v>
      </c>
      <c r="N183" s="6">
        <v>4748.451</v>
      </c>
      <c r="O183" s="6">
        <v>69558.952000000005</v>
      </c>
      <c r="P183" s="6">
        <v>826</v>
      </c>
      <c r="Q183" s="6">
        <v>0</v>
      </c>
      <c r="R183" s="6">
        <v>0</v>
      </c>
      <c r="S183" s="6">
        <v>0</v>
      </c>
      <c r="T183" s="6">
        <v>54235.105000000003</v>
      </c>
      <c r="U183" s="6">
        <v>548245.61399999994</v>
      </c>
      <c r="V183" s="6">
        <v>264439</v>
      </c>
    </row>
    <row r="184" spans="1:22" x14ac:dyDescent="0.25">
      <c r="A184">
        <v>2022</v>
      </c>
      <c r="B184">
        <v>1</v>
      </c>
      <c r="C184">
        <v>14354</v>
      </c>
      <c r="D184" t="s">
        <v>20</v>
      </c>
      <c r="E184" t="s">
        <v>21</v>
      </c>
      <c r="F184" t="s">
        <v>22</v>
      </c>
      <c r="G184" t="s">
        <v>23</v>
      </c>
      <c r="H184" s="6">
        <v>20242.758000000002</v>
      </c>
      <c r="I184" s="6">
        <v>225925.92499999999</v>
      </c>
      <c r="J184" s="6">
        <v>112914</v>
      </c>
      <c r="K184" s="6">
        <v>11184.793</v>
      </c>
      <c r="L184" s="6">
        <v>135535.321</v>
      </c>
      <c r="M184" s="6">
        <v>17043</v>
      </c>
      <c r="N184" s="6">
        <v>4843.9799999999996</v>
      </c>
      <c r="O184" s="6">
        <v>74171.054999999993</v>
      </c>
      <c r="P184" s="6">
        <v>5463</v>
      </c>
      <c r="Q184" s="6">
        <v>0</v>
      </c>
      <c r="R184" s="6">
        <v>0</v>
      </c>
      <c r="S184" s="6">
        <v>0</v>
      </c>
      <c r="T184" s="6">
        <v>36271.531000000003</v>
      </c>
      <c r="U184" s="6">
        <v>435632.30099999998</v>
      </c>
      <c r="V184" s="6">
        <v>135420</v>
      </c>
    </row>
    <row r="185" spans="1:22" x14ac:dyDescent="0.25">
      <c r="A185">
        <v>2022</v>
      </c>
      <c r="B185">
        <v>1</v>
      </c>
      <c r="C185">
        <v>15500</v>
      </c>
      <c r="D185" t="s">
        <v>24</v>
      </c>
      <c r="E185" t="s">
        <v>21</v>
      </c>
      <c r="F185" t="s">
        <v>22</v>
      </c>
      <c r="G185" t="s">
        <v>23</v>
      </c>
      <c r="H185" s="6">
        <v>157840.68799999999</v>
      </c>
      <c r="I185" s="6">
        <v>1327516.9450000001</v>
      </c>
      <c r="J185" s="6">
        <v>1060344</v>
      </c>
      <c r="K185" s="6">
        <v>96943.817999999999</v>
      </c>
      <c r="L185" s="6">
        <v>852620.95299999998</v>
      </c>
      <c r="M185" s="6">
        <v>140949</v>
      </c>
      <c r="N185" s="6">
        <v>10420.703</v>
      </c>
      <c r="O185" s="6">
        <v>95218.426999999996</v>
      </c>
      <c r="P185" s="6">
        <v>3245</v>
      </c>
      <c r="Q185" s="6">
        <v>60.213999999999999</v>
      </c>
      <c r="R185" s="6">
        <v>537.9</v>
      </c>
      <c r="S185" s="6">
        <v>1</v>
      </c>
      <c r="T185" s="6">
        <v>265265.42300000001</v>
      </c>
      <c r="U185" s="6">
        <v>2275894.2250000001</v>
      </c>
      <c r="V185" s="6">
        <v>1204539</v>
      </c>
    </row>
    <row r="186" spans="1:22" x14ac:dyDescent="0.25">
      <c r="A186">
        <v>2022</v>
      </c>
      <c r="B186">
        <v>1</v>
      </c>
      <c r="C186">
        <v>20169</v>
      </c>
      <c r="D186" t="s">
        <v>25</v>
      </c>
      <c r="E186" t="s">
        <v>21</v>
      </c>
      <c r="F186" t="s">
        <v>22</v>
      </c>
      <c r="G186" t="s">
        <v>23</v>
      </c>
      <c r="H186" s="6">
        <v>31058.863000000001</v>
      </c>
      <c r="I186" s="6">
        <v>310426.5</v>
      </c>
      <c r="J186" s="6">
        <v>222405</v>
      </c>
      <c r="K186" s="6">
        <v>21036.633000000002</v>
      </c>
      <c r="L186" s="6">
        <v>180374.06200000001</v>
      </c>
      <c r="M186" s="6">
        <v>24980</v>
      </c>
      <c r="N186" s="6">
        <v>4655.0039999999999</v>
      </c>
      <c r="O186" s="6">
        <v>74825.505999999994</v>
      </c>
      <c r="P186" s="6">
        <v>787</v>
      </c>
      <c r="Q186" s="6">
        <v>0</v>
      </c>
      <c r="R186" s="6">
        <v>0</v>
      </c>
      <c r="S186" s="6">
        <v>0</v>
      </c>
      <c r="T186" s="6">
        <v>56750.5</v>
      </c>
      <c r="U186" s="6">
        <v>565626.06799999997</v>
      </c>
      <c r="V186" s="6">
        <v>248172</v>
      </c>
    </row>
    <row r="187" spans="1:22" x14ac:dyDescent="0.25">
      <c r="A187">
        <v>2022</v>
      </c>
      <c r="B187">
        <v>2</v>
      </c>
      <c r="C187">
        <v>14354</v>
      </c>
      <c r="D187" t="s">
        <v>20</v>
      </c>
      <c r="E187" t="s">
        <v>21</v>
      </c>
      <c r="F187" t="s">
        <v>22</v>
      </c>
      <c r="G187" t="s">
        <v>23</v>
      </c>
      <c r="H187" s="6">
        <v>15787.811</v>
      </c>
      <c r="I187" s="6">
        <v>162457.42000000001</v>
      </c>
      <c r="J187" s="6">
        <v>113031</v>
      </c>
      <c r="K187" s="6">
        <v>10615.873</v>
      </c>
      <c r="L187" s="6">
        <v>117614.255</v>
      </c>
      <c r="M187" s="6">
        <v>17063</v>
      </c>
      <c r="N187" s="6">
        <v>4204.8239999999996</v>
      </c>
      <c r="O187" s="6">
        <v>65537.948999999993</v>
      </c>
      <c r="P187" s="6">
        <v>5452</v>
      </c>
      <c r="Q187" s="6">
        <v>0</v>
      </c>
      <c r="R187" s="6">
        <v>0</v>
      </c>
      <c r="S187" s="6">
        <v>0</v>
      </c>
      <c r="T187" s="6">
        <v>30608.508000000002</v>
      </c>
      <c r="U187" s="6">
        <v>345609.62400000001</v>
      </c>
      <c r="V187" s="6">
        <v>135546</v>
      </c>
    </row>
    <row r="188" spans="1:22" x14ac:dyDescent="0.25">
      <c r="A188">
        <v>2022</v>
      </c>
      <c r="B188">
        <v>2</v>
      </c>
      <c r="C188">
        <v>15500</v>
      </c>
      <c r="D188" t="s">
        <v>24</v>
      </c>
      <c r="E188" t="s">
        <v>21</v>
      </c>
      <c r="F188" t="s">
        <v>22</v>
      </c>
      <c r="G188" t="s">
        <v>23</v>
      </c>
      <c r="H188" s="6">
        <v>132305.465</v>
      </c>
      <c r="I188" s="6">
        <v>1111816.67</v>
      </c>
      <c r="J188" s="6">
        <v>1061395</v>
      </c>
      <c r="K188" s="6">
        <v>85647.337</v>
      </c>
      <c r="L188" s="6">
        <v>737760.28500000003</v>
      </c>
      <c r="M188" s="6">
        <v>141150</v>
      </c>
      <c r="N188" s="6">
        <v>9824.2710000000006</v>
      </c>
      <c r="O188" s="6">
        <v>90011.89</v>
      </c>
      <c r="P188" s="6">
        <v>3236</v>
      </c>
      <c r="Q188" s="6">
        <v>51.28</v>
      </c>
      <c r="R188" s="6">
        <v>461.1</v>
      </c>
      <c r="S188" s="6">
        <v>1</v>
      </c>
      <c r="T188" s="6">
        <v>227828.353</v>
      </c>
      <c r="U188" s="6">
        <v>1940049.9450000001</v>
      </c>
      <c r="V188" s="6">
        <v>1205782</v>
      </c>
    </row>
    <row r="189" spans="1:22" x14ac:dyDescent="0.25">
      <c r="A189">
        <v>2022</v>
      </c>
      <c r="B189">
        <v>2</v>
      </c>
      <c r="C189">
        <v>20169</v>
      </c>
      <c r="D189" t="s">
        <v>25</v>
      </c>
      <c r="E189" t="s">
        <v>21</v>
      </c>
      <c r="F189" t="s">
        <v>22</v>
      </c>
      <c r="G189" t="s">
        <v>23</v>
      </c>
      <c r="H189" s="6">
        <v>25068.284</v>
      </c>
      <c r="I189" s="6">
        <v>255259.42</v>
      </c>
      <c r="J189" s="6">
        <v>224247</v>
      </c>
      <c r="K189" s="6">
        <v>18963.920999999998</v>
      </c>
      <c r="L189" s="6">
        <v>167597.149</v>
      </c>
      <c r="M189" s="6">
        <v>24904</v>
      </c>
      <c r="N189" s="6">
        <v>4594.8680000000004</v>
      </c>
      <c r="O189" s="6">
        <v>70017.896999999997</v>
      </c>
      <c r="P189" s="6">
        <v>810</v>
      </c>
      <c r="Q189" s="6">
        <v>0</v>
      </c>
      <c r="R189" s="6">
        <v>0</v>
      </c>
      <c r="S189" s="6">
        <v>0</v>
      </c>
      <c r="T189" s="6">
        <v>48627.072999999997</v>
      </c>
      <c r="U189" s="6">
        <v>492874.46600000001</v>
      </c>
      <c r="V189" s="6">
        <v>249961</v>
      </c>
    </row>
    <row r="190" spans="1:22" x14ac:dyDescent="0.25">
      <c r="A190">
        <v>2022</v>
      </c>
      <c r="B190">
        <v>3</v>
      </c>
      <c r="C190">
        <v>14354</v>
      </c>
      <c r="D190" t="s">
        <v>20</v>
      </c>
      <c r="E190" t="s">
        <v>21</v>
      </c>
      <c r="F190" t="s">
        <v>22</v>
      </c>
      <c r="G190" t="s">
        <v>23</v>
      </c>
      <c r="H190" s="6">
        <v>12521.398999999999</v>
      </c>
      <c r="I190" s="6">
        <v>130997.787</v>
      </c>
      <c r="J190" s="6">
        <v>113132</v>
      </c>
      <c r="K190" s="6">
        <v>9960.0840000000007</v>
      </c>
      <c r="L190" s="6">
        <v>115711.246</v>
      </c>
      <c r="M190" s="6">
        <v>17066</v>
      </c>
      <c r="N190" s="6">
        <v>5620.5569999999998</v>
      </c>
      <c r="O190" s="6">
        <v>75540.157000000007</v>
      </c>
      <c r="P190" s="6">
        <v>5444</v>
      </c>
      <c r="Q190" s="6">
        <v>0</v>
      </c>
      <c r="R190" s="6">
        <v>0</v>
      </c>
      <c r="S190" s="6">
        <v>0</v>
      </c>
      <c r="T190" s="6">
        <v>28102.04</v>
      </c>
      <c r="U190" s="6">
        <v>322249.19</v>
      </c>
      <c r="V190" s="6">
        <v>135642</v>
      </c>
    </row>
    <row r="191" spans="1:22" x14ac:dyDescent="0.25">
      <c r="A191">
        <v>2022</v>
      </c>
      <c r="B191">
        <v>3</v>
      </c>
      <c r="C191">
        <v>15500</v>
      </c>
      <c r="D191" t="s">
        <v>24</v>
      </c>
      <c r="E191" t="s">
        <v>21</v>
      </c>
      <c r="F191" t="s">
        <v>22</v>
      </c>
      <c r="G191" t="s">
        <v>23</v>
      </c>
      <c r="H191" s="6">
        <v>126110.743</v>
      </c>
      <c r="I191" s="6">
        <v>1056936.392</v>
      </c>
      <c r="J191" s="6">
        <v>1062395</v>
      </c>
      <c r="K191" s="6">
        <v>78895.585000000006</v>
      </c>
      <c r="L191" s="6">
        <v>665347.16399999999</v>
      </c>
      <c r="M191" s="6">
        <v>141326</v>
      </c>
      <c r="N191" s="6">
        <v>9828.2909999999993</v>
      </c>
      <c r="O191" s="6">
        <v>90618.411999999997</v>
      </c>
      <c r="P191" s="6">
        <v>3230</v>
      </c>
      <c r="Q191" s="6">
        <v>56.834000000000003</v>
      </c>
      <c r="R191" s="6">
        <v>508.5</v>
      </c>
      <c r="S191" s="6">
        <v>1</v>
      </c>
      <c r="T191" s="6">
        <v>214891.45300000001</v>
      </c>
      <c r="U191" s="6">
        <v>1813410.4680000001</v>
      </c>
      <c r="V191" s="6">
        <v>1206952</v>
      </c>
    </row>
    <row r="192" spans="1:22" x14ac:dyDescent="0.25">
      <c r="A192">
        <v>2022</v>
      </c>
      <c r="B192">
        <v>3</v>
      </c>
      <c r="C192">
        <v>20169</v>
      </c>
      <c r="D192" t="s">
        <v>25</v>
      </c>
      <c r="E192" t="s">
        <v>21</v>
      </c>
      <c r="F192" t="s">
        <v>22</v>
      </c>
      <c r="G192" t="s">
        <v>23</v>
      </c>
      <c r="H192" s="6">
        <v>24271.18</v>
      </c>
      <c r="I192" s="6">
        <v>241945.26500000001</v>
      </c>
      <c r="J192" s="6">
        <v>266281</v>
      </c>
      <c r="K192" s="6">
        <v>20803.493999999999</v>
      </c>
      <c r="L192" s="6">
        <v>179980.69699999999</v>
      </c>
      <c r="M192" s="6">
        <v>29723</v>
      </c>
      <c r="N192" s="6">
        <v>4839.2550000000001</v>
      </c>
      <c r="O192" s="6">
        <v>75224.599000000002</v>
      </c>
      <c r="P192" s="6">
        <v>892</v>
      </c>
      <c r="Q192" s="6">
        <v>0</v>
      </c>
      <c r="R192" s="6">
        <v>0</v>
      </c>
      <c r="S192" s="6">
        <v>0</v>
      </c>
      <c r="T192" s="6">
        <v>49913.928999999996</v>
      </c>
      <c r="U192" s="6">
        <v>497150.56099999999</v>
      </c>
      <c r="V192" s="6">
        <v>296896</v>
      </c>
    </row>
    <row r="193" spans="1:22" x14ac:dyDescent="0.25">
      <c r="A193">
        <v>2022</v>
      </c>
      <c r="B193">
        <v>4</v>
      </c>
      <c r="C193">
        <v>14354</v>
      </c>
      <c r="D193" t="s">
        <v>20</v>
      </c>
      <c r="E193" t="s">
        <v>21</v>
      </c>
      <c r="F193" t="s">
        <v>22</v>
      </c>
      <c r="G193" t="s">
        <v>23</v>
      </c>
      <c r="H193" s="6">
        <v>10718.379000000001</v>
      </c>
      <c r="I193" s="6">
        <v>124744.31200000001</v>
      </c>
      <c r="J193" s="6">
        <v>113100</v>
      </c>
      <c r="K193" s="6">
        <v>10359.803</v>
      </c>
      <c r="L193" s="6">
        <v>115543.902</v>
      </c>
      <c r="M193" s="6">
        <v>17059</v>
      </c>
      <c r="N193" s="6">
        <v>5300.2439999999997</v>
      </c>
      <c r="O193" s="6">
        <v>80908.94</v>
      </c>
      <c r="P193" s="6">
        <v>5454</v>
      </c>
      <c r="Q193" s="6">
        <v>0</v>
      </c>
      <c r="R193" s="6">
        <v>0</v>
      </c>
      <c r="S193" s="6">
        <v>0</v>
      </c>
      <c r="T193" s="6">
        <v>26378.425999999999</v>
      </c>
      <c r="U193" s="6">
        <v>321197.15399999998</v>
      </c>
      <c r="V193" s="6">
        <v>135613</v>
      </c>
    </row>
    <row r="194" spans="1:22" x14ac:dyDescent="0.25">
      <c r="A194">
        <v>2022</v>
      </c>
      <c r="B194">
        <v>4</v>
      </c>
      <c r="C194">
        <v>15500</v>
      </c>
      <c r="D194" t="s">
        <v>24</v>
      </c>
      <c r="E194" t="s">
        <v>21</v>
      </c>
      <c r="F194" t="s">
        <v>22</v>
      </c>
      <c r="G194" t="s">
        <v>23</v>
      </c>
      <c r="H194" s="6">
        <v>117897.268</v>
      </c>
      <c r="I194" s="6">
        <v>996028.08200000005</v>
      </c>
      <c r="J194" s="6">
        <v>1063201</v>
      </c>
      <c r="K194" s="6">
        <v>78164.201000000001</v>
      </c>
      <c r="L194" s="6">
        <v>720715.73699999996</v>
      </c>
      <c r="M194" s="6">
        <v>141468</v>
      </c>
      <c r="N194" s="6">
        <v>9015.4989999999998</v>
      </c>
      <c r="O194" s="6">
        <v>92787.434999999998</v>
      </c>
      <c r="P194" s="6">
        <v>3230</v>
      </c>
      <c r="Q194" s="6">
        <v>56.718000000000004</v>
      </c>
      <c r="R194" s="6">
        <v>479.7</v>
      </c>
      <c r="S194" s="6">
        <v>1</v>
      </c>
      <c r="T194" s="6">
        <v>205133.68599999999</v>
      </c>
      <c r="U194" s="6">
        <v>1810010.9539999999</v>
      </c>
      <c r="V194" s="6">
        <v>1207900</v>
      </c>
    </row>
    <row r="195" spans="1:22" x14ac:dyDescent="0.25">
      <c r="A195">
        <v>2022</v>
      </c>
      <c r="B195">
        <v>4</v>
      </c>
      <c r="C195">
        <v>20169</v>
      </c>
      <c r="D195" t="s">
        <v>25</v>
      </c>
      <c r="E195" t="s">
        <v>21</v>
      </c>
      <c r="F195" t="s">
        <v>22</v>
      </c>
      <c r="G195" t="s">
        <v>23</v>
      </c>
      <c r="H195" s="6">
        <v>21362.226999999999</v>
      </c>
      <c r="I195" s="6">
        <v>209693.67600000001</v>
      </c>
      <c r="J195" s="6">
        <v>237772</v>
      </c>
      <c r="K195" s="6">
        <v>20556.499</v>
      </c>
      <c r="L195" s="6">
        <v>174330.16399999999</v>
      </c>
      <c r="M195" s="6">
        <v>26628</v>
      </c>
      <c r="N195" s="6">
        <v>4932.8059999999996</v>
      </c>
      <c r="O195" s="6">
        <v>77143.725999999995</v>
      </c>
      <c r="P195" s="6">
        <v>821</v>
      </c>
      <c r="Q195" s="6">
        <v>0</v>
      </c>
      <c r="R195" s="6">
        <v>0</v>
      </c>
      <c r="S195" s="6">
        <v>0</v>
      </c>
      <c r="T195" s="6">
        <v>46851.531999999999</v>
      </c>
      <c r="U195" s="6">
        <v>461167.56599999999</v>
      </c>
      <c r="V195" s="6">
        <v>265221</v>
      </c>
    </row>
    <row r="196" spans="1:22" x14ac:dyDescent="0.25">
      <c r="A196">
        <v>2022</v>
      </c>
      <c r="B196">
        <v>5</v>
      </c>
      <c r="C196">
        <v>14354</v>
      </c>
      <c r="D196" t="s">
        <v>20</v>
      </c>
      <c r="E196" t="s">
        <v>21</v>
      </c>
      <c r="F196" t="s">
        <v>22</v>
      </c>
      <c r="G196" t="s">
        <v>23</v>
      </c>
      <c r="H196" s="6">
        <v>8252.3140000000003</v>
      </c>
      <c r="I196" s="6">
        <v>96704.932000000001</v>
      </c>
      <c r="J196" s="6">
        <v>113075</v>
      </c>
      <c r="K196" s="6">
        <v>9919.4240000000009</v>
      </c>
      <c r="L196" s="6">
        <v>109892.232</v>
      </c>
      <c r="M196" s="6">
        <v>17058</v>
      </c>
      <c r="N196" s="6">
        <v>5530.5619999999999</v>
      </c>
      <c r="O196" s="6">
        <v>79709.858999999997</v>
      </c>
      <c r="P196" s="6">
        <v>5462</v>
      </c>
      <c r="Q196" s="6">
        <v>0</v>
      </c>
      <c r="R196" s="6">
        <v>0</v>
      </c>
      <c r="S196" s="6">
        <v>0</v>
      </c>
      <c r="T196" s="6">
        <v>23702.3</v>
      </c>
      <c r="U196" s="6">
        <v>286307.02299999999</v>
      </c>
      <c r="V196" s="6">
        <v>135595</v>
      </c>
    </row>
    <row r="197" spans="1:22" x14ac:dyDescent="0.25">
      <c r="A197">
        <v>2022</v>
      </c>
      <c r="B197">
        <v>5</v>
      </c>
      <c r="C197">
        <v>15500</v>
      </c>
      <c r="D197" t="s">
        <v>24</v>
      </c>
      <c r="E197" t="s">
        <v>21</v>
      </c>
      <c r="F197" t="s">
        <v>22</v>
      </c>
      <c r="G197" t="s">
        <v>23</v>
      </c>
      <c r="H197" s="6">
        <v>95533.679000000004</v>
      </c>
      <c r="I197" s="6">
        <v>822589.22600000002</v>
      </c>
      <c r="J197" s="6">
        <v>1063674</v>
      </c>
      <c r="K197" s="6">
        <v>78024.805999999997</v>
      </c>
      <c r="L197" s="6">
        <v>684112.451</v>
      </c>
      <c r="M197" s="6">
        <v>141652</v>
      </c>
      <c r="N197" s="6">
        <v>9740.9240000000009</v>
      </c>
      <c r="O197" s="6">
        <v>94385.756999999998</v>
      </c>
      <c r="P197" s="6">
        <v>3220</v>
      </c>
      <c r="Q197" s="6">
        <v>46.207000000000001</v>
      </c>
      <c r="R197" s="6">
        <v>390.76600000000002</v>
      </c>
      <c r="S197" s="6">
        <v>1</v>
      </c>
      <c r="T197" s="6">
        <v>183345.61600000001</v>
      </c>
      <c r="U197" s="6">
        <v>1601478.2</v>
      </c>
      <c r="V197" s="6">
        <v>1208547</v>
      </c>
    </row>
    <row r="198" spans="1:22" x14ac:dyDescent="0.25">
      <c r="A198">
        <v>2022</v>
      </c>
      <c r="B198">
        <v>5</v>
      </c>
      <c r="C198">
        <v>20169</v>
      </c>
      <c r="D198" t="s">
        <v>25</v>
      </c>
      <c r="E198" t="s">
        <v>21</v>
      </c>
      <c r="F198" t="s">
        <v>22</v>
      </c>
      <c r="G198" t="s">
        <v>23</v>
      </c>
      <c r="H198" s="6">
        <v>18047.18</v>
      </c>
      <c r="I198" s="6">
        <v>177303.902</v>
      </c>
      <c r="J198" s="6">
        <v>237635</v>
      </c>
      <c r="K198" s="6">
        <v>18843.330000000002</v>
      </c>
      <c r="L198" s="6">
        <v>159020.56299999999</v>
      </c>
      <c r="M198" s="6">
        <v>26414</v>
      </c>
      <c r="N198" s="6">
        <v>5587.607</v>
      </c>
      <c r="O198" s="6">
        <v>82663.028999999995</v>
      </c>
      <c r="P198" s="6">
        <v>818</v>
      </c>
      <c r="Q198" s="6">
        <v>0</v>
      </c>
      <c r="R198" s="6">
        <v>0</v>
      </c>
      <c r="S198" s="6">
        <v>0</v>
      </c>
      <c r="T198" s="6">
        <v>42478.116999999998</v>
      </c>
      <c r="U198" s="6">
        <v>418987.49400000001</v>
      </c>
      <c r="V198" s="6">
        <v>264867</v>
      </c>
    </row>
    <row r="199" spans="1:22" x14ac:dyDescent="0.25">
      <c r="A199">
        <v>2022</v>
      </c>
      <c r="B199">
        <v>6</v>
      </c>
      <c r="C199">
        <v>14354</v>
      </c>
      <c r="D199" t="s">
        <v>20</v>
      </c>
      <c r="E199" t="s">
        <v>21</v>
      </c>
      <c r="F199" t="s">
        <v>22</v>
      </c>
      <c r="G199" t="s">
        <v>23</v>
      </c>
      <c r="H199" s="6">
        <v>8774.9599999999991</v>
      </c>
      <c r="I199" s="6">
        <v>94706.911999999997</v>
      </c>
      <c r="J199" s="6">
        <v>113106</v>
      </c>
      <c r="K199" s="6">
        <v>10499.194</v>
      </c>
      <c r="L199" s="6">
        <v>110366.762</v>
      </c>
      <c r="M199" s="6">
        <v>17102</v>
      </c>
      <c r="N199" s="6">
        <v>7240.98</v>
      </c>
      <c r="O199" s="6">
        <v>86348.652000000002</v>
      </c>
      <c r="P199" s="6">
        <v>5467</v>
      </c>
      <c r="Q199" s="6">
        <v>0</v>
      </c>
      <c r="R199" s="6">
        <v>0</v>
      </c>
      <c r="S199" s="6">
        <v>0</v>
      </c>
      <c r="T199" s="6">
        <v>26515.133999999998</v>
      </c>
      <c r="U199" s="6">
        <v>291422.326</v>
      </c>
      <c r="V199" s="6">
        <v>135675</v>
      </c>
    </row>
    <row r="200" spans="1:22" x14ac:dyDescent="0.25">
      <c r="A200">
        <v>2022</v>
      </c>
      <c r="B200">
        <v>6</v>
      </c>
      <c r="C200">
        <v>15500</v>
      </c>
      <c r="D200" t="s">
        <v>24</v>
      </c>
      <c r="E200" t="s">
        <v>21</v>
      </c>
      <c r="F200" t="s">
        <v>22</v>
      </c>
      <c r="G200" t="s">
        <v>23</v>
      </c>
      <c r="H200" s="6">
        <v>83816.843999999997</v>
      </c>
      <c r="I200" s="6">
        <v>715234.59900000005</v>
      </c>
      <c r="J200" s="6">
        <v>1064779</v>
      </c>
      <c r="K200" s="6">
        <v>74656.073000000004</v>
      </c>
      <c r="L200" s="6">
        <v>663698.58200000005</v>
      </c>
      <c r="M200" s="6">
        <v>141574</v>
      </c>
      <c r="N200" s="6">
        <v>8954.99</v>
      </c>
      <c r="O200" s="6">
        <v>87283.032999999996</v>
      </c>
      <c r="P200" s="6">
        <v>3228</v>
      </c>
      <c r="Q200" s="6">
        <v>43.567</v>
      </c>
      <c r="R200" s="6">
        <v>362.53399999999999</v>
      </c>
      <c r="S200" s="6">
        <v>1</v>
      </c>
      <c r="T200" s="6">
        <v>167471.47399999999</v>
      </c>
      <c r="U200" s="6">
        <v>1466578.7479999999</v>
      </c>
      <c r="V200" s="6">
        <v>1209582</v>
      </c>
    </row>
    <row r="201" spans="1:22" x14ac:dyDescent="0.25">
      <c r="A201">
        <v>2022</v>
      </c>
      <c r="B201">
        <v>6</v>
      </c>
      <c r="C201">
        <v>20169</v>
      </c>
      <c r="D201" t="s">
        <v>25</v>
      </c>
      <c r="E201" t="s">
        <v>21</v>
      </c>
      <c r="F201" t="s">
        <v>22</v>
      </c>
      <c r="G201" t="s">
        <v>23</v>
      </c>
      <c r="H201" s="6">
        <v>16421.548999999999</v>
      </c>
      <c r="I201" s="6">
        <v>159134.66699999999</v>
      </c>
      <c r="J201" s="6">
        <v>238698</v>
      </c>
      <c r="K201" s="6">
        <v>20569.944</v>
      </c>
      <c r="L201" s="6">
        <v>175110.97899999999</v>
      </c>
      <c r="M201" s="6">
        <v>26979</v>
      </c>
      <c r="N201" s="6">
        <v>5412.942</v>
      </c>
      <c r="O201" s="6">
        <v>78101.898000000001</v>
      </c>
      <c r="P201" s="6">
        <v>834</v>
      </c>
      <c r="Q201" s="6">
        <v>0</v>
      </c>
      <c r="R201" s="6">
        <v>0</v>
      </c>
      <c r="S201" s="6">
        <v>0</v>
      </c>
      <c r="T201" s="6">
        <v>42404.434999999998</v>
      </c>
      <c r="U201" s="6">
        <v>412347.54399999999</v>
      </c>
      <c r="V201" s="6">
        <v>266511</v>
      </c>
    </row>
    <row r="202" spans="1:22" x14ac:dyDescent="0.25">
      <c r="A202">
        <v>2022</v>
      </c>
      <c r="B202">
        <v>7</v>
      </c>
      <c r="C202">
        <v>14354</v>
      </c>
      <c r="D202" t="s">
        <v>20</v>
      </c>
      <c r="E202" t="s">
        <v>21</v>
      </c>
      <c r="F202" t="s">
        <v>22</v>
      </c>
      <c r="G202" t="s">
        <v>23</v>
      </c>
      <c r="H202" s="6">
        <v>13927.689</v>
      </c>
      <c r="I202" s="6">
        <v>139137.14600000001</v>
      </c>
      <c r="J202" s="6">
        <v>113112</v>
      </c>
      <c r="K202" s="6">
        <v>13296.154</v>
      </c>
      <c r="L202" s="6">
        <v>142183.625</v>
      </c>
      <c r="M202" s="6">
        <v>17123</v>
      </c>
      <c r="N202" s="6">
        <v>7170.9830000000002</v>
      </c>
      <c r="O202" s="6">
        <v>102052.234</v>
      </c>
      <c r="P202" s="6">
        <v>5474</v>
      </c>
      <c r="Q202" s="6">
        <v>0</v>
      </c>
      <c r="R202" s="6">
        <v>0</v>
      </c>
      <c r="S202" s="6">
        <v>0</v>
      </c>
      <c r="T202" s="6">
        <v>34394.826000000001</v>
      </c>
      <c r="U202" s="6">
        <v>383373.005</v>
      </c>
      <c r="V202" s="6">
        <v>135709</v>
      </c>
    </row>
    <row r="203" spans="1:22" x14ac:dyDescent="0.25">
      <c r="A203">
        <v>2022</v>
      </c>
      <c r="B203">
        <v>7</v>
      </c>
      <c r="C203">
        <v>15500</v>
      </c>
      <c r="D203" t="s">
        <v>24</v>
      </c>
      <c r="E203" t="s">
        <v>21</v>
      </c>
      <c r="F203" t="s">
        <v>22</v>
      </c>
      <c r="G203" t="s">
        <v>23</v>
      </c>
      <c r="H203" s="6">
        <v>93506.620999999999</v>
      </c>
      <c r="I203" s="6">
        <v>810374.65899999999</v>
      </c>
      <c r="J203" s="6">
        <v>1065337</v>
      </c>
      <c r="K203" s="6">
        <v>79876.483999999997</v>
      </c>
      <c r="L203" s="6">
        <v>723785.97100000002</v>
      </c>
      <c r="M203" s="6">
        <v>141706</v>
      </c>
      <c r="N203" s="6">
        <v>9007.6170000000002</v>
      </c>
      <c r="O203" s="6">
        <v>90449.294999999998</v>
      </c>
      <c r="P203" s="6">
        <v>3222</v>
      </c>
      <c r="Q203" s="6">
        <v>37.72</v>
      </c>
      <c r="R203" s="6">
        <v>307.2</v>
      </c>
      <c r="S203" s="6">
        <v>1</v>
      </c>
      <c r="T203" s="6">
        <v>182428.44200000001</v>
      </c>
      <c r="U203" s="6">
        <v>1624917.125</v>
      </c>
      <c r="V203" s="6">
        <v>1210266</v>
      </c>
    </row>
    <row r="204" spans="1:22" x14ac:dyDescent="0.25">
      <c r="A204">
        <v>2022</v>
      </c>
      <c r="B204">
        <v>7</v>
      </c>
      <c r="C204">
        <v>20169</v>
      </c>
      <c r="D204" t="s">
        <v>25</v>
      </c>
      <c r="E204" t="s">
        <v>21</v>
      </c>
      <c r="F204" t="s">
        <v>22</v>
      </c>
      <c r="G204" t="s">
        <v>23</v>
      </c>
      <c r="H204" s="6">
        <v>21183.822</v>
      </c>
      <c r="I204" s="6">
        <v>211979.489</v>
      </c>
      <c r="J204" s="6">
        <v>237931</v>
      </c>
      <c r="K204" s="6">
        <v>23386.975999999999</v>
      </c>
      <c r="L204" s="6">
        <v>201956.03599999999</v>
      </c>
      <c r="M204" s="6">
        <v>26560</v>
      </c>
      <c r="N204" s="6">
        <v>5614.9639999999999</v>
      </c>
      <c r="O204" s="6">
        <v>82628.5</v>
      </c>
      <c r="P204" s="6">
        <v>822</v>
      </c>
      <c r="Q204" s="6">
        <v>0</v>
      </c>
      <c r="R204" s="6">
        <v>0</v>
      </c>
      <c r="S204" s="6">
        <v>0</v>
      </c>
      <c r="T204" s="6">
        <v>50185.762000000002</v>
      </c>
      <c r="U204" s="6">
        <v>496564.02500000002</v>
      </c>
      <c r="V204" s="6">
        <v>265313</v>
      </c>
    </row>
    <row r="205" spans="1:22" x14ac:dyDescent="0.25">
      <c r="A205">
        <v>2022</v>
      </c>
      <c r="B205">
        <v>8</v>
      </c>
      <c r="C205">
        <v>14354</v>
      </c>
      <c r="D205" t="s">
        <v>20</v>
      </c>
      <c r="E205" t="s">
        <v>21</v>
      </c>
      <c r="F205" t="s">
        <v>22</v>
      </c>
      <c r="G205" t="s">
        <v>23</v>
      </c>
      <c r="H205" s="6">
        <v>13251.933999999999</v>
      </c>
      <c r="I205" s="6">
        <v>139629.45000000001</v>
      </c>
      <c r="J205" s="6">
        <v>113172</v>
      </c>
      <c r="K205" s="6">
        <v>13580.751</v>
      </c>
      <c r="L205" s="6">
        <v>145734.15900000001</v>
      </c>
      <c r="M205" s="6">
        <v>17140</v>
      </c>
      <c r="N205" s="6">
        <v>8311.9850000000006</v>
      </c>
      <c r="O205" s="6">
        <v>102495.51300000001</v>
      </c>
      <c r="P205" s="6">
        <v>5476</v>
      </c>
      <c r="Q205" s="6">
        <v>0</v>
      </c>
      <c r="R205" s="6">
        <v>0</v>
      </c>
      <c r="S205" s="6">
        <v>0</v>
      </c>
      <c r="T205" s="6">
        <v>35144.67</v>
      </c>
      <c r="U205" s="6">
        <v>387859.12199999997</v>
      </c>
      <c r="V205" s="6">
        <v>135788</v>
      </c>
    </row>
    <row r="206" spans="1:22" x14ac:dyDescent="0.25">
      <c r="A206">
        <v>2022</v>
      </c>
      <c r="B206">
        <v>8</v>
      </c>
      <c r="C206">
        <v>15500</v>
      </c>
      <c r="D206" t="s">
        <v>24</v>
      </c>
      <c r="E206" t="s">
        <v>21</v>
      </c>
      <c r="F206" t="s">
        <v>22</v>
      </c>
      <c r="G206" t="s">
        <v>23</v>
      </c>
      <c r="H206" s="6">
        <v>97181.784</v>
      </c>
      <c r="I206" s="6">
        <v>831367.01</v>
      </c>
      <c r="J206" s="6">
        <v>1066308</v>
      </c>
      <c r="K206" s="6">
        <v>83666.824999999997</v>
      </c>
      <c r="L206" s="6">
        <v>759659.50199999998</v>
      </c>
      <c r="M206" s="6">
        <v>141801</v>
      </c>
      <c r="N206" s="6">
        <v>10520.874</v>
      </c>
      <c r="O206" s="6">
        <v>107602.14599999999</v>
      </c>
      <c r="P206" s="6">
        <v>3221</v>
      </c>
      <c r="Q206" s="6">
        <v>51.558999999999997</v>
      </c>
      <c r="R206" s="6">
        <v>438.3</v>
      </c>
      <c r="S206" s="6">
        <v>1</v>
      </c>
      <c r="T206" s="6">
        <v>191421.04199999999</v>
      </c>
      <c r="U206" s="6">
        <v>1699066.9580000001</v>
      </c>
      <c r="V206" s="6">
        <v>1211331</v>
      </c>
    </row>
    <row r="207" spans="1:22" x14ac:dyDescent="0.25">
      <c r="A207">
        <v>2022</v>
      </c>
      <c r="B207">
        <v>8</v>
      </c>
      <c r="C207">
        <v>20169</v>
      </c>
      <c r="D207" t="s">
        <v>25</v>
      </c>
      <c r="E207" t="s">
        <v>21</v>
      </c>
      <c r="F207" t="s">
        <v>22</v>
      </c>
      <c r="G207" t="s">
        <v>23</v>
      </c>
      <c r="H207" s="6">
        <v>25196.883999999998</v>
      </c>
      <c r="I207" s="6">
        <v>252523.008</v>
      </c>
      <c r="J207" s="6">
        <v>239104</v>
      </c>
      <c r="K207" s="6">
        <v>22634.195</v>
      </c>
      <c r="L207" s="6">
        <v>203871.76800000001</v>
      </c>
      <c r="M207" s="6">
        <v>26543</v>
      </c>
      <c r="N207" s="6">
        <v>6206.0349999999999</v>
      </c>
      <c r="O207" s="6">
        <v>88873.682000000001</v>
      </c>
      <c r="P207" s="6">
        <v>806</v>
      </c>
      <c r="Q207" s="6">
        <v>0</v>
      </c>
      <c r="R207" s="6">
        <v>0</v>
      </c>
      <c r="S207" s="6">
        <v>0</v>
      </c>
      <c r="T207" s="6">
        <v>54037.114000000001</v>
      </c>
      <c r="U207" s="6">
        <v>545268.45799999998</v>
      </c>
      <c r="V207" s="6">
        <v>266453</v>
      </c>
    </row>
    <row r="208" spans="1:22" x14ac:dyDescent="0.25">
      <c r="A208">
        <v>2022</v>
      </c>
      <c r="B208">
        <v>9</v>
      </c>
      <c r="C208">
        <v>14354</v>
      </c>
      <c r="D208" t="s">
        <v>20</v>
      </c>
      <c r="E208" t="s">
        <v>21</v>
      </c>
      <c r="F208" t="s">
        <v>22</v>
      </c>
      <c r="G208" t="s">
        <v>23</v>
      </c>
      <c r="H208" s="6">
        <v>8106.1689999999999</v>
      </c>
      <c r="I208" s="6">
        <v>92276.663</v>
      </c>
      <c r="J208" s="6">
        <v>113179</v>
      </c>
      <c r="K208" s="6">
        <v>12136.956</v>
      </c>
      <c r="L208" s="6">
        <v>126152.681</v>
      </c>
      <c r="M208" s="6">
        <v>17137</v>
      </c>
      <c r="N208" s="6">
        <v>6369.9189999999999</v>
      </c>
      <c r="O208" s="6">
        <v>83402.902000000002</v>
      </c>
      <c r="P208" s="6">
        <v>5479</v>
      </c>
      <c r="Q208" s="6">
        <v>0</v>
      </c>
      <c r="R208" s="6">
        <v>0</v>
      </c>
      <c r="S208" s="6">
        <v>0</v>
      </c>
      <c r="T208" s="6">
        <v>26613.044000000002</v>
      </c>
      <c r="U208" s="6">
        <v>301832.24599999998</v>
      </c>
      <c r="V208" s="6">
        <v>135795</v>
      </c>
    </row>
    <row r="209" spans="1:22" x14ac:dyDescent="0.25">
      <c r="A209">
        <v>2022</v>
      </c>
      <c r="B209">
        <v>9</v>
      </c>
      <c r="C209">
        <v>15500</v>
      </c>
      <c r="D209" t="s">
        <v>24</v>
      </c>
      <c r="E209" t="s">
        <v>21</v>
      </c>
      <c r="F209" t="s">
        <v>22</v>
      </c>
      <c r="G209" t="s">
        <v>23</v>
      </c>
      <c r="H209" s="6">
        <v>85665.294999999998</v>
      </c>
      <c r="I209" s="6">
        <v>725805.69</v>
      </c>
      <c r="J209" s="6">
        <v>1067654</v>
      </c>
      <c r="K209" s="6">
        <v>73535.442999999999</v>
      </c>
      <c r="L209" s="6">
        <v>662025.74100000004</v>
      </c>
      <c r="M209" s="6">
        <v>141732</v>
      </c>
      <c r="N209" s="6">
        <v>9633.1299999999992</v>
      </c>
      <c r="O209" s="6">
        <v>98964.274000000005</v>
      </c>
      <c r="P209" s="6">
        <v>3214</v>
      </c>
      <c r="Q209" s="6">
        <v>47.911000000000001</v>
      </c>
      <c r="R209" s="6">
        <v>450.9</v>
      </c>
      <c r="S209" s="6">
        <v>1</v>
      </c>
      <c r="T209" s="6">
        <v>168881.77900000001</v>
      </c>
      <c r="U209" s="6">
        <v>1487246.605</v>
      </c>
      <c r="V209" s="6">
        <v>1212601</v>
      </c>
    </row>
    <row r="210" spans="1:22" x14ac:dyDescent="0.25">
      <c r="A210">
        <v>2022</v>
      </c>
      <c r="B210">
        <v>9</v>
      </c>
      <c r="C210">
        <v>20169</v>
      </c>
      <c r="D210" t="s">
        <v>25</v>
      </c>
      <c r="E210" t="s">
        <v>21</v>
      </c>
      <c r="F210" t="s">
        <v>22</v>
      </c>
      <c r="G210" t="s">
        <v>23</v>
      </c>
      <c r="H210" s="6">
        <v>17753.028999999999</v>
      </c>
      <c r="I210" s="6">
        <v>171938.91099999999</v>
      </c>
      <c r="J210" s="6">
        <v>239040</v>
      </c>
      <c r="K210" s="6">
        <v>20382.187000000002</v>
      </c>
      <c r="L210" s="6">
        <v>174475.584</v>
      </c>
      <c r="M210" s="6">
        <v>26632</v>
      </c>
      <c r="N210" s="6">
        <v>6223.5640000000003</v>
      </c>
      <c r="O210" s="6">
        <v>86375.625</v>
      </c>
      <c r="P210" s="6">
        <v>831</v>
      </c>
      <c r="Q210" s="6">
        <v>0</v>
      </c>
      <c r="R210" s="6">
        <v>0</v>
      </c>
      <c r="S210" s="6">
        <v>0</v>
      </c>
      <c r="T210" s="6">
        <v>44358.78</v>
      </c>
      <c r="U210" s="6">
        <v>432790.12</v>
      </c>
      <c r="V210" s="6">
        <v>266503</v>
      </c>
    </row>
    <row r="211" spans="1:22" x14ac:dyDescent="0.25">
      <c r="A211">
        <v>2022</v>
      </c>
      <c r="B211">
        <v>10</v>
      </c>
      <c r="C211">
        <v>14354</v>
      </c>
      <c r="D211" t="s">
        <v>20</v>
      </c>
      <c r="E211" t="s">
        <v>21</v>
      </c>
      <c r="F211" t="s">
        <v>22</v>
      </c>
      <c r="G211" t="s">
        <v>23</v>
      </c>
      <c r="H211" s="6">
        <v>9788.5010000000002</v>
      </c>
      <c r="I211" s="6">
        <v>98897.1</v>
      </c>
      <c r="J211" s="6">
        <v>113197</v>
      </c>
      <c r="K211" s="6">
        <v>12532.134</v>
      </c>
      <c r="L211" s="6">
        <v>131461.163</v>
      </c>
      <c r="M211" s="6">
        <v>17155</v>
      </c>
      <c r="N211" s="6">
        <v>3879.0920000000001</v>
      </c>
      <c r="O211" s="6">
        <v>48313.07</v>
      </c>
      <c r="P211" s="6">
        <v>5474</v>
      </c>
      <c r="Q211" s="6">
        <v>0</v>
      </c>
      <c r="R211" s="6">
        <v>0</v>
      </c>
      <c r="S211" s="6">
        <v>0</v>
      </c>
      <c r="T211" s="6">
        <v>26199.726999999999</v>
      </c>
      <c r="U211" s="6">
        <v>278671.33299999998</v>
      </c>
      <c r="V211" s="6">
        <v>135826</v>
      </c>
    </row>
    <row r="212" spans="1:22" x14ac:dyDescent="0.25">
      <c r="A212">
        <v>2022</v>
      </c>
      <c r="B212">
        <v>10</v>
      </c>
      <c r="C212">
        <v>15500</v>
      </c>
      <c r="D212" t="s">
        <v>24</v>
      </c>
      <c r="E212" t="s">
        <v>21</v>
      </c>
      <c r="F212" t="s">
        <v>22</v>
      </c>
      <c r="G212" t="s">
        <v>23</v>
      </c>
      <c r="H212" s="6">
        <v>92755.740999999995</v>
      </c>
      <c r="I212" s="6">
        <v>796234.50100000005</v>
      </c>
      <c r="J212" s="6">
        <v>1068901</v>
      </c>
      <c r="K212" s="6">
        <v>84884.998999999996</v>
      </c>
      <c r="L212" s="6">
        <v>702692.03599999996</v>
      </c>
      <c r="M212" s="6">
        <v>141668</v>
      </c>
      <c r="N212" s="6">
        <v>9308.1470000000008</v>
      </c>
      <c r="O212" s="6">
        <v>80865.813999999998</v>
      </c>
      <c r="P212" s="6">
        <v>3198</v>
      </c>
      <c r="Q212" s="6">
        <v>51.643000000000001</v>
      </c>
      <c r="R212" s="6">
        <v>449.7</v>
      </c>
      <c r="S212" s="6">
        <v>1</v>
      </c>
      <c r="T212" s="6">
        <v>187000.53</v>
      </c>
      <c r="U212" s="6">
        <v>1580242.051</v>
      </c>
      <c r="V212" s="6">
        <v>1213768</v>
      </c>
    </row>
    <row r="213" spans="1:22" x14ac:dyDescent="0.25">
      <c r="A213">
        <v>2022</v>
      </c>
      <c r="B213">
        <v>10</v>
      </c>
      <c r="C213">
        <v>20169</v>
      </c>
      <c r="D213" t="s">
        <v>25</v>
      </c>
      <c r="E213" t="s">
        <v>21</v>
      </c>
      <c r="F213" t="s">
        <v>22</v>
      </c>
      <c r="G213" t="s">
        <v>23</v>
      </c>
      <c r="H213" s="6">
        <v>16656.955999999998</v>
      </c>
      <c r="I213" s="6">
        <v>164870.53</v>
      </c>
      <c r="J213" s="6">
        <v>239530</v>
      </c>
      <c r="K213" s="6">
        <v>20918.598999999998</v>
      </c>
      <c r="L213" s="6">
        <v>187728.476</v>
      </c>
      <c r="M213" s="6">
        <v>26783</v>
      </c>
      <c r="N213" s="6">
        <v>5089.1809999999996</v>
      </c>
      <c r="O213" s="6">
        <v>82976.362999999998</v>
      </c>
      <c r="P213" s="6">
        <v>829</v>
      </c>
      <c r="Q213" s="6">
        <v>0</v>
      </c>
      <c r="R213" s="6">
        <v>0</v>
      </c>
      <c r="S213" s="6">
        <v>0</v>
      </c>
      <c r="T213" s="6">
        <v>42664.735999999997</v>
      </c>
      <c r="U213" s="6">
        <v>435575.36900000001</v>
      </c>
      <c r="V213" s="6">
        <v>267142</v>
      </c>
    </row>
    <row r="214" spans="1:22" x14ac:dyDescent="0.25">
      <c r="A214">
        <v>2022</v>
      </c>
      <c r="B214">
        <v>11</v>
      </c>
      <c r="C214">
        <v>14354</v>
      </c>
      <c r="D214" t="s">
        <v>20</v>
      </c>
      <c r="E214" t="s">
        <v>21</v>
      </c>
      <c r="F214" t="s">
        <v>22</v>
      </c>
      <c r="G214" t="s">
        <v>23</v>
      </c>
      <c r="H214" s="6">
        <v>19923.465</v>
      </c>
      <c r="I214" s="6">
        <v>185163.44399999999</v>
      </c>
      <c r="J214" s="6">
        <v>113281</v>
      </c>
      <c r="K214" s="6">
        <v>13287.782999999999</v>
      </c>
      <c r="L214" s="6">
        <v>138791.69399999999</v>
      </c>
      <c r="M214" s="6">
        <v>17147</v>
      </c>
      <c r="N214" s="6">
        <v>5020.2160000000003</v>
      </c>
      <c r="O214" s="6">
        <v>64158.358</v>
      </c>
      <c r="P214" s="6">
        <v>5467</v>
      </c>
      <c r="Q214" s="6">
        <v>0</v>
      </c>
      <c r="R214" s="6">
        <v>0</v>
      </c>
      <c r="S214" s="6">
        <v>0</v>
      </c>
      <c r="T214" s="6">
        <v>38231.464</v>
      </c>
      <c r="U214" s="6">
        <v>388113.49599999998</v>
      </c>
      <c r="V214" s="6">
        <v>135895</v>
      </c>
    </row>
    <row r="215" spans="1:22" x14ac:dyDescent="0.25">
      <c r="A215">
        <v>2022</v>
      </c>
      <c r="B215">
        <v>11</v>
      </c>
      <c r="C215">
        <v>15500</v>
      </c>
      <c r="D215" t="s">
        <v>24</v>
      </c>
      <c r="E215" t="s">
        <v>21</v>
      </c>
      <c r="F215" t="s">
        <v>22</v>
      </c>
      <c r="G215" t="s">
        <v>23</v>
      </c>
      <c r="H215" s="6">
        <v>139363.52600000001</v>
      </c>
      <c r="I215" s="6">
        <v>1195915.713</v>
      </c>
      <c r="J215" s="6">
        <v>1070100</v>
      </c>
      <c r="K215" s="6">
        <v>91624.020999999993</v>
      </c>
      <c r="L215" s="6">
        <v>775967.50899999996</v>
      </c>
      <c r="M215" s="6">
        <v>141817</v>
      </c>
      <c r="N215" s="6">
        <v>11025.433000000001</v>
      </c>
      <c r="O215" s="6">
        <v>103710.52899999999</v>
      </c>
      <c r="P215" s="6">
        <v>3212</v>
      </c>
      <c r="Q215" s="6">
        <v>58.441000000000003</v>
      </c>
      <c r="R215" s="6">
        <v>507.6</v>
      </c>
      <c r="S215" s="6">
        <v>1</v>
      </c>
      <c r="T215" s="6">
        <v>242071.421</v>
      </c>
      <c r="U215" s="6">
        <v>2076101.351</v>
      </c>
      <c r="V215" s="6">
        <v>1215130</v>
      </c>
    </row>
    <row r="216" spans="1:22" x14ac:dyDescent="0.25">
      <c r="A216">
        <v>2022</v>
      </c>
      <c r="B216">
        <v>11</v>
      </c>
      <c r="C216">
        <v>20169</v>
      </c>
      <c r="D216" t="s">
        <v>25</v>
      </c>
      <c r="E216" t="s">
        <v>21</v>
      </c>
      <c r="F216" t="s">
        <v>22</v>
      </c>
      <c r="G216" t="s">
        <v>23</v>
      </c>
      <c r="H216" s="6">
        <v>26258.572</v>
      </c>
      <c r="I216" s="6">
        <v>269567.989</v>
      </c>
      <c r="J216" s="6">
        <v>239836</v>
      </c>
      <c r="K216" s="6">
        <v>20544.851999999999</v>
      </c>
      <c r="L216" s="6">
        <v>186293.59</v>
      </c>
      <c r="M216" s="6">
        <v>26672</v>
      </c>
      <c r="N216" s="6">
        <v>5141.18</v>
      </c>
      <c r="O216" s="6">
        <v>76705.952999999994</v>
      </c>
      <c r="P216" s="6">
        <v>821</v>
      </c>
      <c r="Q216" s="6">
        <v>0</v>
      </c>
      <c r="R216" s="6">
        <v>0</v>
      </c>
      <c r="S216" s="6">
        <v>0</v>
      </c>
      <c r="T216" s="6">
        <v>51944.603999999999</v>
      </c>
      <c r="U216" s="6">
        <v>532567.53200000001</v>
      </c>
      <c r="V216" s="6">
        <v>267329</v>
      </c>
    </row>
    <row r="217" spans="1:22" x14ac:dyDescent="0.25">
      <c r="A217">
        <v>2022</v>
      </c>
      <c r="B217">
        <v>12</v>
      </c>
      <c r="C217">
        <v>14354</v>
      </c>
      <c r="D217" t="s">
        <v>20</v>
      </c>
      <c r="E217" t="s">
        <v>21</v>
      </c>
      <c r="F217" t="s">
        <v>22</v>
      </c>
      <c r="G217" t="s">
        <v>23</v>
      </c>
      <c r="H217" s="6">
        <v>23013.098999999998</v>
      </c>
      <c r="I217" s="6">
        <v>245944.86600000001</v>
      </c>
      <c r="J217" s="6">
        <v>113342</v>
      </c>
      <c r="K217" s="6">
        <v>13030.343000000001</v>
      </c>
      <c r="L217" s="6">
        <v>139575.95000000001</v>
      </c>
      <c r="M217" s="6">
        <v>17165</v>
      </c>
      <c r="N217" s="6">
        <v>4414.9740000000002</v>
      </c>
      <c r="O217" s="6">
        <v>53291.642999999996</v>
      </c>
      <c r="P217" s="6">
        <v>5461</v>
      </c>
      <c r="Q217" s="6">
        <v>0</v>
      </c>
      <c r="R217" s="6">
        <v>0</v>
      </c>
      <c r="S217" s="6">
        <v>0</v>
      </c>
      <c r="T217" s="6">
        <v>40458.415999999997</v>
      </c>
      <c r="U217" s="6">
        <v>438812.45899999997</v>
      </c>
      <c r="V217" s="6">
        <v>135968</v>
      </c>
    </row>
    <row r="218" spans="1:22" x14ac:dyDescent="0.25">
      <c r="A218">
        <v>2022</v>
      </c>
      <c r="B218">
        <v>12</v>
      </c>
      <c r="C218">
        <v>15500</v>
      </c>
      <c r="D218" t="s">
        <v>24</v>
      </c>
      <c r="E218" t="s">
        <v>21</v>
      </c>
      <c r="F218" t="s">
        <v>22</v>
      </c>
      <c r="G218" t="s">
        <v>23</v>
      </c>
      <c r="H218" s="6">
        <v>159855.715</v>
      </c>
      <c r="I218" s="6">
        <v>1363237.9</v>
      </c>
      <c r="J218" s="6">
        <v>1072003</v>
      </c>
      <c r="K218" s="6">
        <v>93037.745999999999</v>
      </c>
      <c r="L218" s="6">
        <v>792608.495</v>
      </c>
      <c r="M218" s="6">
        <v>141860</v>
      </c>
      <c r="N218" s="6">
        <v>9432.0149999999994</v>
      </c>
      <c r="O218" s="6">
        <v>82012.332999999999</v>
      </c>
      <c r="P218" s="6">
        <v>3205</v>
      </c>
      <c r="Q218" s="6">
        <v>65.832999999999998</v>
      </c>
      <c r="R218" s="6">
        <v>559.79999999999995</v>
      </c>
      <c r="S218" s="6">
        <v>1</v>
      </c>
      <c r="T218" s="6">
        <v>262391.30900000001</v>
      </c>
      <c r="U218" s="6">
        <v>2238418.5279999999</v>
      </c>
      <c r="V218" s="6">
        <v>1217069</v>
      </c>
    </row>
    <row r="219" spans="1:22" x14ac:dyDescent="0.25">
      <c r="A219">
        <v>2022</v>
      </c>
      <c r="B219">
        <v>12</v>
      </c>
      <c r="C219">
        <v>20169</v>
      </c>
      <c r="D219" t="s">
        <v>25</v>
      </c>
      <c r="E219" t="s">
        <v>21</v>
      </c>
      <c r="F219" t="s">
        <v>22</v>
      </c>
      <c r="G219" t="s">
        <v>23</v>
      </c>
      <c r="H219" s="6">
        <v>34476.832999999999</v>
      </c>
      <c r="I219" s="6">
        <v>340445.71899999998</v>
      </c>
      <c r="J219" s="6">
        <v>239958</v>
      </c>
      <c r="K219" s="6">
        <v>21490.905999999999</v>
      </c>
      <c r="L219" s="6">
        <v>190533.74100000001</v>
      </c>
      <c r="M219" s="6">
        <v>26633</v>
      </c>
      <c r="N219" s="6">
        <v>4906.9480000000003</v>
      </c>
      <c r="O219" s="6">
        <v>73045.735000000001</v>
      </c>
      <c r="P219" s="6">
        <v>825</v>
      </c>
      <c r="Q219" s="6">
        <v>0</v>
      </c>
      <c r="R219" s="6">
        <v>0</v>
      </c>
      <c r="S219" s="6">
        <v>0</v>
      </c>
      <c r="T219" s="6">
        <v>60874.686999999998</v>
      </c>
      <c r="U219" s="6">
        <v>604025.19499999995</v>
      </c>
      <c r="V219" s="6">
        <v>267416</v>
      </c>
    </row>
    <row r="220" spans="1:22" x14ac:dyDescent="0.25">
      <c r="A220">
        <v>2023</v>
      </c>
      <c r="B220">
        <v>1</v>
      </c>
      <c r="C220">
        <v>14354</v>
      </c>
      <c r="D220" t="s">
        <v>20</v>
      </c>
      <c r="E220" t="s">
        <v>21</v>
      </c>
      <c r="F220" t="s">
        <v>22</v>
      </c>
      <c r="G220" t="s">
        <v>26</v>
      </c>
      <c r="H220" s="6">
        <v>23618.502</v>
      </c>
      <c r="I220" s="6">
        <v>200449.74100000001</v>
      </c>
      <c r="J220" s="6">
        <v>113379</v>
      </c>
      <c r="K220" s="6">
        <v>14252.965</v>
      </c>
      <c r="L220" s="6">
        <v>134905.88399999999</v>
      </c>
      <c r="M220" s="6">
        <v>17154</v>
      </c>
      <c r="N220" s="6">
        <v>4972.9049999999997</v>
      </c>
      <c r="O220" s="6">
        <v>62612.057000000001</v>
      </c>
      <c r="P220" s="6">
        <v>5447</v>
      </c>
      <c r="Q220" s="6">
        <v>0</v>
      </c>
      <c r="R220" s="6">
        <v>0</v>
      </c>
      <c r="S220" s="6">
        <v>0</v>
      </c>
      <c r="T220" s="6">
        <v>42844.372000000003</v>
      </c>
      <c r="U220" s="6">
        <v>397967.68199999997</v>
      </c>
      <c r="V220" s="6">
        <v>135980</v>
      </c>
    </row>
    <row r="221" spans="1:22" x14ac:dyDescent="0.25">
      <c r="A221">
        <v>2023</v>
      </c>
      <c r="B221">
        <v>1</v>
      </c>
      <c r="C221">
        <v>15500</v>
      </c>
      <c r="D221" t="s">
        <v>24</v>
      </c>
      <c r="E221" t="s">
        <v>21</v>
      </c>
      <c r="F221" t="s">
        <v>22</v>
      </c>
      <c r="G221" t="s">
        <v>26</v>
      </c>
      <c r="H221" s="6">
        <v>160490.149</v>
      </c>
      <c r="I221" s="6">
        <v>1236575.5120000001</v>
      </c>
      <c r="J221" s="6">
        <v>1072470</v>
      </c>
      <c r="K221" s="6">
        <v>101639.75599999999</v>
      </c>
      <c r="L221" s="6">
        <v>778184.255</v>
      </c>
      <c r="M221" s="6">
        <v>141781</v>
      </c>
      <c r="N221" s="6">
        <v>11042.784</v>
      </c>
      <c r="O221" s="6">
        <v>89481.854000000007</v>
      </c>
      <c r="P221" s="6">
        <v>3200</v>
      </c>
      <c r="Q221" s="6">
        <v>70.816999999999993</v>
      </c>
      <c r="R221" s="6">
        <v>552.29999999999995</v>
      </c>
      <c r="S221" s="6">
        <v>1</v>
      </c>
      <c r="T221" s="6">
        <v>273243.50599999999</v>
      </c>
      <c r="U221" s="6">
        <v>2104793.9210000001</v>
      </c>
      <c r="V221" s="6">
        <v>1217452</v>
      </c>
    </row>
    <row r="222" spans="1:22" x14ac:dyDescent="0.25">
      <c r="A222">
        <v>2023</v>
      </c>
      <c r="B222">
        <v>1</v>
      </c>
      <c r="C222">
        <v>20169</v>
      </c>
      <c r="D222" t="s">
        <v>25</v>
      </c>
      <c r="E222" t="s">
        <v>21</v>
      </c>
      <c r="F222" t="s">
        <v>22</v>
      </c>
      <c r="G222" t="s">
        <v>26</v>
      </c>
      <c r="H222" s="6">
        <v>31317.789000000001</v>
      </c>
      <c r="I222" s="6">
        <v>288179.06800000003</v>
      </c>
      <c r="J222" s="6">
        <v>239933</v>
      </c>
      <c r="K222" s="6">
        <v>20306.72</v>
      </c>
      <c r="L222" s="6">
        <v>174796.42800000001</v>
      </c>
      <c r="M222" s="6">
        <v>26700</v>
      </c>
      <c r="N222" s="6">
        <v>5058.2809999999999</v>
      </c>
      <c r="O222" s="6">
        <v>74373.434999999998</v>
      </c>
      <c r="P222" s="6">
        <v>815</v>
      </c>
      <c r="Q222" s="6">
        <v>0</v>
      </c>
      <c r="R222" s="6">
        <v>0</v>
      </c>
      <c r="S222" s="6">
        <v>0</v>
      </c>
      <c r="T222" s="6">
        <v>56682.79</v>
      </c>
      <c r="U222" s="6">
        <v>537348.93099999998</v>
      </c>
      <c r="V222" s="6">
        <v>267448</v>
      </c>
    </row>
    <row r="223" spans="1:22" x14ac:dyDescent="0.25">
      <c r="A223">
        <v>2023</v>
      </c>
      <c r="B223">
        <v>2</v>
      </c>
      <c r="C223">
        <v>14354</v>
      </c>
      <c r="D223" t="s">
        <v>20</v>
      </c>
      <c r="E223" t="s">
        <v>21</v>
      </c>
      <c r="F223" t="s">
        <v>22</v>
      </c>
      <c r="G223" t="s">
        <v>26</v>
      </c>
      <c r="H223" s="6">
        <v>17336.276999999998</v>
      </c>
      <c r="I223" s="6">
        <v>165197.04399999999</v>
      </c>
      <c r="J223" s="6">
        <v>113495</v>
      </c>
      <c r="K223" s="6">
        <v>11356.832</v>
      </c>
      <c r="L223" s="6">
        <v>113082.94</v>
      </c>
      <c r="M223" s="6">
        <v>17162</v>
      </c>
      <c r="N223" s="6">
        <v>4774.192</v>
      </c>
      <c r="O223" s="6">
        <v>57517.707999999999</v>
      </c>
      <c r="P223" s="6">
        <v>5445</v>
      </c>
      <c r="Q223" s="6">
        <v>0</v>
      </c>
      <c r="R223" s="6">
        <v>0</v>
      </c>
      <c r="S223" s="6">
        <v>0</v>
      </c>
      <c r="T223" s="6">
        <v>33467.300999999999</v>
      </c>
      <c r="U223" s="6">
        <v>335797.69199999998</v>
      </c>
      <c r="V223" s="6">
        <v>136102</v>
      </c>
    </row>
    <row r="224" spans="1:22" x14ac:dyDescent="0.25">
      <c r="A224">
        <v>2023</v>
      </c>
      <c r="B224">
        <v>2</v>
      </c>
      <c r="C224">
        <v>15500</v>
      </c>
      <c r="D224" t="s">
        <v>24</v>
      </c>
      <c r="E224" t="s">
        <v>21</v>
      </c>
      <c r="F224" t="s">
        <v>22</v>
      </c>
      <c r="G224" t="s">
        <v>26</v>
      </c>
      <c r="H224" s="6">
        <v>155887.67800000001</v>
      </c>
      <c r="I224" s="6">
        <v>1174955.4550000001</v>
      </c>
      <c r="J224" s="6">
        <v>1073376</v>
      </c>
      <c r="K224" s="6">
        <v>96824.462</v>
      </c>
      <c r="L224" s="6">
        <v>754044.90599999996</v>
      </c>
      <c r="M224" s="6">
        <v>141890</v>
      </c>
      <c r="N224" s="6">
        <v>11369.743</v>
      </c>
      <c r="O224" s="6">
        <v>96691.328999999998</v>
      </c>
      <c r="P224" s="6">
        <v>3199</v>
      </c>
      <c r="Q224" s="6">
        <v>61.417000000000002</v>
      </c>
      <c r="R224" s="6">
        <v>501</v>
      </c>
      <c r="S224" s="6">
        <v>1</v>
      </c>
      <c r="T224" s="6">
        <v>264143.3</v>
      </c>
      <c r="U224" s="6">
        <v>2026192.69</v>
      </c>
      <c r="V224" s="6">
        <v>1218466</v>
      </c>
    </row>
    <row r="225" spans="1:22" x14ac:dyDescent="0.25">
      <c r="A225">
        <v>2023</v>
      </c>
      <c r="B225">
        <v>2</v>
      </c>
      <c r="C225">
        <v>20169</v>
      </c>
      <c r="D225" t="s">
        <v>25</v>
      </c>
      <c r="E225" t="s">
        <v>21</v>
      </c>
      <c r="F225" t="s">
        <v>22</v>
      </c>
      <c r="G225" t="s">
        <v>26</v>
      </c>
      <c r="H225" s="6">
        <v>26271.41</v>
      </c>
      <c r="I225" s="6">
        <v>249464.223</v>
      </c>
      <c r="J225" s="6">
        <v>239974</v>
      </c>
      <c r="K225" s="6">
        <v>18064.986000000001</v>
      </c>
      <c r="L225" s="6">
        <v>154589.59599999999</v>
      </c>
      <c r="M225" s="6">
        <v>26967</v>
      </c>
      <c r="N225" s="6">
        <v>4665.4719999999998</v>
      </c>
      <c r="O225" s="6">
        <v>70107.342000000004</v>
      </c>
      <c r="P225" s="6">
        <v>806</v>
      </c>
      <c r="Q225" s="6">
        <v>0</v>
      </c>
      <c r="R225" s="6">
        <v>0</v>
      </c>
      <c r="S225" s="6">
        <v>0</v>
      </c>
      <c r="T225" s="6">
        <v>49001.868000000002</v>
      </c>
      <c r="U225" s="6">
        <v>474161.16100000002</v>
      </c>
      <c r="V225" s="6">
        <v>267747</v>
      </c>
    </row>
    <row r="226" spans="1:22" x14ac:dyDescent="0.25">
      <c r="A226">
        <v>2023</v>
      </c>
      <c r="B226">
        <v>3</v>
      </c>
      <c r="C226">
        <v>14354</v>
      </c>
      <c r="D226" t="s">
        <v>20</v>
      </c>
      <c r="E226" t="s">
        <v>21</v>
      </c>
      <c r="F226" t="s">
        <v>22</v>
      </c>
      <c r="G226" t="s">
        <v>26</v>
      </c>
      <c r="H226" s="6">
        <v>17052.510999999999</v>
      </c>
      <c r="I226" s="6">
        <v>149671.60399999999</v>
      </c>
      <c r="J226" s="6">
        <v>113561</v>
      </c>
      <c r="K226" s="6">
        <v>12707.513000000001</v>
      </c>
      <c r="L226" s="6">
        <v>119727.3</v>
      </c>
      <c r="M226" s="6">
        <v>17170</v>
      </c>
      <c r="N226" s="6">
        <v>6284.4660000000003</v>
      </c>
      <c r="O226" s="6">
        <v>66693.168000000005</v>
      </c>
      <c r="P226" s="6">
        <v>5441</v>
      </c>
      <c r="Q226" s="6">
        <v>0</v>
      </c>
      <c r="R226" s="6">
        <v>0</v>
      </c>
      <c r="S226" s="6">
        <v>0</v>
      </c>
      <c r="T226" s="6">
        <v>36044.49</v>
      </c>
      <c r="U226" s="6">
        <v>336092.07199999999</v>
      </c>
      <c r="V226" s="6">
        <v>136172</v>
      </c>
    </row>
    <row r="227" spans="1:22" x14ac:dyDescent="0.25">
      <c r="A227">
        <v>2023</v>
      </c>
      <c r="B227">
        <v>3</v>
      </c>
      <c r="C227">
        <v>15500</v>
      </c>
      <c r="D227" t="s">
        <v>24</v>
      </c>
      <c r="E227" t="s">
        <v>21</v>
      </c>
      <c r="F227" t="s">
        <v>22</v>
      </c>
      <c r="G227" t="s">
        <v>26</v>
      </c>
      <c r="H227" s="6">
        <v>154477.84599999999</v>
      </c>
      <c r="I227" s="6">
        <v>1156915.9439999999</v>
      </c>
      <c r="J227" s="6">
        <v>1074502</v>
      </c>
      <c r="K227" s="6">
        <v>98208.13</v>
      </c>
      <c r="L227" s="6">
        <v>749380.603</v>
      </c>
      <c r="M227" s="6">
        <v>142014</v>
      </c>
      <c r="N227" s="6">
        <v>11434.018</v>
      </c>
      <c r="O227" s="6">
        <v>92420.827000000005</v>
      </c>
      <c r="P227" s="6">
        <v>3195</v>
      </c>
      <c r="Q227" s="6">
        <v>62.536999999999999</v>
      </c>
      <c r="R227" s="6">
        <v>550.20000000000005</v>
      </c>
      <c r="S227" s="6">
        <v>1</v>
      </c>
      <c r="T227" s="6">
        <v>264182.53100000002</v>
      </c>
      <c r="U227" s="6">
        <v>1999267.574</v>
      </c>
      <c r="V227" s="6">
        <v>1219712</v>
      </c>
    </row>
    <row r="228" spans="1:22" x14ac:dyDescent="0.25">
      <c r="A228">
        <v>2023</v>
      </c>
      <c r="B228">
        <v>3</v>
      </c>
      <c r="C228">
        <v>20169</v>
      </c>
      <c r="D228" t="s">
        <v>25</v>
      </c>
      <c r="E228" t="s">
        <v>21</v>
      </c>
      <c r="F228" t="s">
        <v>22</v>
      </c>
      <c r="G228" t="s">
        <v>26</v>
      </c>
      <c r="H228" s="6">
        <v>27220.065999999999</v>
      </c>
      <c r="I228" s="6">
        <v>251432.28700000001</v>
      </c>
      <c r="J228" s="6">
        <v>241293</v>
      </c>
      <c r="K228" s="6">
        <v>22610.16</v>
      </c>
      <c r="L228" s="6">
        <v>189477.54500000001</v>
      </c>
      <c r="M228" s="6">
        <v>27465</v>
      </c>
      <c r="N228" s="6">
        <v>5107.4629999999997</v>
      </c>
      <c r="O228" s="6">
        <v>70839.294999999998</v>
      </c>
      <c r="P228" s="6">
        <v>854</v>
      </c>
      <c r="Q228" s="6">
        <v>0</v>
      </c>
      <c r="R228" s="6">
        <v>0</v>
      </c>
      <c r="S228" s="6">
        <v>0</v>
      </c>
      <c r="T228" s="6">
        <v>54937.688999999998</v>
      </c>
      <c r="U228" s="6">
        <v>511749.12699999998</v>
      </c>
      <c r="V228" s="6">
        <v>269612</v>
      </c>
    </row>
    <row r="229" spans="1:22" x14ac:dyDescent="0.25">
      <c r="A229">
        <v>2023</v>
      </c>
      <c r="B229">
        <v>4</v>
      </c>
      <c r="C229">
        <v>14354</v>
      </c>
      <c r="D229" t="s">
        <v>20</v>
      </c>
      <c r="E229" t="s">
        <v>21</v>
      </c>
      <c r="F229" t="s">
        <v>22</v>
      </c>
      <c r="G229" t="s">
        <v>26</v>
      </c>
      <c r="H229" s="6">
        <v>11235.876</v>
      </c>
      <c r="I229" s="6">
        <v>112162.802</v>
      </c>
      <c r="J229" s="6">
        <v>113558</v>
      </c>
      <c r="K229" s="6">
        <v>10927.915999999999</v>
      </c>
      <c r="L229" s="6">
        <v>106240.86199999999</v>
      </c>
      <c r="M229" s="6">
        <v>17166</v>
      </c>
      <c r="N229" s="6">
        <v>5747.8090000000002</v>
      </c>
      <c r="O229" s="6">
        <v>68926.288</v>
      </c>
      <c r="P229" s="6">
        <v>5446</v>
      </c>
      <c r="Q229" s="6">
        <v>0</v>
      </c>
      <c r="R229" s="6">
        <v>0</v>
      </c>
      <c r="S229" s="6">
        <v>0</v>
      </c>
      <c r="T229" s="6">
        <v>27911.600999999999</v>
      </c>
      <c r="U229" s="6">
        <v>287329.95199999999</v>
      </c>
      <c r="V229" s="6">
        <v>136170</v>
      </c>
    </row>
    <row r="230" spans="1:22" x14ac:dyDescent="0.25">
      <c r="A230">
        <v>2023</v>
      </c>
      <c r="B230">
        <v>4</v>
      </c>
      <c r="C230">
        <v>15500</v>
      </c>
      <c r="D230" t="s">
        <v>24</v>
      </c>
      <c r="E230" t="s">
        <v>21</v>
      </c>
      <c r="F230" t="s">
        <v>22</v>
      </c>
      <c r="G230" t="s">
        <v>26</v>
      </c>
      <c r="H230" s="6">
        <v>133391.19099999999</v>
      </c>
      <c r="I230" s="6">
        <v>996176.06299999997</v>
      </c>
      <c r="J230" s="6">
        <v>1075087</v>
      </c>
      <c r="K230" s="6">
        <v>93127.290999999997</v>
      </c>
      <c r="L230" s="6">
        <v>769688.03300000005</v>
      </c>
      <c r="M230" s="6">
        <v>142234</v>
      </c>
      <c r="N230" s="6">
        <v>10035.596</v>
      </c>
      <c r="O230" s="6">
        <v>94448.834000000003</v>
      </c>
      <c r="P230" s="6">
        <v>3198</v>
      </c>
      <c r="Q230" s="6">
        <v>56.19</v>
      </c>
      <c r="R230" s="6">
        <v>516.6</v>
      </c>
      <c r="S230" s="6">
        <v>1</v>
      </c>
      <c r="T230" s="6">
        <v>236610.26800000001</v>
      </c>
      <c r="U230" s="6">
        <v>1860829.53</v>
      </c>
      <c r="V230" s="6">
        <v>1220520</v>
      </c>
    </row>
    <row r="231" spans="1:22" x14ac:dyDescent="0.25">
      <c r="A231">
        <v>2023</v>
      </c>
      <c r="B231">
        <v>4</v>
      </c>
      <c r="C231">
        <v>20169</v>
      </c>
      <c r="D231" t="s">
        <v>25</v>
      </c>
      <c r="E231" t="s">
        <v>21</v>
      </c>
      <c r="F231" t="s">
        <v>22</v>
      </c>
      <c r="G231" t="s">
        <v>26</v>
      </c>
      <c r="H231" s="6">
        <v>21377.13</v>
      </c>
      <c r="I231" s="6">
        <v>201771.55499999999</v>
      </c>
      <c r="J231" s="6">
        <v>241401</v>
      </c>
      <c r="K231" s="6">
        <v>18665.786</v>
      </c>
      <c r="L231" s="6">
        <v>155381.897</v>
      </c>
      <c r="M231" s="6">
        <v>27540</v>
      </c>
      <c r="N231" s="6">
        <v>4956.4470000000001</v>
      </c>
      <c r="O231" s="6">
        <v>68952.736000000004</v>
      </c>
      <c r="P231" s="6">
        <v>812</v>
      </c>
      <c r="Q231" s="6">
        <v>0</v>
      </c>
      <c r="R231" s="6">
        <v>0</v>
      </c>
      <c r="S231" s="6">
        <v>0</v>
      </c>
      <c r="T231" s="6">
        <v>44999.362999999998</v>
      </c>
      <c r="U231" s="6">
        <v>426106.18800000002</v>
      </c>
      <c r="V231" s="6">
        <v>269753</v>
      </c>
    </row>
    <row r="232" spans="1:22" x14ac:dyDescent="0.25">
      <c r="A232">
        <v>2023</v>
      </c>
      <c r="B232">
        <v>5</v>
      </c>
      <c r="C232">
        <v>14354</v>
      </c>
      <c r="D232" t="s">
        <v>20</v>
      </c>
      <c r="E232" t="s">
        <v>21</v>
      </c>
      <c r="F232" t="s">
        <v>22</v>
      </c>
      <c r="G232" t="s">
        <v>26</v>
      </c>
      <c r="H232" s="6">
        <v>10135.14</v>
      </c>
      <c r="I232" s="6">
        <v>97688.451000000001</v>
      </c>
      <c r="J232" s="6">
        <v>113599</v>
      </c>
      <c r="K232" s="6">
        <v>11880.811</v>
      </c>
      <c r="L232" s="6">
        <v>113884.164</v>
      </c>
      <c r="M232" s="6">
        <v>17176</v>
      </c>
      <c r="N232" s="6">
        <v>5673.4679999999998</v>
      </c>
      <c r="O232" s="6">
        <v>65150.989000000001</v>
      </c>
      <c r="P232" s="6">
        <v>5454</v>
      </c>
      <c r="Q232" s="6">
        <v>0</v>
      </c>
      <c r="R232" s="6">
        <v>0</v>
      </c>
      <c r="S232" s="6">
        <v>0</v>
      </c>
      <c r="T232" s="6">
        <v>27689.419000000002</v>
      </c>
      <c r="U232" s="6">
        <v>276723.60399999999</v>
      </c>
      <c r="V232" s="6">
        <v>136229</v>
      </c>
    </row>
    <row r="233" spans="1:22" x14ac:dyDescent="0.25">
      <c r="A233">
        <v>2023</v>
      </c>
      <c r="B233">
        <v>5</v>
      </c>
      <c r="C233">
        <v>15500</v>
      </c>
      <c r="D233" t="s">
        <v>24</v>
      </c>
      <c r="E233" t="s">
        <v>21</v>
      </c>
      <c r="F233" t="s">
        <v>22</v>
      </c>
      <c r="G233" t="s">
        <v>26</v>
      </c>
      <c r="H233" s="6">
        <v>105486.88499999999</v>
      </c>
      <c r="I233" s="6">
        <v>792512.65599999996</v>
      </c>
      <c r="J233" s="6">
        <v>1075651</v>
      </c>
      <c r="K233" s="6">
        <v>78786.86</v>
      </c>
      <c r="L233" s="6">
        <v>642557.67099999997</v>
      </c>
      <c r="M233" s="6">
        <v>142361</v>
      </c>
      <c r="N233" s="6">
        <v>7793.8289999999997</v>
      </c>
      <c r="O233" s="6">
        <v>67452.725999999995</v>
      </c>
      <c r="P233" s="6">
        <v>3191</v>
      </c>
      <c r="Q233" s="6">
        <v>50.811999999999998</v>
      </c>
      <c r="R233" s="6">
        <v>429</v>
      </c>
      <c r="S233" s="6">
        <v>1</v>
      </c>
      <c r="T233" s="6">
        <v>192118.386</v>
      </c>
      <c r="U233" s="6">
        <v>1502952.0530000001</v>
      </c>
      <c r="V233" s="6">
        <v>1221204</v>
      </c>
    </row>
    <row r="234" spans="1:22" x14ac:dyDescent="0.25">
      <c r="A234">
        <v>2023</v>
      </c>
      <c r="B234">
        <v>5</v>
      </c>
      <c r="C234">
        <v>20169</v>
      </c>
      <c r="D234" t="s">
        <v>25</v>
      </c>
      <c r="E234" t="s">
        <v>21</v>
      </c>
      <c r="F234" t="s">
        <v>22</v>
      </c>
      <c r="G234" t="s">
        <v>26</v>
      </c>
      <c r="H234" s="6">
        <v>18705.624</v>
      </c>
      <c r="I234" s="6">
        <v>177913.51699999999</v>
      </c>
      <c r="J234" s="6">
        <v>241476</v>
      </c>
      <c r="K234" s="6">
        <v>21410.315999999999</v>
      </c>
      <c r="L234" s="6">
        <v>180568.698</v>
      </c>
      <c r="M234" s="6">
        <v>26544</v>
      </c>
      <c r="N234" s="6">
        <v>5334.8649999999998</v>
      </c>
      <c r="O234" s="6">
        <v>75001.861000000004</v>
      </c>
      <c r="P234" s="6">
        <v>853</v>
      </c>
      <c r="Q234" s="6">
        <v>0</v>
      </c>
      <c r="R234" s="6">
        <v>0</v>
      </c>
      <c r="S234" s="6">
        <v>0</v>
      </c>
      <c r="T234" s="6">
        <v>45450.805</v>
      </c>
      <c r="U234" s="6">
        <v>433484.076</v>
      </c>
      <c r="V234" s="6">
        <v>268873</v>
      </c>
    </row>
    <row r="235" spans="1:22" x14ac:dyDescent="0.25">
      <c r="A235">
        <v>2023</v>
      </c>
      <c r="B235">
        <v>6</v>
      </c>
      <c r="C235">
        <v>14354</v>
      </c>
      <c r="D235" t="s">
        <v>20</v>
      </c>
      <c r="E235" t="s">
        <v>21</v>
      </c>
      <c r="F235" t="s">
        <v>22</v>
      </c>
      <c r="G235" t="s">
        <v>26</v>
      </c>
      <c r="H235" s="6">
        <v>11635.987999999999</v>
      </c>
      <c r="I235" s="6">
        <v>112202.97500000001</v>
      </c>
      <c r="J235" s="6">
        <v>113637</v>
      </c>
      <c r="K235" s="6">
        <v>12191.821</v>
      </c>
      <c r="L235" s="6">
        <v>122101.855</v>
      </c>
      <c r="M235" s="6">
        <v>17210</v>
      </c>
      <c r="N235" s="6">
        <v>5301.9520000000002</v>
      </c>
      <c r="O235" s="6">
        <v>63301.02</v>
      </c>
      <c r="P235" s="6">
        <v>5466</v>
      </c>
      <c r="Q235" s="6">
        <v>0</v>
      </c>
      <c r="R235" s="6">
        <v>0</v>
      </c>
      <c r="S235" s="6">
        <v>0</v>
      </c>
      <c r="T235" s="6">
        <v>29129.760999999999</v>
      </c>
      <c r="U235" s="6">
        <v>297605.84999999998</v>
      </c>
      <c r="V235" s="6">
        <v>136313</v>
      </c>
    </row>
    <row r="236" spans="1:22" x14ac:dyDescent="0.25">
      <c r="A236">
        <v>2023</v>
      </c>
      <c r="B236">
        <v>6</v>
      </c>
      <c r="C236">
        <v>15500</v>
      </c>
      <c r="D236" t="s">
        <v>24</v>
      </c>
      <c r="E236" t="s">
        <v>21</v>
      </c>
      <c r="F236" t="s">
        <v>22</v>
      </c>
      <c r="G236" t="s">
        <v>26</v>
      </c>
      <c r="H236" s="6">
        <v>87473.43</v>
      </c>
      <c r="I236" s="6">
        <v>654178.34900000005</v>
      </c>
      <c r="J236" s="6">
        <v>1076410</v>
      </c>
      <c r="K236" s="6">
        <v>81284.577999999994</v>
      </c>
      <c r="L236" s="6">
        <v>671349.96100000001</v>
      </c>
      <c r="M236" s="6">
        <v>142463</v>
      </c>
      <c r="N236" s="6">
        <v>10691.134</v>
      </c>
      <c r="O236" s="6">
        <v>94828.930999999997</v>
      </c>
      <c r="P236" s="6">
        <v>3185</v>
      </c>
      <c r="Q236" s="6">
        <v>48.578000000000003</v>
      </c>
      <c r="R236" s="6">
        <v>471.6</v>
      </c>
      <c r="S236" s="6">
        <v>1</v>
      </c>
      <c r="T236" s="6">
        <v>179497.72</v>
      </c>
      <c r="U236" s="6">
        <v>1420828.841</v>
      </c>
      <c r="V236" s="6">
        <v>1222059</v>
      </c>
    </row>
    <row r="237" spans="1:22" x14ac:dyDescent="0.25">
      <c r="A237">
        <v>2023</v>
      </c>
      <c r="B237">
        <v>6</v>
      </c>
      <c r="C237">
        <v>20169</v>
      </c>
      <c r="D237" t="s">
        <v>25</v>
      </c>
      <c r="E237" t="s">
        <v>21</v>
      </c>
      <c r="F237" t="s">
        <v>22</v>
      </c>
      <c r="G237" t="s">
        <v>26</v>
      </c>
      <c r="H237" s="6">
        <v>19093.240000000002</v>
      </c>
      <c r="I237" s="6">
        <v>180864.61300000001</v>
      </c>
      <c r="J237" s="6">
        <v>240831</v>
      </c>
      <c r="K237" s="6">
        <v>21352.457999999999</v>
      </c>
      <c r="L237" s="6">
        <v>182098.139</v>
      </c>
      <c r="M237" s="6">
        <v>27133</v>
      </c>
      <c r="N237" s="6">
        <v>5889.05</v>
      </c>
      <c r="O237" s="6">
        <v>84243.373999999996</v>
      </c>
      <c r="P237" s="6">
        <v>830</v>
      </c>
      <c r="Q237" s="6">
        <v>0</v>
      </c>
      <c r="R237" s="6">
        <v>0</v>
      </c>
      <c r="S237" s="6">
        <v>0</v>
      </c>
      <c r="T237" s="6">
        <v>46334.748</v>
      </c>
      <c r="U237" s="6">
        <v>447206.12599999999</v>
      </c>
      <c r="V237" s="6">
        <v>268794</v>
      </c>
    </row>
    <row r="238" spans="1:22" x14ac:dyDescent="0.25">
      <c r="A238">
        <v>2023</v>
      </c>
      <c r="B238">
        <v>7</v>
      </c>
      <c r="C238">
        <v>14354</v>
      </c>
      <c r="D238" t="s">
        <v>20</v>
      </c>
      <c r="E238" t="s">
        <v>21</v>
      </c>
      <c r="F238" t="s">
        <v>22</v>
      </c>
      <c r="G238" t="s">
        <v>26</v>
      </c>
      <c r="H238" s="6">
        <v>13990.931</v>
      </c>
      <c r="I238" s="6">
        <v>135422.64600000001</v>
      </c>
      <c r="J238" s="6">
        <v>113631</v>
      </c>
      <c r="K238" s="6">
        <v>12425.966</v>
      </c>
      <c r="L238" s="6">
        <v>132487.50899999999</v>
      </c>
      <c r="M238" s="6">
        <v>17221</v>
      </c>
      <c r="N238" s="6">
        <v>5055.3879999999999</v>
      </c>
      <c r="O238" s="6">
        <v>63265.063000000002</v>
      </c>
      <c r="P238" s="6">
        <v>5469</v>
      </c>
      <c r="Q238" s="6">
        <v>0</v>
      </c>
      <c r="R238" s="6">
        <v>0</v>
      </c>
      <c r="S238" s="6">
        <v>0</v>
      </c>
      <c r="T238" s="6">
        <v>31472.285</v>
      </c>
      <c r="U238" s="6">
        <v>331175.21799999999</v>
      </c>
      <c r="V238" s="6">
        <v>136321</v>
      </c>
    </row>
    <row r="239" spans="1:22" x14ac:dyDescent="0.25">
      <c r="A239">
        <v>2023</v>
      </c>
      <c r="B239">
        <v>7</v>
      </c>
      <c r="C239">
        <v>15500</v>
      </c>
      <c r="D239" t="s">
        <v>24</v>
      </c>
      <c r="E239" t="s">
        <v>21</v>
      </c>
      <c r="F239" t="s">
        <v>22</v>
      </c>
      <c r="G239" t="s">
        <v>26</v>
      </c>
      <c r="H239" s="6">
        <v>94343.595000000001</v>
      </c>
      <c r="I239" s="6">
        <v>708481.304</v>
      </c>
      <c r="J239" s="6">
        <v>1077260</v>
      </c>
      <c r="K239" s="6">
        <v>83071.274999999994</v>
      </c>
      <c r="L239" s="6">
        <v>687696.76300000004</v>
      </c>
      <c r="M239" s="6">
        <v>142511</v>
      </c>
      <c r="N239" s="6">
        <v>10184.295</v>
      </c>
      <c r="O239" s="6">
        <v>92706.093999999997</v>
      </c>
      <c r="P239" s="6">
        <v>3179</v>
      </c>
      <c r="Q239" s="6">
        <v>51.908000000000001</v>
      </c>
      <c r="R239" s="6">
        <v>495.6</v>
      </c>
      <c r="S239" s="6">
        <v>1</v>
      </c>
      <c r="T239" s="6">
        <v>187651.073</v>
      </c>
      <c r="U239" s="6">
        <v>1489379.7609999999</v>
      </c>
      <c r="V239" s="6">
        <v>1222951</v>
      </c>
    </row>
    <row r="240" spans="1:22" x14ac:dyDescent="0.25">
      <c r="A240">
        <v>2023</v>
      </c>
      <c r="B240">
        <v>7</v>
      </c>
      <c r="C240">
        <v>20169</v>
      </c>
      <c r="D240" t="s">
        <v>25</v>
      </c>
      <c r="E240" t="s">
        <v>21</v>
      </c>
      <c r="F240" t="s">
        <v>22</v>
      </c>
      <c r="G240" t="s">
        <v>26</v>
      </c>
      <c r="H240" s="6">
        <v>24392.312999999998</v>
      </c>
      <c r="I240" s="6">
        <v>226236.97399999999</v>
      </c>
      <c r="J240" s="6">
        <v>240198</v>
      </c>
      <c r="K240" s="6">
        <v>24157.867999999999</v>
      </c>
      <c r="L240" s="6">
        <v>203250.99600000001</v>
      </c>
      <c r="M240" s="6">
        <v>27017</v>
      </c>
      <c r="N240" s="6">
        <v>5931.192</v>
      </c>
      <c r="O240" s="6">
        <v>84662.534</v>
      </c>
      <c r="P240" s="6">
        <v>823</v>
      </c>
      <c r="Q240" s="6">
        <v>0</v>
      </c>
      <c r="R240" s="6">
        <v>0</v>
      </c>
      <c r="S240" s="6">
        <v>0</v>
      </c>
      <c r="T240" s="6">
        <v>54481.373</v>
      </c>
      <c r="U240" s="6">
        <v>514150.50400000002</v>
      </c>
      <c r="V240" s="6">
        <v>268038</v>
      </c>
    </row>
    <row r="241" spans="1:22" x14ac:dyDescent="0.25">
      <c r="A241">
        <v>2023</v>
      </c>
      <c r="B241">
        <v>8</v>
      </c>
      <c r="C241">
        <v>14354</v>
      </c>
      <c r="D241" t="s">
        <v>20</v>
      </c>
      <c r="E241" t="s">
        <v>21</v>
      </c>
      <c r="F241" t="s">
        <v>22</v>
      </c>
      <c r="G241" t="s">
        <v>26</v>
      </c>
      <c r="H241" s="6">
        <v>12851.154</v>
      </c>
      <c r="I241" s="6">
        <v>125534.83199999999</v>
      </c>
      <c r="J241" s="6">
        <v>113751</v>
      </c>
      <c r="K241" s="6">
        <v>14046.596</v>
      </c>
      <c r="L241" s="6">
        <v>141243.935</v>
      </c>
      <c r="M241" s="6">
        <v>17236</v>
      </c>
      <c r="N241" s="6">
        <v>5006.3159999999998</v>
      </c>
      <c r="O241" s="6">
        <v>61961.194000000003</v>
      </c>
      <c r="P241" s="6">
        <v>5469</v>
      </c>
      <c r="Q241" s="6">
        <v>0</v>
      </c>
      <c r="R241" s="6">
        <v>0</v>
      </c>
      <c r="S241" s="6">
        <v>0</v>
      </c>
      <c r="T241" s="6">
        <v>31904.065999999999</v>
      </c>
      <c r="U241" s="6">
        <v>328739.96100000001</v>
      </c>
      <c r="V241" s="6">
        <v>136456</v>
      </c>
    </row>
    <row r="242" spans="1:22" x14ac:dyDescent="0.25">
      <c r="A242">
        <v>2023</v>
      </c>
      <c r="B242">
        <v>8</v>
      </c>
      <c r="C242">
        <v>15500</v>
      </c>
      <c r="D242" t="s">
        <v>24</v>
      </c>
      <c r="E242" t="s">
        <v>21</v>
      </c>
      <c r="F242" t="s">
        <v>22</v>
      </c>
      <c r="G242" t="s">
        <v>26</v>
      </c>
      <c r="H242" s="6">
        <v>104398.351</v>
      </c>
      <c r="I242" s="6">
        <v>784396.89899999998</v>
      </c>
      <c r="J242" s="6">
        <v>1077999</v>
      </c>
      <c r="K242" s="6">
        <v>93077.349000000002</v>
      </c>
      <c r="L242" s="6">
        <v>775365.98800000001</v>
      </c>
      <c r="M242" s="6">
        <v>142538</v>
      </c>
      <c r="N242" s="6">
        <v>10028.629000000001</v>
      </c>
      <c r="O242" s="6">
        <v>89775.808000000005</v>
      </c>
      <c r="P242" s="6">
        <v>3178</v>
      </c>
      <c r="Q242" s="6">
        <v>51.482999999999997</v>
      </c>
      <c r="R242" s="6">
        <v>479.7</v>
      </c>
      <c r="S242" s="6">
        <v>1</v>
      </c>
      <c r="T242" s="6">
        <v>207555.81200000001</v>
      </c>
      <c r="U242" s="6">
        <v>1650018.395</v>
      </c>
      <c r="V242" s="6">
        <v>1223716</v>
      </c>
    </row>
    <row r="243" spans="1:22" x14ac:dyDescent="0.25">
      <c r="A243">
        <v>2023</v>
      </c>
      <c r="B243">
        <v>8</v>
      </c>
      <c r="C243">
        <v>20169</v>
      </c>
      <c r="D243" t="s">
        <v>25</v>
      </c>
      <c r="E243" t="s">
        <v>21</v>
      </c>
      <c r="F243" t="s">
        <v>22</v>
      </c>
      <c r="G243" t="s">
        <v>26</v>
      </c>
      <c r="H243" s="6">
        <v>23939.039000000001</v>
      </c>
      <c r="I243" s="6">
        <v>224537.976</v>
      </c>
      <c r="J243" s="6">
        <v>241866</v>
      </c>
      <c r="K243" s="6">
        <v>23564.204000000002</v>
      </c>
      <c r="L243" s="6">
        <v>199240.27299999999</v>
      </c>
      <c r="M243" s="6">
        <v>27179</v>
      </c>
      <c r="N243" s="6">
        <v>6618.7820000000002</v>
      </c>
      <c r="O243" s="6">
        <v>88117.331000000006</v>
      </c>
      <c r="P243" s="6">
        <v>823</v>
      </c>
      <c r="Q243" s="6">
        <v>0</v>
      </c>
      <c r="R243" s="6">
        <v>0</v>
      </c>
      <c r="S243" s="6">
        <v>0</v>
      </c>
      <c r="T243" s="6">
        <v>54122.025000000001</v>
      </c>
      <c r="U243" s="6">
        <v>511895.58</v>
      </c>
      <c r="V243" s="6">
        <v>269868</v>
      </c>
    </row>
    <row r="244" spans="1:22" x14ac:dyDescent="0.25">
      <c r="A244">
        <v>2023</v>
      </c>
      <c r="B244">
        <v>9</v>
      </c>
      <c r="C244">
        <v>14354</v>
      </c>
      <c r="D244" t="s">
        <v>20</v>
      </c>
      <c r="E244" t="s">
        <v>21</v>
      </c>
      <c r="F244" t="s">
        <v>22</v>
      </c>
      <c r="G244" t="s">
        <v>26</v>
      </c>
      <c r="H244" s="6">
        <v>10031.884</v>
      </c>
      <c r="I244" s="6">
        <v>89501.623999999996</v>
      </c>
      <c r="J244" s="6">
        <v>113793</v>
      </c>
      <c r="K244" s="6">
        <v>13299.662</v>
      </c>
      <c r="L244" s="6">
        <v>126907.035</v>
      </c>
      <c r="M244" s="6">
        <v>17246</v>
      </c>
      <c r="N244" s="6">
        <v>4795.5820000000003</v>
      </c>
      <c r="O244" s="6">
        <v>51900.826000000001</v>
      </c>
      <c r="P244" s="6">
        <v>5468</v>
      </c>
      <c r="Q244" s="6">
        <v>0</v>
      </c>
      <c r="R244" s="6">
        <v>0</v>
      </c>
      <c r="S244" s="6">
        <v>0</v>
      </c>
      <c r="T244" s="6">
        <v>28127.128000000001</v>
      </c>
      <c r="U244" s="6">
        <v>268309.48499999999</v>
      </c>
      <c r="V244" s="6">
        <v>136507</v>
      </c>
    </row>
    <row r="245" spans="1:22" x14ac:dyDescent="0.25">
      <c r="A245">
        <v>2023</v>
      </c>
      <c r="B245">
        <v>9</v>
      </c>
      <c r="C245">
        <v>15500</v>
      </c>
      <c r="D245" t="s">
        <v>24</v>
      </c>
      <c r="E245" t="s">
        <v>21</v>
      </c>
      <c r="F245" t="s">
        <v>22</v>
      </c>
      <c r="G245" t="s">
        <v>26</v>
      </c>
      <c r="H245" s="6">
        <v>93844.800000000003</v>
      </c>
      <c r="I245" s="6">
        <v>691858.93400000001</v>
      </c>
      <c r="J245" s="6">
        <v>1079403</v>
      </c>
      <c r="K245" s="6">
        <v>81856.104000000007</v>
      </c>
      <c r="L245" s="6">
        <v>672039.19799999997</v>
      </c>
      <c r="M245" s="6">
        <v>142779</v>
      </c>
      <c r="N245" s="6">
        <v>9580.8259999999991</v>
      </c>
      <c r="O245" s="6">
        <v>90356.452999999994</v>
      </c>
      <c r="P245" s="6">
        <v>3180</v>
      </c>
      <c r="Q245" s="6">
        <v>42.332000000000001</v>
      </c>
      <c r="R245" s="6">
        <v>389.1</v>
      </c>
      <c r="S245" s="6">
        <v>1</v>
      </c>
      <c r="T245" s="6">
        <v>185324.06200000001</v>
      </c>
      <c r="U245" s="6">
        <v>1454643.6850000001</v>
      </c>
      <c r="V245" s="6">
        <v>1225363</v>
      </c>
    </row>
    <row r="246" spans="1:22" x14ac:dyDescent="0.25">
      <c r="A246">
        <v>2023</v>
      </c>
      <c r="B246">
        <v>9</v>
      </c>
      <c r="C246">
        <v>20169</v>
      </c>
      <c r="D246" t="s">
        <v>25</v>
      </c>
      <c r="E246" t="s">
        <v>21</v>
      </c>
      <c r="F246" t="s">
        <v>22</v>
      </c>
      <c r="G246" t="s">
        <v>26</v>
      </c>
      <c r="H246" s="6">
        <v>17321.919000000002</v>
      </c>
      <c r="I246" s="6">
        <v>164828.52600000001</v>
      </c>
      <c r="J246" s="6">
        <v>241986</v>
      </c>
      <c r="K246" s="6">
        <v>19992.498</v>
      </c>
      <c r="L246" s="6">
        <v>166560.13099999999</v>
      </c>
      <c r="M246" s="6">
        <v>27324</v>
      </c>
      <c r="N246" s="6">
        <v>6077.7219999999998</v>
      </c>
      <c r="O246" s="6">
        <v>84752.938999999998</v>
      </c>
      <c r="P246" s="6">
        <v>830</v>
      </c>
      <c r="Q246" s="6">
        <v>0</v>
      </c>
      <c r="R246" s="6">
        <v>0</v>
      </c>
      <c r="S246" s="6">
        <v>0</v>
      </c>
      <c r="T246" s="6">
        <v>43392.139000000003</v>
      </c>
      <c r="U246" s="6">
        <v>416141.59600000002</v>
      </c>
      <c r="V246" s="6">
        <v>270140</v>
      </c>
    </row>
    <row r="247" spans="1:22" x14ac:dyDescent="0.25">
      <c r="A247">
        <v>2023</v>
      </c>
      <c r="B247">
        <v>10</v>
      </c>
      <c r="C247">
        <v>14354</v>
      </c>
      <c r="D247" t="s">
        <v>20</v>
      </c>
      <c r="E247" t="s">
        <v>21</v>
      </c>
      <c r="F247" t="s">
        <v>22</v>
      </c>
      <c r="G247" t="s">
        <v>26</v>
      </c>
      <c r="H247" s="6">
        <v>11301.579</v>
      </c>
      <c r="I247" s="6">
        <v>106937.11599999999</v>
      </c>
      <c r="J247" s="6">
        <v>113898</v>
      </c>
      <c r="K247" s="6">
        <v>13143.558000000001</v>
      </c>
      <c r="L247" s="6">
        <v>131879.63099999999</v>
      </c>
      <c r="M247" s="6">
        <v>17254</v>
      </c>
      <c r="N247" s="6">
        <v>3315.6190000000001</v>
      </c>
      <c r="O247" s="6">
        <v>42749.98</v>
      </c>
      <c r="P247" s="6">
        <v>5466</v>
      </c>
      <c r="Q247" s="6">
        <v>0</v>
      </c>
      <c r="R247" s="6">
        <v>0</v>
      </c>
      <c r="S247" s="6">
        <v>0</v>
      </c>
      <c r="T247" s="6">
        <v>27760.756000000001</v>
      </c>
      <c r="U247" s="6">
        <v>281566.72700000001</v>
      </c>
      <c r="V247" s="6">
        <v>136618</v>
      </c>
    </row>
    <row r="248" spans="1:22" x14ac:dyDescent="0.25">
      <c r="A248">
        <v>2023</v>
      </c>
      <c r="B248">
        <v>10</v>
      </c>
      <c r="C248">
        <v>15500</v>
      </c>
      <c r="D248" t="s">
        <v>24</v>
      </c>
      <c r="E248" t="s">
        <v>21</v>
      </c>
      <c r="F248" t="s">
        <v>22</v>
      </c>
      <c r="G248" t="s">
        <v>26</v>
      </c>
      <c r="H248" s="6">
        <v>114345.717</v>
      </c>
      <c r="I248" s="6">
        <v>864077.94299999997</v>
      </c>
      <c r="J248" s="6">
        <v>1080771</v>
      </c>
      <c r="K248" s="6">
        <v>93242.009000000005</v>
      </c>
      <c r="L248" s="6">
        <v>706792.82</v>
      </c>
      <c r="M248" s="6">
        <v>142850</v>
      </c>
      <c r="N248" s="6">
        <v>10711.888999999999</v>
      </c>
      <c r="O248" s="6">
        <v>87129.312000000005</v>
      </c>
      <c r="P248" s="6">
        <v>3179</v>
      </c>
      <c r="Q248" s="6">
        <v>55.238</v>
      </c>
      <c r="R248" s="6">
        <v>463.8</v>
      </c>
      <c r="S248" s="6">
        <v>1</v>
      </c>
      <c r="T248" s="6">
        <v>218354.853</v>
      </c>
      <c r="U248" s="6">
        <v>1658463.875</v>
      </c>
      <c r="V248" s="6">
        <v>1226801</v>
      </c>
    </row>
    <row r="249" spans="1:22" x14ac:dyDescent="0.25">
      <c r="A249">
        <v>2023</v>
      </c>
      <c r="B249">
        <v>10</v>
      </c>
      <c r="C249">
        <v>20169</v>
      </c>
      <c r="D249" t="s">
        <v>25</v>
      </c>
      <c r="E249" t="s">
        <v>21</v>
      </c>
      <c r="F249" t="s">
        <v>22</v>
      </c>
      <c r="G249" t="s">
        <v>26</v>
      </c>
      <c r="H249" s="6">
        <v>18698.045999999998</v>
      </c>
      <c r="I249" s="6">
        <v>172855.788</v>
      </c>
      <c r="J249" s="6">
        <v>241985</v>
      </c>
      <c r="K249" s="6">
        <v>21918.429</v>
      </c>
      <c r="L249" s="6">
        <v>180781.997</v>
      </c>
      <c r="M249" s="6">
        <v>27046</v>
      </c>
      <c r="N249" s="6">
        <v>5981.5870000000004</v>
      </c>
      <c r="O249" s="6">
        <v>82712.093999999997</v>
      </c>
      <c r="P249" s="6">
        <v>826</v>
      </c>
      <c r="Q249" s="6">
        <v>0</v>
      </c>
      <c r="R249" s="6">
        <v>0</v>
      </c>
      <c r="S249" s="6">
        <v>0</v>
      </c>
      <c r="T249" s="6">
        <v>46598.061999999998</v>
      </c>
      <c r="U249" s="6">
        <v>436349.87900000002</v>
      </c>
      <c r="V249" s="6">
        <v>269857</v>
      </c>
    </row>
    <row r="250" spans="1:22" x14ac:dyDescent="0.25">
      <c r="A250">
        <v>2023</v>
      </c>
      <c r="B250">
        <v>11</v>
      </c>
      <c r="C250">
        <v>14354</v>
      </c>
      <c r="D250" t="s">
        <v>20</v>
      </c>
      <c r="E250" t="s">
        <v>21</v>
      </c>
      <c r="F250" t="s">
        <v>22</v>
      </c>
      <c r="G250" t="s">
        <v>26</v>
      </c>
      <c r="H250" s="6">
        <v>15676.7</v>
      </c>
      <c r="I250" s="6">
        <v>150241.084</v>
      </c>
      <c r="J250" s="6">
        <v>114010</v>
      </c>
      <c r="K250" s="6">
        <v>12706.227000000001</v>
      </c>
      <c r="L250" s="6">
        <v>129697.158</v>
      </c>
      <c r="M250" s="6">
        <v>17279</v>
      </c>
      <c r="N250" s="6">
        <v>5356.7309999999998</v>
      </c>
      <c r="O250" s="6">
        <v>58685.358</v>
      </c>
      <c r="P250" s="6">
        <v>5457</v>
      </c>
      <c r="Q250" s="6">
        <v>0</v>
      </c>
      <c r="R250" s="6">
        <v>0</v>
      </c>
      <c r="S250" s="6">
        <v>0</v>
      </c>
      <c r="T250" s="6">
        <v>33739.658000000003</v>
      </c>
      <c r="U250" s="6">
        <v>338623.6</v>
      </c>
      <c r="V250" s="6">
        <v>136746</v>
      </c>
    </row>
    <row r="251" spans="1:22" x14ac:dyDescent="0.25">
      <c r="A251">
        <v>2023</v>
      </c>
      <c r="B251">
        <v>11</v>
      </c>
      <c r="C251">
        <v>15500</v>
      </c>
      <c r="D251" t="s">
        <v>24</v>
      </c>
      <c r="E251" t="s">
        <v>21</v>
      </c>
      <c r="F251" t="s">
        <v>22</v>
      </c>
      <c r="G251" t="s">
        <v>26</v>
      </c>
      <c r="H251" s="6">
        <v>147965.307</v>
      </c>
      <c r="I251" s="6">
        <v>1120979.155</v>
      </c>
      <c r="J251" s="6">
        <v>1082425</v>
      </c>
      <c r="K251" s="6">
        <v>91794.635999999999</v>
      </c>
      <c r="L251" s="6">
        <v>715810.84900000005</v>
      </c>
      <c r="M251" s="6">
        <v>143044</v>
      </c>
      <c r="N251" s="6">
        <v>10387.555</v>
      </c>
      <c r="O251" s="6">
        <v>90166.322</v>
      </c>
      <c r="P251" s="6">
        <v>3185</v>
      </c>
      <c r="Q251" s="6">
        <v>57.094000000000001</v>
      </c>
      <c r="R251" s="6">
        <v>509.7</v>
      </c>
      <c r="S251" s="6">
        <v>1</v>
      </c>
      <c r="T251" s="6">
        <v>250204.592</v>
      </c>
      <c r="U251" s="6">
        <v>1927466.0260000001</v>
      </c>
      <c r="V251" s="6">
        <v>1228655</v>
      </c>
    </row>
    <row r="252" spans="1:22" x14ac:dyDescent="0.25">
      <c r="A252">
        <v>2023</v>
      </c>
      <c r="B252">
        <v>11</v>
      </c>
      <c r="C252">
        <v>20169</v>
      </c>
      <c r="D252" t="s">
        <v>25</v>
      </c>
      <c r="E252" t="s">
        <v>21</v>
      </c>
      <c r="F252" t="s">
        <v>22</v>
      </c>
      <c r="G252" t="s">
        <v>26</v>
      </c>
      <c r="H252" s="6">
        <v>27016.427</v>
      </c>
      <c r="I252" s="6">
        <v>242948.394</v>
      </c>
      <c r="J252" s="6">
        <v>242147</v>
      </c>
      <c r="K252" s="6">
        <v>22761.685000000001</v>
      </c>
      <c r="L252" s="6">
        <v>182004.86799999999</v>
      </c>
      <c r="M252" s="6">
        <v>26962</v>
      </c>
      <c r="N252" s="6">
        <v>5257.7640000000001</v>
      </c>
      <c r="O252" s="6">
        <v>75715.168000000005</v>
      </c>
      <c r="P252" s="6">
        <v>815</v>
      </c>
      <c r="Q252" s="6">
        <v>0</v>
      </c>
      <c r="R252" s="6">
        <v>0</v>
      </c>
      <c r="S252" s="6">
        <v>0</v>
      </c>
      <c r="T252" s="6">
        <v>55035.875999999997</v>
      </c>
      <c r="U252" s="6">
        <v>500668.43</v>
      </c>
      <c r="V252" s="6">
        <v>269924</v>
      </c>
    </row>
    <row r="253" spans="1:22" x14ac:dyDescent="0.25">
      <c r="A253">
        <v>2023</v>
      </c>
      <c r="B253">
        <v>12</v>
      </c>
      <c r="C253">
        <v>14354</v>
      </c>
      <c r="D253" t="s">
        <v>20</v>
      </c>
      <c r="E253" t="s">
        <v>21</v>
      </c>
      <c r="F253" t="s">
        <v>22</v>
      </c>
      <c r="G253" t="s">
        <v>26</v>
      </c>
      <c r="H253" s="6">
        <v>18727.751</v>
      </c>
      <c r="I253" s="6">
        <v>173246.932</v>
      </c>
      <c r="J253" s="6">
        <v>114013</v>
      </c>
      <c r="K253" s="6">
        <v>13549.948</v>
      </c>
      <c r="L253" s="6">
        <v>138086.766</v>
      </c>
      <c r="M253" s="6">
        <v>17299</v>
      </c>
      <c r="N253" s="6">
        <v>5460.933</v>
      </c>
      <c r="O253" s="6">
        <v>58782.379000000001</v>
      </c>
      <c r="P253" s="6">
        <v>5433</v>
      </c>
      <c r="Q253" s="6">
        <v>0</v>
      </c>
      <c r="R253" s="6">
        <v>0</v>
      </c>
      <c r="S253" s="6">
        <v>0</v>
      </c>
      <c r="T253" s="6">
        <v>37738.631999999998</v>
      </c>
      <c r="U253" s="6">
        <v>370116.07699999999</v>
      </c>
      <c r="V253" s="6">
        <v>136745</v>
      </c>
    </row>
    <row r="254" spans="1:22" x14ac:dyDescent="0.25">
      <c r="A254">
        <v>2023</v>
      </c>
      <c r="B254">
        <v>12</v>
      </c>
      <c r="C254">
        <v>15500</v>
      </c>
      <c r="D254" t="s">
        <v>24</v>
      </c>
      <c r="E254" t="s">
        <v>21</v>
      </c>
      <c r="F254" t="s">
        <v>22</v>
      </c>
      <c r="G254" t="s">
        <v>26</v>
      </c>
      <c r="H254" s="6">
        <v>162044.04800000001</v>
      </c>
      <c r="I254" s="6">
        <v>1206885.4569999999</v>
      </c>
      <c r="J254" s="6">
        <v>1083522</v>
      </c>
      <c r="K254" s="6">
        <v>98668.804000000004</v>
      </c>
      <c r="L254" s="6">
        <v>778032.353</v>
      </c>
      <c r="M254" s="6">
        <v>143199</v>
      </c>
      <c r="N254" s="6">
        <v>10287.677</v>
      </c>
      <c r="O254" s="6">
        <v>85474.111000000004</v>
      </c>
      <c r="P254" s="6">
        <v>3179</v>
      </c>
      <c r="Q254" s="6">
        <v>60.145000000000003</v>
      </c>
      <c r="R254" s="6">
        <v>533.70000000000005</v>
      </c>
      <c r="S254" s="6">
        <v>1</v>
      </c>
      <c r="T254" s="6">
        <v>271060.674</v>
      </c>
      <c r="U254" s="6">
        <v>2070925.621</v>
      </c>
      <c r="V254" s="6">
        <v>1229901</v>
      </c>
    </row>
    <row r="255" spans="1:22" x14ac:dyDescent="0.25">
      <c r="A255">
        <v>2023</v>
      </c>
      <c r="B255">
        <v>12</v>
      </c>
      <c r="C255">
        <v>20169</v>
      </c>
      <c r="D255" t="s">
        <v>25</v>
      </c>
      <c r="E255" t="s">
        <v>21</v>
      </c>
      <c r="F255" t="s">
        <v>22</v>
      </c>
      <c r="G255" t="s">
        <v>26</v>
      </c>
      <c r="H255" s="6">
        <v>31938.969000000001</v>
      </c>
      <c r="I255" s="6">
        <v>283329.16499999998</v>
      </c>
      <c r="J255" s="6">
        <v>243524</v>
      </c>
      <c r="K255" s="6">
        <v>22357.899000000001</v>
      </c>
      <c r="L255" s="6">
        <v>179383.617</v>
      </c>
      <c r="M255" s="6">
        <v>26102</v>
      </c>
      <c r="N255" s="6">
        <v>4821.0110000000004</v>
      </c>
      <c r="O255" s="6">
        <v>67319.641000000003</v>
      </c>
      <c r="P255" s="6">
        <v>807</v>
      </c>
      <c r="Q255" s="6">
        <v>0</v>
      </c>
      <c r="R255" s="6">
        <v>0</v>
      </c>
      <c r="S255" s="6">
        <v>0</v>
      </c>
      <c r="T255" s="6">
        <v>59117.879000000001</v>
      </c>
      <c r="U255" s="6">
        <v>530032.42299999995</v>
      </c>
      <c r="V255" s="6">
        <v>270433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3CEDF0E995E438BF225420E77866D" ma:contentTypeVersion="16" ma:contentTypeDescription="" ma:contentTypeScope="" ma:versionID="13a1aa2484a7619d893c50a8b80e65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2023-06-15T07:00:00+00:00</OpenedDate>
    <SignificantOrder xmlns="dc463f71-b30c-4ab2-9473-d307f9d35888">false</SignificantOrder>
    <Date1 xmlns="dc463f71-b30c-4ab2-9473-d307f9d35888">2024-05-02T07:00:00+00:00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230482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C27C032-DBD1-40EF-86FD-125072FA4728}"/>
</file>

<file path=customXml/itemProps2.xml><?xml version="1.0" encoding="utf-8"?>
<ds:datastoreItem xmlns:ds="http://schemas.openxmlformats.org/officeDocument/2006/customXml" ds:itemID="{8BEC3487-51A5-44A3-A0D0-A06EDB8F692F}"/>
</file>

<file path=customXml/itemProps3.xml><?xml version="1.0" encoding="utf-8"?>
<ds:datastoreItem xmlns:ds="http://schemas.openxmlformats.org/officeDocument/2006/customXml" ds:itemID="{A32B6842-98FE-403D-AB72-96D9F333168F}"/>
</file>

<file path=customXml/itemProps4.xml><?xml version="1.0" encoding="utf-8"?>
<ds:datastoreItem xmlns:ds="http://schemas.openxmlformats.org/officeDocument/2006/customXml" ds:itemID="{1DA2C509-3957-40BE-8201-BB3FE3BAB9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 Comparison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Morrow, Zachary (PacifiCorp)</dc:creator>
  <cp:lastModifiedBy>Morrow, Zachary (PacifiCorp)</cp:lastModifiedBy>
  <dcterms:created xsi:type="dcterms:W3CDTF">2024-04-24T22:26:44Z</dcterms:created>
  <dcterms:modified xsi:type="dcterms:W3CDTF">2024-04-25T21:21:21Z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0x0101006E56B4D1795A2E4DB2F0B01679ED314A006FA3CEDF0E995E438BF225420E77866D</vt:lpwstr>
  </property>
  <property fmtid="{D5CDD505-2E9C-101B-9397-08002B2CF9AE}" pid="3" name="_docset_NoMedatataSyncRequired">
    <vt:lpwstr>False</vt:lpwstr>
  </property>
</Properties>
</file>