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3_ncr:1_{933D7C41-5B7B-469A-84F9-3995651CB44B}" xr6:coauthVersionLast="45" xr6:coauthVersionMax="45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RJA-3_Electric_Attrition" sheetId="63" r:id="rId1"/>
    <sheet name="RJA-4_Gas_Attrition" sheetId="62" r:id="rId2"/>
  </sheets>
  <definedNames>
    <definedName name="__FDS_HYPERLINK_TOGGLE_STATE__">"ON"</definedName>
    <definedName name="__FDS_UNIQUE_RANGE_ID_GENERATOR_COUNTER">59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>{"'Sheet1'!$A$1:$J$121"}</definedName>
    <definedName name="html_control_1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DA_BR">"c248"</definedName>
    <definedName name="IQ_DA_CF_BR">"c251"</definedName>
    <definedName name="IQ_DA_SUPPL_BR">"c260"</definedName>
    <definedName name="IQ_DA_SUPPL_CF_BR">"c263"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MONTH">130000</definedName>
    <definedName name="limcount">1</definedName>
    <definedName name="_xlnm.Print_Area" localSheetId="0">'RJA-3_Electric_Attrition'!$A$1:$M$120</definedName>
    <definedName name="_xlnm.Print_Area" localSheetId="1">'RJA-4_Gas_Attrition'!$A$1:$M$116</definedName>
    <definedName name="_xlnm.Print_Titles" localSheetId="0">'RJA-3_Electric_Attrition'!$4:$6</definedName>
    <definedName name="_xlnm.Print_Titles" localSheetId="1">'RJA-4_Gas_Attrition'!$A:$B,'RJA-4_Gas_Attrition'!$4:$6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>{"full model","100% Stock",FALSE,"PROFORMA";"full model","50/50",FALSE,"PROFORMA";"full model","100% Cash",FALSE,"PROFORMA"}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96" i="63" l="1"/>
  <c r="AG108" i="63" l="1"/>
  <c r="AK107" i="63"/>
  <c r="AJ107" i="63"/>
  <c r="AI107" i="63"/>
  <c r="AG107" i="63"/>
  <c r="AE107" i="63"/>
  <c r="AD107" i="63"/>
  <c r="AC107" i="63"/>
  <c r="AK106" i="63"/>
  <c r="AJ106" i="63"/>
  <c r="AI106" i="63"/>
  <c r="AG106" i="63"/>
  <c r="AE106" i="63"/>
  <c r="AD106" i="63"/>
  <c r="AC106" i="63"/>
  <c r="AK105" i="63"/>
  <c r="AJ105" i="63"/>
  <c r="AI105" i="63"/>
  <c r="AG105" i="63"/>
  <c r="AE105" i="63"/>
  <c r="AD105" i="63"/>
  <c r="AC105" i="63"/>
  <c r="AK104" i="63"/>
  <c r="AJ104" i="63"/>
  <c r="AI104" i="63"/>
  <c r="AG104" i="63"/>
  <c r="AE104" i="63"/>
  <c r="AD104" i="63"/>
  <c r="AC104" i="63"/>
  <c r="AL103" i="63"/>
  <c r="AK103" i="63"/>
  <c r="AJ103" i="63"/>
  <c r="AI103" i="63"/>
  <c r="AH103" i="63"/>
  <c r="AG103" i="63"/>
  <c r="AF103" i="63"/>
  <c r="AE103" i="63"/>
  <c r="AD103" i="63"/>
  <c r="AC103" i="63"/>
  <c r="AB103" i="63"/>
  <c r="AG102" i="63"/>
  <c r="AG101" i="63"/>
  <c r="AG100" i="63"/>
  <c r="AG99" i="63"/>
  <c r="AG98" i="63"/>
  <c r="AG97" i="63"/>
  <c r="AL96" i="63"/>
  <c r="AK96" i="63"/>
  <c r="AJ96" i="63"/>
  <c r="AI96" i="63"/>
  <c r="AH96" i="63"/>
  <c r="AG96" i="63"/>
  <c r="AF96" i="63"/>
  <c r="AE96" i="63"/>
  <c r="AD96" i="63"/>
  <c r="AB96" i="63"/>
  <c r="AL95" i="63"/>
  <c r="AK95" i="63"/>
  <c r="AJ95" i="63"/>
  <c r="AI95" i="63"/>
  <c r="AH95" i="63"/>
  <c r="AG95" i="63"/>
  <c r="AF95" i="63"/>
  <c r="AE95" i="63"/>
  <c r="AD95" i="63"/>
  <c r="AC95" i="63"/>
  <c r="AB95" i="63"/>
  <c r="AG94" i="63"/>
  <c r="AK93" i="63"/>
  <c r="AJ93" i="63"/>
  <c r="AI93" i="63"/>
  <c r="AG93" i="63"/>
  <c r="AK92" i="63"/>
  <c r="AI92" i="63"/>
  <c r="AG92" i="63"/>
  <c r="AK91" i="63"/>
  <c r="AJ91" i="63"/>
  <c r="AG91" i="63"/>
  <c r="AK90" i="63"/>
  <c r="AJ90" i="63"/>
  <c r="AI90" i="63"/>
  <c r="AG90" i="63"/>
  <c r="AK89" i="63"/>
  <c r="AJ89" i="63"/>
  <c r="AI89" i="63"/>
  <c r="AG89" i="63"/>
  <c r="AL88" i="63"/>
  <c r="AK88" i="63"/>
  <c r="AJ88" i="63"/>
  <c r="AI88" i="63"/>
  <c r="AH88" i="63"/>
  <c r="AG88" i="63"/>
  <c r="AF88" i="63"/>
  <c r="AE88" i="63"/>
  <c r="AD88" i="63"/>
  <c r="AC88" i="63"/>
  <c r="AB88" i="63"/>
  <c r="AL87" i="63"/>
  <c r="AK87" i="63"/>
  <c r="AJ87" i="63"/>
  <c r="AI87" i="63"/>
  <c r="AH87" i="63"/>
  <c r="AG87" i="63"/>
  <c r="AF87" i="63"/>
  <c r="AE87" i="63"/>
  <c r="AD87" i="63"/>
  <c r="AC87" i="63"/>
  <c r="AB87" i="63"/>
  <c r="AG86" i="63"/>
  <c r="AK85" i="63"/>
  <c r="AJ85" i="63"/>
  <c r="AI85" i="63"/>
  <c r="AH85" i="63"/>
  <c r="AG85" i="63"/>
  <c r="AE85" i="63"/>
  <c r="AD85" i="63"/>
  <c r="AC85" i="63"/>
  <c r="AK84" i="63"/>
  <c r="AJ84" i="63"/>
  <c r="AI84" i="63"/>
  <c r="AH84" i="63"/>
  <c r="AG84" i="63"/>
  <c r="AE84" i="63"/>
  <c r="AD84" i="63"/>
  <c r="AC84" i="63"/>
  <c r="AK83" i="63"/>
  <c r="AJ83" i="63"/>
  <c r="AI83" i="63"/>
  <c r="AH83" i="63"/>
  <c r="AG83" i="63"/>
  <c r="AE83" i="63"/>
  <c r="AD83" i="63"/>
  <c r="AC83" i="63"/>
  <c r="AK82" i="63"/>
  <c r="AJ82" i="63"/>
  <c r="AI82" i="63"/>
  <c r="AH82" i="63"/>
  <c r="AG82" i="63"/>
  <c r="AE82" i="63"/>
  <c r="AD82" i="63"/>
  <c r="AC82" i="63"/>
  <c r="AK81" i="63"/>
  <c r="AJ81" i="63"/>
  <c r="AI81" i="63"/>
  <c r="AH81" i="63"/>
  <c r="AG81" i="63"/>
  <c r="AE81" i="63"/>
  <c r="AD81" i="63"/>
  <c r="AC81" i="63"/>
  <c r="AL80" i="63"/>
  <c r="AK80" i="63"/>
  <c r="AJ80" i="63"/>
  <c r="AI80" i="63"/>
  <c r="AH80" i="63"/>
  <c r="AG80" i="63"/>
  <c r="AF80" i="63"/>
  <c r="AE80" i="63"/>
  <c r="AD80" i="63"/>
  <c r="AC80" i="63"/>
  <c r="AB80" i="63"/>
  <c r="AL79" i="63"/>
  <c r="AK79" i="63"/>
  <c r="AJ79" i="63"/>
  <c r="AI79" i="63"/>
  <c r="AH79" i="63"/>
  <c r="AG79" i="63"/>
  <c r="AF79" i="63"/>
  <c r="AE79" i="63"/>
  <c r="AD79" i="63"/>
  <c r="AC79" i="63"/>
  <c r="AB79" i="63"/>
  <c r="AG78" i="63"/>
  <c r="AK77" i="63"/>
  <c r="AJ77" i="63"/>
  <c r="AI77" i="63"/>
  <c r="AH77" i="63"/>
  <c r="AG77" i="63"/>
  <c r="AE77" i="63"/>
  <c r="AD77" i="63"/>
  <c r="AC77" i="63"/>
  <c r="AK76" i="63"/>
  <c r="AJ76" i="63"/>
  <c r="AI76" i="63"/>
  <c r="AH76" i="63"/>
  <c r="AG76" i="63"/>
  <c r="AD76" i="63"/>
  <c r="AC76" i="63"/>
  <c r="AK75" i="63"/>
  <c r="AJ75" i="63"/>
  <c r="AI75" i="63"/>
  <c r="AH75" i="63"/>
  <c r="AG75" i="63"/>
  <c r="AE75" i="63"/>
  <c r="AC75" i="63"/>
  <c r="AK74" i="63"/>
  <c r="AJ74" i="63"/>
  <c r="AI74" i="63"/>
  <c r="AH74" i="63"/>
  <c r="AG74" i="63"/>
  <c r="AE74" i="63"/>
  <c r="AD74" i="63"/>
  <c r="AC74" i="63"/>
  <c r="AK73" i="63"/>
  <c r="AJ73" i="63"/>
  <c r="AI73" i="63"/>
  <c r="AH73" i="63"/>
  <c r="AG73" i="63"/>
  <c r="AE73" i="63"/>
  <c r="AD73" i="63"/>
  <c r="AC73" i="63"/>
  <c r="AL72" i="63"/>
  <c r="AK72" i="63"/>
  <c r="AJ72" i="63"/>
  <c r="AI72" i="63"/>
  <c r="AH72" i="63"/>
  <c r="AG72" i="63"/>
  <c r="AF72" i="63"/>
  <c r="AE72" i="63"/>
  <c r="AD72" i="63"/>
  <c r="AC72" i="63"/>
  <c r="AB72" i="63"/>
  <c r="AL71" i="63"/>
  <c r="AK71" i="63"/>
  <c r="AJ71" i="63"/>
  <c r="AI71" i="63"/>
  <c r="AH71" i="63"/>
  <c r="AG71" i="63"/>
  <c r="AF71" i="63"/>
  <c r="AE71" i="63"/>
  <c r="AD71" i="63"/>
  <c r="AC71" i="63"/>
  <c r="AB71" i="63"/>
  <c r="AG70" i="63"/>
  <c r="AK69" i="63"/>
  <c r="AJ69" i="63"/>
  <c r="AI69" i="63"/>
  <c r="AG69" i="63"/>
  <c r="AE69" i="63"/>
  <c r="AD69" i="63"/>
  <c r="AC69" i="63"/>
  <c r="AK68" i="63"/>
  <c r="AI68" i="63"/>
  <c r="AG68" i="63"/>
  <c r="AD68" i="63"/>
  <c r="AC68" i="63"/>
  <c r="AK67" i="63"/>
  <c r="AJ67" i="63"/>
  <c r="AG67" i="63"/>
  <c r="AE67" i="63"/>
  <c r="AC67" i="63"/>
  <c r="AK66" i="63"/>
  <c r="AJ66" i="63"/>
  <c r="AI66" i="63"/>
  <c r="AG66" i="63"/>
  <c r="AE66" i="63"/>
  <c r="AD66" i="63"/>
  <c r="AC66" i="63"/>
  <c r="AK65" i="63"/>
  <c r="AJ65" i="63"/>
  <c r="AI65" i="63"/>
  <c r="AG65" i="63"/>
  <c r="AE65" i="63"/>
  <c r="AD65" i="63"/>
  <c r="AC65" i="63"/>
  <c r="AL64" i="63"/>
  <c r="AK64" i="63"/>
  <c r="AJ64" i="63"/>
  <c r="AI64" i="63"/>
  <c r="AH64" i="63"/>
  <c r="AG64" i="63"/>
  <c r="AF64" i="63"/>
  <c r="AE64" i="63"/>
  <c r="AD64" i="63"/>
  <c r="AC64" i="63"/>
  <c r="AB64" i="63"/>
  <c r="AL63" i="63"/>
  <c r="AK63" i="63"/>
  <c r="AJ63" i="63"/>
  <c r="AI63" i="63"/>
  <c r="AG63" i="63"/>
  <c r="AF63" i="63"/>
  <c r="AE63" i="63"/>
  <c r="AD63" i="63"/>
  <c r="AC63" i="63"/>
  <c r="AB63" i="63"/>
  <c r="AG62" i="63"/>
  <c r="AK61" i="63"/>
  <c r="AJ61" i="63"/>
  <c r="AI61" i="63"/>
  <c r="AE61" i="63"/>
  <c r="AD61" i="63"/>
  <c r="AC61" i="63"/>
  <c r="AK60" i="63"/>
  <c r="AI60" i="63"/>
  <c r="AD60" i="63"/>
  <c r="AC60" i="63"/>
  <c r="AK59" i="63"/>
  <c r="AJ59" i="63"/>
  <c r="AE59" i="63"/>
  <c r="AC59" i="63"/>
  <c r="AK58" i="63"/>
  <c r="AJ58" i="63"/>
  <c r="AI58" i="63"/>
  <c r="AE58" i="63"/>
  <c r="AD58" i="63"/>
  <c r="AC58" i="63"/>
  <c r="AK57" i="63"/>
  <c r="AJ57" i="63"/>
  <c r="AI57" i="63"/>
  <c r="AE57" i="63"/>
  <c r="AD57" i="63"/>
  <c r="AC57" i="63"/>
  <c r="AL56" i="63"/>
  <c r="AK56" i="63"/>
  <c r="AJ56" i="63"/>
  <c r="AI56" i="63"/>
  <c r="AH56" i="63"/>
  <c r="AG56" i="63"/>
  <c r="AF56" i="63"/>
  <c r="AE56" i="63"/>
  <c r="AD56" i="63"/>
  <c r="AC56" i="63"/>
  <c r="AB56" i="63"/>
  <c r="AL55" i="63"/>
  <c r="AK55" i="63"/>
  <c r="AJ55" i="63"/>
  <c r="AI55" i="63"/>
  <c r="AH55" i="63"/>
  <c r="AG55" i="63"/>
  <c r="AF55" i="63"/>
  <c r="AE55" i="63"/>
  <c r="AD55" i="63"/>
  <c r="AC55" i="63"/>
  <c r="AB55" i="63"/>
  <c r="AG54" i="63"/>
  <c r="AG53" i="63"/>
  <c r="AG52" i="63"/>
  <c r="AG51" i="63"/>
  <c r="AG50" i="63"/>
  <c r="AG49" i="63"/>
  <c r="AG48" i="63"/>
  <c r="AG47" i="63"/>
  <c r="AL46" i="63"/>
  <c r="AK46" i="63"/>
  <c r="AJ46" i="63"/>
  <c r="AI46" i="63"/>
  <c r="AH46" i="63"/>
  <c r="AG46" i="63"/>
  <c r="AF46" i="63"/>
  <c r="AE46" i="63"/>
  <c r="AD46" i="63"/>
  <c r="AC46" i="63"/>
  <c r="AB46" i="63"/>
  <c r="AL45" i="63"/>
  <c r="AK45" i="63"/>
  <c r="AJ45" i="63"/>
  <c r="AI45" i="63"/>
  <c r="AH45" i="63"/>
  <c r="AG45" i="63"/>
  <c r="AF45" i="63"/>
  <c r="AE45" i="63"/>
  <c r="AD45" i="63"/>
  <c r="AC45" i="63"/>
  <c r="AB45" i="63"/>
  <c r="AK44" i="63"/>
  <c r="AJ44" i="63"/>
  <c r="AI44" i="63"/>
  <c r="AG44" i="63"/>
  <c r="AE44" i="63"/>
  <c r="AD44" i="63"/>
  <c r="AC44" i="63"/>
  <c r="AL43" i="63"/>
  <c r="AK43" i="63"/>
  <c r="AJ43" i="63"/>
  <c r="AI43" i="63"/>
  <c r="AH43" i="63"/>
  <c r="AG43" i="63"/>
  <c r="AF43" i="63"/>
  <c r="AE43" i="63"/>
  <c r="AD43" i="63"/>
  <c r="AC43" i="63"/>
  <c r="AB43" i="63"/>
  <c r="AK42" i="63"/>
  <c r="AJ42" i="63"/>
  <c r="AI42" i="63"/>
  <c r="AG42" i="63"/>
  <c r="AE42" i="63"/>
  <c r="AD42" i="63"/>
  <c r="AC42" i="63"/>
  <c r="AL41" i="63"/>
  <c r="AK41" i="63"/>
  <c r="AJ41" i="63"/>
  <c r="AI41" i="63"/>
  <c r="AH41" i="63"/>
  <c r="AG41" i="63"/>
  <c r="AF41" i="63"/>
  <c r="AE41" i="63"/>
  <c r="AD41" i="63"/>
  <c r="AC41" i="63"/>
  <c r="AK40" i="63"/>
  <c r="AJ40" i="63"/>
  <c r="AI40" i="63"/>
  <c r="AG40" i="63"/>
  <c r="AE40" i="63"/>
  <c r="AD40" i="63"/>
  <c r="AC40" i="63"/>
  <c r="AK39" i="63"/>
  <c r="AJ39" i="63"/>
  <c r="AI39" i="63"/>
  <c r="AG39" i="63"/>
  <c r="AE39" i="63"/>
  <c r="AD39" i="63"/>
  <c r="AC39" i="63"/>
  <c r="AB39" i="63"/>
  <c r="AG38" i="63"/>
  <c r="AK37" i="63"/>
  <c r="AJ37" i="63"/>
  <c r="AI37" i="63"/>
  <c r="AG37" i="63"/>
  <c r="AE37" i="63"/>
  <c r="AD37" i="63"/>
  <c r="AC37" i="63"/>
  <c r="AK36" i="63"/>
  <c r="AJ36" i="63"/>
  <c r="AI36" i="63"/>
  <c r="AG36" i="63"/>
  <c r="AE36" i="63"/>
  <c r="AD36" i="63"/>
  <c r="AC36" i="63"/>
  <c r="AK35" i="63"/>
  <c r="AJ35" i="63"/>
  <c r="AI35" i="63"/>
  <c r="AE35" i="63"/>
  <c r="AD35" i="63"/>
  <c r="AC35" i="63"/>
  <c r="AK34" i="63"/>
  <c r="AJ34" i="63"/>
  <c r="AI34" i="63"/>
  <c r="AG34" i="63"/>
  <c r="AE34" i="63"/>
  <c r="AD34" i="63"/>
  <c r="AC34" i="63"/>
  <c r="AK33" i="63"/>
  <c r="AJ33" i="63"/>
  <c r="AI33" i="63"/>
  <c r="AE33" i="63"/>
  <c r="AD33" i="63"/>
  <c r="AC33" i="63"/>
  <c r="AK32" i="63"/>
  <c r="AJ32" i="63"/>
  <c r="AI32" i="63"/>
  <c r="AG32" i="63"/>
  <c r="AE32" i="63"/>
  <c r="AD32" i="63"/>
  <c r="AC32" i="63"/>
  <c r="AK31" i="63"/>
  <c r="AJ31" i="63"/>
  <c r="AI31" i="63"/>
  <c r="AG31" i="63"/>
  <c r="AD31" i="63"/>
  <c r="AC31" i="63"/>
  <c r="AK30" i="63"/>
  <c r="AJ30" i="63"/>
  <c r="AI30" i="63"/>
  <c r="AG30" i="63"/>
  <c r="AE30" i="63"/>
  <c r="AK29" i="63"/>
  <c r="AJ29" i="63"/>
  <c r="AI29" i="63"/>
  <c r="AE29" i="63"/>
  <c r="AD29" i="63"/>
  <c r="AC29" i="63"/>
  <c r="AK28" i="63"/>
  <c r="AJ28" i="63"/>
  <c r="AI28" i="63"/>
  <c r="AG28" i="63"/>
  <c r="AE28" i="63"/>
  <c r="AD28" i="63"/>
  <c r="AC28" i="63"/>
  <c r="AK27" i="63"/>
  <c r="AJ27" i="63"/>
  <c r="AI27" i="63"/>
  <c r="AE27" i="63"/>
  <c r="AD27" i="63"/>
  <c r="AC27" i="63"/>
  <c r="AK26" i="63"/>
  <c r="AJ26" i="63"/>
  <c r="AI26" i="63"/>
  <c r="AE26" i="63"/>
  <c r="AD26" i="63"/>
  <c r="AC26" i="63"/>
  <c r="AK25" i="63"/>
  <c r="AJ25" i="63"/>
  <c r="AI25" i="63"/>
  <c r="AE25" i="63"/>
  <c r="AD25" i="63"/>
  <c r="AC25" i="63"/>
  <c r="AK24" i="63"/>
  <c r="AJ24" i="63"/>
  <c r="AI24" i="63"/>
  <c r="AE24" i="63"/>
  <c r="AD24" i="63"/>
  <c r="AC24" i="63"/>
  <c r="AK23" i="63"/>
  <c r="AJ23" i="63"/>
  <c r="AI23" i="63"/>
  <c r="AE23" i="63"/>
  <c r="AD23" i="63"/>
  <c r="AC23" i="63"/>
  <c r="AL22" i="63"/>
  <c r="AK22" i="63"/>
  <c r="AJ22" i="63"/>
  <c r="AI22" i="63"/>
  <c r="AH22" i="63"/>
  <c r="AG22" i="63"/>
  <c r="AF22" i="63"/>
  <c r="AE22" i="63"/>
  <c r="AD22" i="63"/>
  <c r="AC22" i="63"/>
  <c r="AB22" i="63"/>
  <c r="AG21" i="63"/>
  <c r="AD21" i="63"/>
  <c r="AC21" i="63"/>
  <c r="AK20" i="63"/>
  <c r="AJ20" i="63"/>
  <c r="AI20" i="63"/>
  <c r="AG20" i="63"/>
  <c r="AE20" i="63"/>
  <c r="AD20" i="63"/>
  <c r="AC20" i="63"/>
  <c r="AK19" i="63"/>
  <c r="AJ19" i="63"/>
  <c r="AI19" i="63"/>
  <c r="AG19" i="63"/>
  <c r="AE19" i="63"/>
  <c r="AD19" i="63"/>
  <c r="AC19" i="63"/>
  <c r="AK18" i="63"/>
  <c r="AJ18" i="63"/>
  <c r="AI18" i="63"/>
  <c r="AG18" i="63"/>
  <c r="AE18" i="63"/>
  <c r="AD18" i="63"/>
  <c r="AC18" i="63"/>
  <c r="AK17" i="63"/>
  <c r="AJ17" i="63"/>
  <c r="AI17" i="63"/>
  <c r="AG17" i="63"/>
  <c r="AE17" i="63"/>
  <c r="AD17" i="63"/>
  <c r="AC17" i="63"/>
  <c r="AL16" i="63"/>
  <c r="AK16" i="63"/>
  <c r="AJ16" i="63"/>
  <c r="AI16" i="63"/>
  <c r="AH16" i="63"/>
  <c r="AG16" i="63"/>
  <c r="AF16" i="63"/>
  <c r="AE16" i="63"/>
  <c r="AD16" i="63"/>
  <c r="AC16" i="63"/>
  <c r="AB16" i="63"/>
  <c r="AL15" i="63"/>
  <c r="AK15" i="63"/>
  <c r="AJ15" i="63"/>
  <c r="AI15" i="63"/>
  <c r="AH15" i="63"/>
  <c r="AG15" i="63"/>
  <c r="AF15" i="63"/>
  <c r="AE15" i="63"/>
  <c r="AD15" i="63"/>
  <c r="AC15" i="63"/>
  <c r="AB15" i="63"/>
  <c r="AL14" i="63"/>
  <c r="AK14" i="63"/>
  <c r="AJ14" i="63"/>
  <c r="AI14" i="63"/>
  <c r="AH14" i="63"/>
  <c r="AG14" i="63"/>
  <c r="AF14" i="63"/>
  <c r="AE14" i="63"/>
  <c r="AD14" i="63"/>
  <c r="AC14" i="63"/>
  <c r="AB14" i="63"/>
  <c r="AL13" i="63"/>
  <c r="AK13" i="63"/>
  <c r="AJ13" i="63"/>
  <c r="AI13" i="63"/>
  <c r="AH13" i="63"/>
  <c r="AG13" i="63"/>
  <c r="AF13" i="63"/>
  <c r="AE13" i="63"/>
  <c r="AD13" i="63"/>
  <c r="AC13" i="63"/>
  <c r="AB13" i="63"/>
  <c r="AK11" i="63"/>
  <c r="AJ11" i="63"/>
  <c r="AI11" i="63"/>
  <c r="AE11" i="63"/>
  <c r="AD11" i="63"/>
  <c r="AC11" i="63"/>
  <c r="AK10" i="63"/>
  <c r="AJ10" i="63"/>
  <c r="AI10" i="63"/>
  <c r="AG10" i="63"/>
  <c r="AE10" i="63"/>
  <c r="AD10" i="63"/>
  <c r="AC10" i="63"/>
  <c r="AK9" i="63"/>
  <c r="AJ9" i="63"/>
  <c r="AI9" i="63"/>
  <c r="AE9" i="63"/>
  <c r="AD9" i="63"/>
  <c r="AC9" i="63"/>
  <c r="AK8" i="63"/>
  <c r="AJ8" i="63"/>
  <c r="AI8" i="63"/>
  <c r="AG8" i="63"/>
  <c r="AE8" i="63"/>
  <c r="AD8" i="63"/>
  <c r="AC8" i="63"/>
  <c r="AC30" i="63" l="1"/>
  <c r="AC12" i="63"/>
  <c r="AK86" i="63" l="1"/>
  <c r="AJ86" i="63"/>
  <c r="AI86" i="63"/>
  <c r="AH86" i="63"/>
  <c r="AK78" i="63"/>
  <c r="AJ78" i="63"/>
  <c r="AI78" i="63"/>
  <c r="AH78" i="63"/>
  <c r="AL76" i="63" l="1"/>
  <c r="AL83" i="63"/>
  <c r="AL75" i="63"/>
  <c r="AL86" i="63"/>
  <c r="AL82" i="63"/>
  <c r="AL73" i="63"/>
  <c r="AL77" i="63"/>
  <c r="AL84" i="63"/>
  <c r="AL74" i="63"/>
  <c r="AL81" i="63"/>
  <c r="AL85" i="63"/>
  <c r="AL78" i="63"/>
  <c r="AH8" i="63" l="1"/>
  <c r="AL8" i="63" l="1"/>
  <c r="AD12" i="63" l="1"/>
  <c r="AE12" i="63"/>
  <c r="AE21" i="63"/>
  <c r="AC38" i="63"/>
  <c r="AC49" i="63"/>
  <c r="AD49" i="63"/>
  <c r="AE49" i="63"/>
  <c r="AC50" i="63"/>
  <c r="AD50" i="63"/>
  <c r="AE50" i="63"/>
  <c r="AC52" i="63"/>
  <c r="AD52" i="63"/>
  <c r="AE52" i="63"/>
  <c r="AC53" i="63"/>
  <c r="AD53" i="63"/>
  <c r="AE53" i="63"/>
  <c r="AC78" i="63"/>
  <c r="AC86" i="63"/>
  <c r="AD86" i="63"/>
  <c r="AE86" i="63"/>
  <c r="AE101" i="63" l="1"/>
  <c r="AE93" i="63"/>
  <c r="AC100" i="63"/>
  <c r="AC92" i="63"/>
  <c r="AD98" i="63"/>
  <c r="AD90" i="63"/>
  <c r="AC97" i="63"/>
  <c r="AC89" i="63"/>
  <c r="AD101" i="63"/>
  <c r="AD93" i="63"/>
  <c r="AE99" i="63"/>
  <c r="AE91" i="63"/>
  <c r="AC98" i="63"/>
  <c r="AC90" i="63"/>
  <c r="AC48" i="63"/>
  <c r="AC70" i="63"/>
  <c r="AC101" i="63"/>
  <c r="AC93" i="63"/>
  <c r="AC99" i="63"/>
  <c r="AC91" i="63"/>
  <c r="AE97" i="63"/>
  <c r="AE89" i="63"/>
  <c r="AC47" i="63"/>
  <c r="AC62" i="63"/>
  <c r="AD100" i="63"/>
  <c r="AD92" i="63"/>
  <c r="AE98" i="63"/>
  <c r="AE90" i="63"/>
  <c r="AD97" i="63"/>
  <c r="AD89" i="63"/>
  <c r="AC108" i="63" l="1"/>
  <c r="AC102" i="63"/>
  <c r="AC94" i="63"/>
  <c r="AC54" i="63" l="1"/>
  <c r="AC51" i="63"/>
  <c r="AJ50" i="63" l="1"/>
  <c r="AI50" i="63"/>
  <c r="AJ49" i="63"/>
  <c r="AI49" i="63"/>
  <c r="A103" i="63"/>
  <c r="A95" i="63"/>
  <c r="AK101" i="63"/>
  <c r="AJ101" i="63"/>
  <c r="AI101" i="63"/>
  <c r="AK100" i="63"/>
  <c r="AI100" i="63"/>
  <c r="AK99" i="63"/>
  <c r="AJ99" i="63"/>
  <c r="AK98" i="63"/>
  <c r="AJ98" i="63"/>
  <c r="AI98" i="63"/>
  <c r="AJ97" i="63"/>
  <c r="AI97" i="63"/>
  <c r="A87" i="63"/>
  <c r="A79" i="63"/>
  <c r="A71" i="63"/>
  <c r="A63" i="63"/>
  <c r="A55" i="63"/>
  <c r="AK53" i="63"/>
  <c r="AJ53" i="63"/>
  <c r="AI53" i="63"/>
  <c r="AK52" i="63"/>
  <c r="AJ52" i="63"/>
  <c r="AI52" i="63"/>
  <c r="AK50" i="63"/>
  <c r="AK49" i="63"/>
  <c r="A45" i="63"/>
  <c r="A43" i="63"/>
  <c r="A39" i="63"/>
  <c r="A22" i="63"/>
  <c r="A15" i="63"/>
  <c r="A13" i="63"/>
  <c r="AK12" i="63"/>
  <c r="AJ12" i="63"/>
  <c r="AI12" i="63"/>
  <c r="A7" i="63"/>
  <c r="A118" i="62"/>
  <c r="A117" i="62"/>
  <c r="A113" i="62"/>
  <c r="A100" i="62"/>
  <c r="A92" i="62"/>
  <c r="A84" i="62"/>
  <c r="A76" i="62"/>
  <c r="A68" i="62"/>
  <c r="A60" i="62"/>
  <c r="A43" i="62"/>
  <c r="A41" i="62"/>
  <c r="A37" i="62"/>
  <c r="A21" i="62"/>
  <c r="A19" i="62"/>
  <c r="A17" i="62"/>
  <c r="A15" i="62"/>
  <c r="A13" i="62"/>
  <c r="A12" i="62"/>
  <c r="A7" i="62"/>
  <c r="AB75" i="63"/>
  <c r="AB77" i="63"/>
  <c r="AB74" i="63"/>
  <c r="AB73" i="63"/>
  <c r="AB57" i="63"/>
  <c r="AB65" i="63"/>
  <c r="AB67" i="63"/>
  <c r="AB59" i="63"/>
  <c r="AB60" i="63"/>
  <c r="AK48" i="63" l="1"/>
  <c r="AK70" i="63"/>
  <c r="AF61" i="63"/>
  <c r="AB61" i="63"/>
  <c r="AD67" i="63"/>
  <c r="AK38" i="63"/>
  <c r="AK21" i="63"/>
  <c r="AI38" i="63"/>
  <c r="AI21" i="63"/>
  <c r="AF69" i="63"/>
  <c r="AB69" i="63"/>
  <c r="AB85" i="63"/>
  <c r="AB58" i="63"/>
  <c r="AF66" i="63"/>
  <c r="AB66" i="63"/>
  <c r="AJ38" i="63"/>
  <c r="AJ21" i="63"/>
  <c r="AK47" i="63"/>
  <c r="AK62" i="63"/>
  <c r="AF67" i="63"/>
  <c r="AD75" i="63"/>
  <c r="AF65" i="63"/>
  <c r="A8" i="63"/>
  <c r="AK94" i="63"/>
  <c r="A8" i="62"/>
  <c r="AF58" i="63" l="1"/>
  <c r="AF57" i="63"/>
  <c r="AK97" i="63"/>
  <c r="AF73" i="63"/>
  <c r="AB84" i="63"/>
  <c r="AB83" i="63"/>
  <c r="AF77" i="63"/>
  <c r="AB78" i="63"/>
  <c r="AB76" i="63"/>
  <c r="AB68" i="63"/>
  <c r="AB101" i="63"/>
  <c r="AB93" i="63"/>
  <c r="AF74" i="63"/>
  <c r="AB47" i="63"/>
  <c r="AB62" i="63"/>
  <c r="AD38" i="63"/>
  <c r="AD30" i="63"/>
  <c r="AB82" i="63"/>
  <c r="AB81" i="63"/>
  <c r="AD59" i="63"/>
  <c r="AF85" i="63"/>
  <c r="AD48" i="63"/>
  <c r="AD70" i="63"/>
  <c r="AD91" i="63"/>
  <c r="AD78" i="63"/>
  <c r="AB86" i="63"/>
  <c r="A9" i="63"/>
  <c r="A9" i="62"/>
  <c r="AF59" i="63" l="1"/>
  <c r="AB89" i="63"/>
  <c r="AB97" i="63"/>
  <c r="AF98" i="63"/>
  <c r="AF90" i="63"/>
  <c r="AK54" i="63"/>
  <c r="AK51" i="63"/>
  <c r="AF86" i="63"/>
  <c r="AF81" i="63"/>
  <c r="AF83" i="63"/>
  <c r="AB100" i="63"/>
  <c r="AB92" i="63"/>
  <c r="AB48" i="63"/>
  <c r="AB70" i="63"/>
  <c r="AB99" i="63"/>
  <c r="AB91" i="63"/>
  <c r="AB98" i="63"/>
  <c r="AB90" i="63"/>
  <c r="AE38" i="63"/>
  <c r="AE31" i="63"/>
  <c r="AD47" i="63"/>
  <c r="AD62" i="63"/>
  <c r="AF82" i="63"/>
  <c r="AF101" i="63"/>
  <c r="AF93" i="63"/>
  <c r="AF84" i="63"/>
  <c r="AK108" i="63"/>
  <c r="AK102" i="63"/>
  <c r="AF91" i="63"/>
  <c r="AF75" i="63"/>
  <c r="AF99" i="63"/>
  <c r="AF89" i="63"/>
  <c r="A10" i="63"/>
  <c r="A10" i="62"/>
  <c r="AB102" i="63" l="1"/>
  <c r="AB94" i="63"/>
  <c r="AE60" i="63"/>
  <c r="AD94" i="63"/>
  <c r="AD99" i="63"/>
  <c r="A11" i="63"/>
  <c r="A12" i="63" s="1"/>
  <c r="AF97" i="63"/>
  <c r="A11" i="62"/>
  <c r="AF60" i="63" l="1"/>
  <c r="AB51" i="63"/>
  <c r="AE47" i="63"/>
  <c r="AE62" i="63"/>
  <c r="AF62" i="63"/>
  <c r="AD108" i="63"/>
  <c r="AD102" i="63"/>
  <c r="AD54" i="63"/>
  <c r="AD51" i="63"/>
  <c r="A14" i="62"/>
  <c r="A16" i="62" s="1"/>
  <c r="A18" i="62" s="1"/>
  <c r="A14" i="63"/>
  <c r="AF47" i="63" l="1"/>
  <c r="A16" i="63"/>
  <c r="A20" i="62"/>
  <c r="A22" i="62" l="1"/>
  <c r="A17" i="63"/>
  <c r="A18" i="63" s="1"/>
  <c r="A19" i="63" s="1"/>
  <c r="A20" i="63" s="1"/>
  <c r="A21" i="63" l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23" i="62"/>
  <c r="A24" i="62" s="1"/>
  <c r="A25" i="62" s="1"/>
  <c r="A26" i="62" s="1"/>
  <c r="AG59" i="63" l="1"/>
  <c r="A27" i="62"/>
  <c r="A35" i="63"/>
  <c r="A36" i="63" s="1"/>
  <c r="AG23" i="63" l="1"/>
  <c r="A37" i="63"/>
  <c r="A28" i="62"/>
  <c r="AG35" i="63" l="1"/>
  <c r="AG33" i="63"/>
  <c r="A38" i="63"/>
  <c r="A40" i="63" s="1"/>
  <c r="A29" i="62"/>
  <c r="A41" i="63" l="1"/>
  <c r="A42" i="63" s="1"/>
  <c r="AG29" i="63"/>
  <c r="AG58" i="63"/>
  <c r="AG60" i="63"/>
  <c r="AG61" i="63"/>
  <c r="AG25" i="63"/>
  <c r="AG24" i="63"/>
  <c r="A30" i="62"/>
  <c r="A44" i="63" l="1"/>
  <c r="A46" i="63" s="1"/>
  <c r="A47" i="63" s="1"/>
  <c r="AG57" i="63"/>
  <c r="AG27" i="63"/>
  <c r="AG26" i="63"/>
  <c r="AG11" i="63"/>
  <c r="A31" i="62"/>
  <c r="A32" i="62" s="1"/>
  <c r="A33" i="62" s="1"/>
  <c r="A34" i="62" s="1"/>
  <c r="A48" i="63" l="1"/>
  <c r="A49" i="63"/>
  <c r="AG9" i="63"/>
  <c r="A35" i="62"/>
  <c r="A50" i="63" l="1"/>
  <c r="A51" i="63" s="1"/>
  <c r="A36" i="62"/>
  <c r="A38" i="62" s="1"/>
  <c r="A52" i="63" l="1"/>
  <c r="A53" i="63" s="1"/>
  <c r="A54" i="63" s="1"/>
  <c r="A39" i="62"/>
  <c r="A40" i="62" s="1"/>
  <c r="A42" i="62" l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1" i="62" s="1"/>
  <c r="A56" i="63"/>
  <c r="A62" i="62" l="1"/>
  <c r="A63" i="62" s="1"/>
  <c r="A64" i="62" s="1"/>
  <c r="A65" i="62" s="1"/>
  <c r="A66" i="62" s="1"/>
  <c r="A67" i="62" s="1"/>
  <c r="A69" i="62" s="1"/>
  <c r="A70" i="62" s="1"/>
  <c r="A71" i="62" s="1"/>
  <c r="A72" i="62" s="1"/>
  <c r="A73" i="62" s="1"/>
  <c r="A74" i="62" s="1"/>
  <c r="A75" i="62" s="1"/>
  <c r="A77" i="62" s="1"/>
  <c r="A78" i="62" s="1"/>
  <c r="A79" i="62" s="1"/>
  <c r="A80" i="62" s="1"/>
  <c r="A81" i="62" s="1"/>
  <c r="A82" i="62" s="1"/>
  <c r="A57" i="63"/>
  <c r="A83" i="62" l="1"/>
  <c r="A85" i="62" s="1"/>
  <c r="A86" i="62" s="1"/>
  <c r="A87" i="62" s="1"/>
  <c r="A88" i="62" s="1"/>
  <c r="A89" i="62" s="1"/>
  <c r="A90" i="62" s="1"/>
  <c r="A91" i="62" s="1"/>
  <c r="A93" i="62" s="1"/>
  <c r="A94" i="62" s="1"/>
  <c r="A95" i="62" s="1"/>
  <c r="A96" i="62" s="1"/>
  <c r="A97" i="62" s="1"/>
  <c r="A98" i="62" s="1"/>
  <c r="A99" i="62" s="1"/>
  <c r="A101" i="62" s="1"/>
  <c r="A102" i="62" s="1"/>
  <c r="A103" i="62" s="1"/>
  <c r="A104" i="62" s="1"/>
  <c r="A58" i="63"/>
  <c r="A105" i="62" l="1"/>
  <c r="A106" i="62" s="1"/>
  <c r="A107" i="62" s="1"/>
  <c r="A108" i="62" s="1"/>
  <c r="A109" i="62" s="1"/>
  <c r="A110" i="62" s="1"/>
  <c r="A111" i="62" s="1"/>
  <c r="A112" i="62" s="1"/>
  <c r="A59" i="63"/>
  <c r="A60" i="63" l="1"/>
  <c r="A61" i="63" l="1"/>
  <c r="AE68" i="63" l="1"/>
  <c r="AF68" i="63"/>
  <c r="A62" i="63"/>
  <c r="A64" i="63" s="1"/>
  <c r="A65" i="63" s="1"/>
  <c r="A66" i="63" s="1"/>
  <c r="A67" i="63" s="1"/>
  <c r="A68" i="63" s="1"/>
  <c r="A69" i="63" s="1"/>
  <c r="A70" i="63" s="1"/>
  <c r="A72" i="63" s="1"/>
  <c r="A73" i="63" s="1"/>
  <c r="A74" i="63" s="1"/>
  <c r="A75" i="63" s="1"/>
  <c r="A76" i="63" s="1"/>
  <c r="A77" i="63" s="1"/>
  <c r="A78" i="63" s="1"/>
  <c r="A80" i="63" s="1"/>
  <c r="A81" i="63" s="1"/>
  <c r="A82" i="63" s="1"/>
  <c r="A83" i="63" s="1"/>
  <c r="A84" i="63" s="1"/>
  <c r="A85" i="63" s="1"/>
  <c r="A86" i="63" s="1"/>
  <c r="A88" i="63" s="1"/>
  <c r="A89" i="63" s="1"/>
  <c r="A90" i="63" s="1"/>
  <c r="A91" i="63" s="1"/>
  <c r="A92" i="63" s="1"/>
  <c r="A93" i="63" s="1"/>
  <c r="A94" i="63" s="1"/>
  <c r="A96" i="63" s="1"/>
  <c r="A97" i="63" s="1"/>
  <c r="A98" i="63" s="1"/>
  <c r="A99" i="63" s="1"/>
  <c r="A100" i="63" s="1"/>
  <c r="A101" i="63" s="1"/>
  <c r="A102" i="63" s="1"/>
  <c r="AE48" i="63" l="1"/>
  <c r="AE70" i="63"/>
  <c r="A104" i="63"/>
  <c r="A105" i="63"/>
  <c r="AE78" i="63" l="1"/>
  <c r="AE76" i="63"/>
  <c r="AF70" i="63"/>
  <c r="A106" i="63"/>
  <c r="A107" i="63" s="1"/>
  <c r="A108" i="63" s="1"/>
  <c r="A109" i="63" l="1"/>
  <c r="A110" i="63" s="1"/>
  <c r="A111" i="63" s="1"/>
  <c r="A112" i="63" s="1"/>
  <c r="A113" i="63" s="1"/>
  <c r="A114" i="63" s="1"/>
  <c r="A115" i="63" s="1"/>
  <c r="A116" i="63" s="1"/>
  <c r="AF48" i="63"/>
  <c r="AE92" i="63"/>
  <c r="AF92" i="63"/>
  <c r="AF76" i="63"/>
  <c r="AF78" i="63"/>
  <c r="AF100" i="63" l="1"/>
  <c r="AE100" i="63"/>
  <c r="AE94" i="63"/>
  <c r="AF51" i="63" l="1"/>
  <c r="AF94" i="63"/>
  <c r="AF102" i="63"/>
  <c r="AE108" i="63"/>
  <c r="AE102" i="63"/>
  <c r="AE54" i="63"/>
  <c r="AE51" i="63"/>
  <c r="AJ60" i="63" l="1"/>
  <c r="AI59" i="63"/>
  <c r="AI62" i="63" l="1"/>
  <c r="AJ62" i="63"/>
  <c r="AJ47" i="63" l="1"/>
  <c r="AI47" i="63"/>
  <c r="AJ68" i="63" l="1"/>
  <c r="AJ70" i="63" l="1"/>
  <c r="AJ48" i="63" l="1"/>
  <c r="AH59" i="63" l="1"/>
  <c r="AH67" i="63" l="1"/>
  <c r="AL59" i="63"/>
  <c r="AH31" i="63" l="1"/>
  <c r="AL31" i="63" l="1"/>
  <c r="AH61" i="63"/>
  <c r="AH60" i="63" l="1"/>
  <c r="AH68" i="63"/>
  <c r="AH69" i="63"/>
  <c r="AH58" i="63"/>
  <c r="AL61" i="63"/>
  <c r="AH66" i="63"/>
  <c r="AL68" i="63" l="1"/>
  <c r="AL66" i="63"/>
  <c r="AL69" i="63"/>
  <c r="AH57" i="63"/>
  <c r="AL58" i="63"/>
  <c r="AL60" i="63"/>
  <c r="AH63" i="63" l="1"/>
  <c r="AL57" i="63"/>
  <c r="AH62" i="63"/>
  <c r="AL62" i="63" l="1"/>
  <c r="AH47" i="63"/>
  <c r="AL47" i="63" l="1"/>
  <c r="AI67" i="63" l="1"/>
  <c r="AL67" i="63" l="1"/>
  <c r="AI70" i="63"/>
  <c r="AI48" i="63" l="1"/>
  <c r="AH30" i="63" l="1"/>
  <c r="AH65" i="63"/>
  <c r="AL30" i="63" l="1"/>
  <c r="AH70" i="63"/>
  <c r="AL65" i="63"/>
  <c r="AH48" i="63" l="1"/>
  <c r="AL70" i="63"/>
  <c r="AL48" i="63" l="1"/>
  <c r="AH90" i="63" l="1"/>
  <c r="AH92" i="63"/>
  <c r="AH100" i="63"/>
  <c r="AH94" i="63" l="1"/>
  <c r="AI91" i="63"/>
  <c r="AH93" i="63"/>
  <c r="AJ94" i="63"/>
  <c r="AH101" i="63"/>
  <c r="AJ92" i="63"/>
  <c r="AH98" i="63"/>
  <c r="AH97" i="63"/>
  <c r="AH89" i="63"/>
  <c r="AH99" i="63"/>
  <c r="AH91" i="63"/>
  <c r="AL92" i="63"/>
  <c r="AI99" i="63"/>
  <c r="AL93" i="63"/>
  <c r="AL91" i="63" l="1"/>
  <c r="AL101" i="63"/>
  <c r="AL89" i="63"/>
  <c r="AL100" i="63"/>
  <c r="AJ100" i="63"/>
  <c r="AJ51" i="63"/>
  <c r="AH102" i="63"/>
  <c r="AL90" i="63"/>
  <c r="AI94" i="63"/>
  <c r="AJ102" i="63"/>
  <c r="AJ108" i="63"/>
  <c r="AI108" i="63"/>
  <c r="AI102" i="63"/>
  <c r="AI51" i="63"/>
  <c r="AI54" i="63" l="1"/>
  <c r="AH51" i="63"/>
  <c r="AL99" i="63"/>
  <c r="AL94" i="63"/>
  <c r="AL97" i="63"/>
  <c r="AL98" i="63"/>
  <c r="AJ54" i="63" l="1"/>
  <c r="AL102" i="63"/>
  <c r="AL51" i="63"/>
  <c r="AB104" i="63" l="1"/>
  <c r="AB49" i="63" l="1"/>
  <c r="AF49" i="63"/>
  <c r="AF104" i="63"/>
  <c r="AH104" i="63" l="1"/>
  <c r="AH49" i="63" l="1"/>
  <c r="AL104" i="63"/>
  <c r="AL49" i="63" l="1"/>
  <c r="AB105" i="63" l="1"/>
  <c r="AB50" i="63" l="1"/>
  <c r="AF105" i="63"/>
  <c r="AF50" i="63" l="1"/>
  <c r="AH105" i="63"/>
  <c r="AL105" i="63" l="1"/>
  <c r="AH50" i="63"/>
  <c r="AB107" i="63"/>
  <c r="AB53" i="63" l="1"/>
  <c r="AL50" i="63"/>
  <c r="AF107" i="63"/>
  <c r="AF53" i="63"/>
  <c r="AH107" i="63" l="1"/>
  <c r="AH53" i="63" l="1"/>
  <c r="AB106" i="63"/>
  <c r="AL107" i="63"/>
  <c r="AB108" i="63" l="1"/>
  <c r="AL53" i="63"/>
  <c r="AB52" i="63"/>
  <c r="AF106" i="63"/>
  <c r="AF108" i="63"/>
  <c r="AB54" i="63" l="1"/>
  <c r="AF52" i="63"/>
  <c r="AH106" i="63"/>
  <c r="AH108" i="63"/>
  <c r="AB42" i="63" l="1"/>
  <c r="AF54" i="63"/>
  <c r="AF42" i="63"/>
  <c r="AH52" i="63"/>
  <c r="AL106" i="63"/>
  <c r="AL108" i="63"/>
  <c r="AL52" i="63" l="1"/>
  <c r="AH54" i="63"/>
  <c r="AH42" i="63"/>
  <c r="AL54" i="63" l="1"/>
  <c r="AL42" i="63" l="1"/>
  <c r="AB32" i="63"/>
  <c r="AF32" i="63" l="1"/>
  <c r="AB30" i="63"/>
  <c r="AB10" i="63"/>
  <c r="AH37" i="63" l="1"/>
  <c r="AF30" i="63"/>
  <c r="AF10" i="63"/>
  <c r="AB20" i="63"/>
  <c r="AH32" i="63"/>
  <c r="AB23" i="63"/>
  <c r="AL32" i="63" l="1"/>
  <c r="AL37" i="63"/>
  <c r="AB27" i="63"/>
  <c r="AB33" i="63"/>
  <c r="AB9" i="63"/>
  <c r="AF20" i="63"/>
  <c r="AB19" i="63"/>
  <c r="AB24" i="63"/>
  <c r="AB28" i="63"/>
  <c r="AF23" i="63"/>
  <c r="AH10" i="63"/>
  <c r="AL10" i="63" l="1"/>
  <c r="AB17" i="63"/>
  <c r="AB25" i="63"/>
  <c r="AF28" i="63"/>
  <c r="AF27" i="63"/>
  <c r="AB11" i="63"/>
  <c r="AL20" i="63"/>
  <c r="AH20" i="63"/>
  <c r="AF33" i="63"/>
  <c r="AH23" i="63"/>
  <c r="AF24" i="63"/>
  <c r="AF19" i="63"/>
  <c r="AF9" i="63"/>
  <c r="AB34" i="63"/>
  <c r="AL23" i="63" l="1"/>
  <c r="AH27" i="63"/>
  <c r="AF25" i="63"/>
  <c r="AF17" i="63"/>
  <c r="AF34" i="63"/>
  <c r="AF11" i="63"/>
  <c r="AL19" i="63"/>
  <c r="AH19" i="63"/>
  <c r="AH9" i="63"/>
  <c r="AH33" i="63"/>
  <c r="AH28" i="63"/>
  <c r="AH24" i="63"/>
  <c r="AH12" i="63" l="1"/>
  <c r="AL33" i="63"/>
  <c r="AL24" i="63"/>
  <c r="AL28" i="63"/>
  <c r="AL27" i="63"/>
  <c r="AH25" i="63"/>
  <c r="AH17" i="63"/>
  <c r="AH34" i="63"/>
  <c r="AL9" i="63"/>
  <c r="AH11" i="63"/>
  <c r="AL25" i="63" l="1"/>
  <c r="AL34" i="63"/>
  <c r="AL11" i="63"/>
  <c r="AL17" i="63"/>
  <c r="AB37" i="63" l="1"/>
  <c r="AL12" i="63"/>
  <c r="AF37" i="63" l="1"/>
  <c r="AB31" i="63" l="1"/>
  <c r="AF31" i="63" l="1"/>
  <c r="AB18" i="63" l="1"/>
  <c r="AF18" i="63" l="1"/>
  <c r="AB21" i="63"/>
  <c r="AH18" i="63" l="1"/>
  <c r="AF21" i="63"/>
  <c r="AL18" i="63" l="1"/>
  <c r="AH21" i="63"/>
  <c r="AL21" i="63" l="1"/>
  <c r="AB29" i="63" l="1"/>
  <c r="AF29" i="63" l="1"/>
  <c r="AB35" i="63" l="1"/>
  <c r="AH29" i="63"/>
  <c r="AL29" i="63" l="1"/>
  <c r="AB26" i="63"/>
  <c r="AF35" i="63"/>
  <c r="AF26" i="63" l="1"/>
  <c r="AH35" i="63"/>
  <c r="AH39" i="63" l="1"/>
  <c r="AL35" i="63"/>
  <c r="AH26" i="63"/>
  <c r="AB8" i="63"/>
  <c r="AL39" i="63" l="1"/>
  <c r="AB36" i="63"/>
  <c r="AB38" i="63"/>
  <c r="AL26" i="63"/>
  <c r="AF8" i="63"/>
  <c r="AB12" i="63"/>
  <c r="AH36" i="63" l="1"/>
  <c r="AF12" i="63"/>
  <c r="AF36" i="63"/>
  <c r="AB41" i="63" l="1"/>
  <c r="AB40" i="63"/>
  <c r="AB44" i="63"/>
  <c r="AF38" i="63"/>
  <c r="AH38" i="63"/>
  <c r="AL36" i="63"/>
  <c r="AF40" i="63"/>
  <c r="AG12" i="63"/>
  <c r="AL38" i="63" l="1"/>
  <c r="AH44" i="63"/>
  <c r="AH40" i="63"/>
  <c r="AF39" i="63"/>
  <c r="AF44" i="63"/>
  <c r="AL40" i="63" l="1"/>
  <c r="AL44" i="6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expense.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FIT for EIM</t>
        </r>
      </text>
    </comment>
    <comment ref="C5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Staff 12.01 smart burn and 12.02 colstrip outage.</t>
        </r>
      </text>
    </comment>
    <comment ref="C5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Removes Shuffleton property.</t>
        </r>
      </text>
    </comment>
    <comment ref="C6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12.03 green direct.</t>
        </r>
      </text>
    </comment>
    <comment ref="C6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Revmoved smart burn and colstrip outage.</t>
        </r>
      </text>
    </comment>
    <comment ref="C6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green direct.</t>
        </r>
      </text>
    </comment>
    <comment ref="C8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smart burn and colstrip outage.</t>
        </r>
      </text>
    </comment>
    <comment ref="C8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 and Tacoma LNG.</t>
        </r>
      </text>
    </comment>
    <comment ref="C10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GTZ and AMI deferral and reg assets/liab adjustments.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C6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tocoma LNG</t>
        </r>
      </text>
    </comment>
    <comment ref="J6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accumulated depreciation in SEF-8.02G.</t>
        </r>
      </text>
    </comment>
    <comment ref="C8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>Removed Tacoma LNG.</t>
        </r>
      </text>
    </comment>
    <comment ref="C8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J8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ADIT in SEF-8.02G.</t>
        </r>
      </text>
    </comment>
    <comment ref="C10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AMI/GTZ deferral.</t>
        </r>
      </text>
    </comment>
  </commentList>
</comments>
</file>

<file path=xl/sharedStrings.xml><?xml version="1.0" encoding="utf-8"?>
<sst xmlns="http://schemas.openxmlformats.org/spreadsheetml/2006/main" count="440" uniqueCount="125">
  <si>
    <t>Total</t>
  </si>
  <si>
    <t>Depreciation</t>
  </si>
  <si>
    <t xml:space="preserve">12 ME Dec 2018 </t>
  </si>
  <si>
    <t>12 ME April 2021</t>
  </si>
  <si>
    <t>Colstrip</t>
  </si>
  <si>
    <t>AMI</t>
  </si>
  <si>
    <t>GTZ</t>
  </si>
  <si>
    <t>Escalation Base</t>
  </si>
  <si>
    <t>Escalation Factor</t>
  </si>
  <si>
    <t>Trended Costs</t>
  </si>
  <si>
    <t>Other Adjustments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</si>
  <si>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</si>
  <si>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</si>
  <si>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</si>
  <si>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</si>
  <si>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</si>
  <si>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</si>
  <si>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</si>
  <si>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</si>
  <si>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</si>
  <si>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</si>
  <si>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</si>
  <si>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</si>
  <si>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</si>
  <si>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</si>
  <si>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</si>
  <si>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</si>
  <si>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</si>
  <si>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</si>
  <si>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</si>
  <si>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</si>
  <si>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</si>
  <si>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</si>
  <si>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</si>
  <si>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</si>
  <si>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</si>
  <si>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</si>
  <si>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</si>
  <si>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</si>
  <si>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</si>
  <si>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</si>
  <si>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</si>
  <si>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</si>
  <si>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Gross Utility Plant in Service</t>
  </si>
  <si>
    <t xml:space="preserve"> Accumulated Depreciation </t>
  </si>
  <si>
    <t xml:space="preserve">  Non-plant DFIT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</si>
  <si>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</si>
  <si>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</si>
  <si>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</si>
  <si>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</si>
  <si>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</si>
  <si>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Gross Plant</t>
  </si>
  <si>
    <t>Total Production</t>
  </si>
  <si>
    <t>Transmission</t>
  </si>
  <si>
    <t>Distribution</t>
  </si>
  <si>
    <t>Intangible Plant</t>
  </si>
  <si>
    <t>General Plant</t>
  </si>
  <si>
    <t xml:space="preserve">Accumulated Depreciation </t>
  </si>
  <si>
    <t>Deferred Federal Income Taxes (w/o Bonus)</t>
  </si>
  <si>
    <t>Bonus DFIT</t>
  </si>
  <si>
    <t>Total DFIT</t>
  </si>
  <si>
    <t>Net Plant after Deferred Income Taxes</t>
  </si>
  <si>
    <t>Non-plant DFIT</t>
  </si>
  <si>
    <t>Deferred Debits</t>
  </si>
  <si>
    <t>Allowance for Working Capital</t>
  </si>
  <si>
    <t>Other</t>
  </si>
  <si>
    <t>Proposed Rate of Return</t>
  </si>
  <si>
    <t>Return on Plant in Service at Proposed Rate</t>
  </si>
  <si>
    <t>Operating Income Deficiency</t>
  </si>
  <si>
    <t>Revenue Conversion Factor</t>
  </si>
  <si>
    <t>Revenue Requirement</t>
  </si>
  <si>
    <t>Revenue Growth Factor</t>
  </si>
  <si>
    <t>Attrition Adjusted Revenue Requirement</t>
  </si>
  <si>
    <t>ADIT (w/o Bonus)</t>
  </si>
  <si>
    <t>Bonus ADIT</t>
  </si>
  <si>
    <t>Total ADIT</t>
  </si>
  <si>
    <t>Municipal Additions</t>
  </si>
  <si>
    <t>Gas Costs:</t>
  </si>
  <si>
    <t xml:space="preserve"> Purchased Gas</t>
  </si>
  <si>
    <t>Amortization of Property Loss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</si>
  <si>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</si>
  <si>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</si>
  <si>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</si>
  <si>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</si>
  <si>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</si>
  <si>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>Production</t>
  </si>
  <si>
    <t>Accumulated Depreciation</t>
  </si>
  <si>
    <t>Non Plant ADIT</t>
  </si>
  <si>
    <t>Depreciation and Other Liabilities</t>
  </si>
  <si>
    <t>Total Ratebase</t>
  </si>
  <si>
    <t>CRM</t>
  </si>
  <si>
    <t>12 ME Apr 2021</t>
  </si>
  <si>
    <t>Net Plant After ADIT</t>
  </si>
  <si>
    <t>g</t>
  </si>
  <si>
    <t>a</t>
  </si>
  <si>
    <t>b</t>
  </si>
  <si>
    <t>c</t>
  </si>
  <si>
    <t>Attrition Base Year (SEF-9 page 1)</t>
  </si>
  <si>
    <t>ptnoi</t>
  </si>
  <si>
    <t>d</t>
  </si>
  <si>
    <t>f</t>
  </si>
  <si>
    <t>h</t>
  </si>
  <si>
    <t>i</t>
  </si>
  <si>
    <t>j</t>
  </si>
  <si>
    <t>n</t>
  </si>
  <si>
    <t>LINE NO.</t>
  </si>
  <si>
    <t>Line Description</t>
  </si>
  <si>
    <t>e = ∑ a thru d</t>
  </si>
  <si>
    <t>j = ∑ g thru i</t>
  </si>
  <si>
    <t>Rate Year Revenue &amp; Costs</t>
  </si>
  <si>
    <t>Attrition Base Year (SEF-9 page 2)</t>
  </si>
  <si>
    <t>k = ∑ g thru j</t>
  </si>
  <si>
    <t>in column g</t>
  </si>
  <si>
    <t>ELECTRIC ATTRITION</t>
  </si>
  <si>
    <t>GAS ATTRITION</t>
  </si>
  <si>
    <t xml:space="preserve"> $                        -</t>
  </si>
  <si>
    <t xml:space="preserve"> $                             -</t>
  </si>
  <si>
    <t>As-Filed</t>
  </si>
  <si>
    <t>Diff</t>
  </si>
  <si>
    <t>PSE's Comparison (AWEC 2 - As-Filed)</t>
  </si>
  <si>
    <t>Converted to Hard Code</t>
  </si>
  <si>
    <t>O&amp;M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</si>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</sst>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#,##0;\(#,##0\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(* #,##0.000000_);_(* \(#,##0.000000\);_(* &quot;-&quot;??????_);_(@_)"/>
    <numFmt numFmtId="170" formatCode="_(* #,##0.0000_);_(* \(#,##0.0000\);_(* &quot;-&quot;??_);_(@_)"/>
    <numFmt numFmtId="171" formatCode="_(* #,##0.00000_);_(* \(#,##0.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color rgb="FFCC00FF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NumberFormat="1" applyFont="1" applyFill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 applyProtection="1">
      <protection locked="0"/>
    </xf>
    <xf numFmtId="41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>
      <alignment horizontal="left"/>
    </xf>
    <xf numFmtId="41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Fill="1" applyAlignment="1"/>
    <xf numFmtId="0" fontId="5" fillId="0" borderId="0" xfId="0" quotePrefix="1" applyNumberFormat="1" applyFont="1" applyFill="1" applyAlignment="1">
      <alignment horizontal="left"/>
    </xf>
    <xf numFmtId="42" fontId="5" fillId="0" borderId="2" xfId="0" applyNumberFormat="1" applyFont="1" applyFill="1" applyBorder="1" applyAlignment="1"/>
    <xf numFmtId="42" fontId="5" fillId="0" borderId="0" xfId="0" applyNumberFormat="1" applyFont="1" applyFill="1" applyAlignment="1"/>
    <xf numFmtId="42" fontId="5" fillId="0" borderId="0" xfId="0" applyNumberFormat="1" applyFont="1" applyFill="1" applyAlignment="1">
      <alignment horizontal="left"/>
    </xf>
    <xf numFmtId="10" fontId="5" fillId="0" borderId="0" xfId="0" applyNumberFormat="1" applyFont="1" applyFill="1" applyAlignment="1"/>
    <xf numFmtId="164" fontId="5" fillId="0" borderId="0" xfId="0" applyNumberFormat="1" applyFont="1" applyFill="1" applyAlignment="1" applyProtection="1">
      <alignment horizontal="left"/>
    </xf>
    <xf numFmtId="0" fontId="5" fillId="0" borderId="3" xfId="0" applyNumberFormat="1" applyFont="1" applyFill="1" applyBorder="1" applyAlignment="1"/>
    <xf numFmtId="42" fontId="5" fillId="0" borderId="3" xfId="0" applyNumberFormat="1" applyFont="1" applyFill="1" applyBorder="1" applyAlignment="1" applyProtection="1"/>
    <xf numFmtId="4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>
      <alignment horizontal="left"/>
    </xf>
    <xf numFmtId="42" fontId="5" fillId="0" borderId="3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wrapText="1"/>
    </xf>
    <xf numFmtId="41" fontId="5" fillId="0" borderId="0" xfId="0" applyNumberFormat="1" applyFont="1" applyFill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2" fontId="5" fillId="0" borderId="2" xfId="0" applyNumberFormat="1" applyFont="1" applyFill="1" applyBorder="1" applyAlignment="1" applyProtection="1">
      <protection locked="0"/>
    </xf>
    <xf numFmtId="168" fontId="5" fillId="0" borderId="0" xfId="0" applyNumberFormat="1" applyFont="1" applyFill="1" applyAlignment="1"/>
    <xf numFmtId="42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alignment horizontal="left"/>
      <protection locked="0"/>
    </xf>
    <xf numFmtId="41" fontId="9" fillId="0" borderId="0" xfId="0" applyNumberFormat="1" applyFont="1" applyFill="1" applyBorder="1" applyAlignment="1" applyProtection="1">
      <protection locked="0"/>
    </xf>
    <xf numFmtId="42" fontId="9" fillId="0" borderId="2" xfId="0" applyNumberFormat="1" applyFont="1" applyFill="1" applyBorder="1" applyAlignment="1" applyProtection="1"/>
    <xf numFmtId="42" fontId="9" fillId="0" borderId="3" xfId="0" applyNumberFormat="1" applyFont="1" applyFill="1" applyBorder="1" applyAlignment="1" applyProtection="1"/>
    <xf numFmtId="170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42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42" fontId="0" fillId="0" borderId="2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2" xfId="0" applyFill="1" applyBorder="1" applyAlignment="1">
      <alignment horizontal="left"/>
    </xf>
    <xf numFmtId="42" fontId="0" fillId="0" borderId="0" xfId="0" applyNumberFormat="1" applyFill="1"/>
    <xf numFmtId="0" fontId="0" fillId="0" borderId="0" xfId="0" applyFont="1" applyFill="1" applyAlignment="1">
      <alignment horizontal="left" indent="1"/>
    </xf>
    <xf numFmtId="10" fontId="0" fillId="0" borderId="0" xfId="0" applyNumberFormat="1" applyFont="1" applyFill="1"/>
    <xf numFmtId="167" fontId="0" fillId="0" borderId="0" xfId="0" applyNumberFormat="1" applyFill="1"/>
    <xf numFmtId="0" fontId="4" fillId="0" borderId="4" xfId="0" applyNumberFormat="1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centerContinuous"/>
    </xf>
    <xf numFmtId="42" fontId="5" fillId="0" borderId="5" xfId="0" applyNumberFormat="1" applyFont="1" applyFill="1" applyBorder="1" applyAlignment="1" applyProtection="1"/>
    <xf numFmtId="169" fontId="0" fillId="0" borderId="0" xfId="0" applyNumberFormat="1" applyFont="1" applyFill="1"/>
    <xf numFmtId="171" fontId="0" fillId="0" borderId="0" xfId="0" applyNumberFormat="1" applyFont="1" applyFill="1"/>
    <xf numFmtId="41" fontId="5" fillId="0" borderId="0" xfId="0" applyNumberFormat="1" applyFont="1" applyFill="1" applyAlignment="1" applyProtection="1">
      <alignment horizontal="center"/>
      <protection locked="0"/>
    </xf>
    <xf numFmtId="10" fontId="5" fillId="0" borderId="0" xfId="0" applyNumberFormat="1" applyFont="1" applyFill="1"/>
    <xf numFmtId="41" fontId="0" fillId="0" borderId="0" xfId="0" applyNumberFormat="1" applyFont="1" applyFill="1"/>
    <xf numFmtId="0" fontId="5" fillId="0" borderId="0" xfId="0" applyFont="1" applyFill="1" applyAlignment="1">
      <alignment horizontal="center"/>
    </xf>
    <xf numFmtId="10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/>
    <xf numFmtId="0" fontId="2" fillId="0" borderId="0" xfId="0" applyFont="1" applyFill="1"/>
    <xf numFmtId="42" fontId="5" fillId="0" borderId="0" xfId="0" applyNumberFormat="1" applyFont="1" applyFill="1" applyBorder="1" applyAlignment="1" applyProtection="1">
      <alignment horizontal="center"/>
    </xf>
    <xf numFmtId="42" fontId="5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/>
    <xf numFmtId="42" fontId="12" fillId="0" borderId="0" xfId="0" applyNumberFormat="1" applyFont="1" applyFill="1" applyAlignment="1"/>
    <xf numFmtId="0" fontId="12" fillId="0" borderId="0" xfId="0" applyFont="1" applyFill="1" applyBorder="1" applyAlignment="1">
      <alignment horizontal="center"/>
    </xf>
    <xf numFmtId="0" fontId="0" fillId="0" borderId="0" xfId="0" applyFill="1"/>
    <xf numFmtId="0" fontId="14" fillId="0" borderId="0" xfId="0" applyNumberFormat="1" applyFont="1" applyFill="1" applyBorder="1" applyAlignment="1">
      <alignment horizontal="center" wrapText="1"/>
    </xf>
    <xf numFmtId="42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>
      <alignment horizontal="right"/>
    </xf>
    <xf numFmtId="0" fontId="11" fillId="0" borderId="4" xfId="0" applyNumberFormat="1" applyFont="1" applyFill="1" applyBorder="1" applyAlignment="1">
      <alignment horizontal="centerContinuous" wrapText="1"/>
    </xf>
    <xf numFmtId="0" fontId="11" fillId="0" borderId="4" xfId="0" applyFont="1" applyFill="1" applyBorder="1" applyAlignment="1">
      <alignment horizontal="centerContinuous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2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/>
    <xf numFmtId="41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 applyAlignment="1">
      <alignment horizontal="center"/>
    </xf>
    <xf numFmtId="41" fontId="10" fillId="0" borderId="1" xfId="0" applyNumberFormat="1" applyFont="1" applyFill="1" applyBorder="1" applyAlignment="1" applyProtection="1">
      <protection locked="0"/>
    </xf>
    <xf numFmtId="41" fontId="10" fillId="0" borderId="2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/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Alignment="1" applyProtection="1">
      <protection locked="0"/>
    </xf>
    <xf numFmtId="165" fontId="10" fillId="0" borderId="0" xfId="0" applyNumberFormat="1" applyFont="1" applyFill="1" applyAlignment="1"/>
    <xf numFmtId="41" fontId="10" fillId="0" borderId="0" xfId="0" applyNumberFormat="1" applyFont="1" applyFill="1" applyAlignment="1" applyProtection="1">
      <alignment horizontal="center"/>
      <protection locked="0"/>
    </xf>
    <xf numFmtId="42" fontId="10" fillId="0" borderId="2" xfId="0" applyNumberFormat="1" applyFont="1" applyFill="1" applyBorder="1" applyAlignment="1"/>
    <xf numFmtId="42" fontId="12" fillId="0" borderId="0" xfId="0" applyNumberFormat="1" applyFont="1" applyFill="1"/>
    <xf numFmtId="0" fontId="16" fillId="0" borderId="0" xfId="0" applyNumberFormat="1" applyFont="1" applyFill="1" applyAlignment="1">
      <alignment horizontal="left"/>
    </xf>
    <xf numFmtId="42" fontId="16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/>
    <xf numFmtId="10" fontId="10" fillId="0" borderId="0" xfId="0" applyNumberFormat="1" applyFont="1" applyFill="1" applyAlignment="1"/>
    <xf numFmtId="42" fontId="10" fillId="0" borderId="0" xfId="0" applyNumberFormat="1" applyFont="1" applyFill="1" applyBorder="1" applyAlignment="1"/>
    <xf numFmtId="42" fontId="10" fillId="0" borderId="3" xfId="0" applyNumberFormat="1" applyFont="1" applyFill="1" applyBorder="1" applyAlignment="1" applyProtection="1"/>
    <xf numFmtId="41" fontId="10" fillId="0" borderId="0" xfId="0" applyNumberFormat="1" applyFont="1" applyFill="1"/>
    <xf numFmtId="42" fontId="10" fillId="0" borderId="5" xfId="0" applyNumberFormat="1" applyFont="1" applyFill="1" applyBorder="1" applyAlignment="1" applyProtection="1"/>
    <xf numFmtId="42" fontId="10" fillId="0" borderId="0" xfId="0" applyNumberFormat="1" applyFont="1" applyFill="1"/>
    <xf numFmtId="4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6" fontId="5" fillId="0" borderId="0" xfId="1" applyNumberFormat="1" applyFont="1" applyFill="1" applyBorder="1" applyAlignment="1"/>
    <xf numFmtId="42" fontId="10" fillId="0" borderId="3" xfId="0" applyNumberFormat="1" applyFont="1" applyFill="1" applyBorder="1" applyAlignment="1"/>
    <xf numFmtId="0" fontId="16" fillId="0" borderId="0" xfId="0" applyNumberFormat="1" applyFont="1" applyFill="1" applyAlignment="1"/>
    <xf numFmtId="0" fontId="13" fillId="0" borderId="0" xfId="0" applyFont="1" applyFill="1"/>
    <xf numFmtId="0" fontId="14" fillId="0" borderId="0" xfId="0" applyFont="1" applyFill="1"/>
    <xf numFmtId="0" fontId="3" fillId="0" borderId="4" xfId="0" applyFont="1" applyFill="1" applyBorder="1" applyAlignment="1">
      <alignment horizontal="centerContinuous" wrapText="1"/>
    </xf>
    <xf numFmtId="0" fontId="0" fillId="0" borderId="0" xfId="0" applyFont="1" applyFill="1" applyAlignment="1">
      <alignment horizontal="center"/>
    </xf>
    <xf numFmtId="6" fontId="13" fillId="0" borderId="0" xfId="0" applyNumberFormat="1" applyFont="1" applyFill="1"/>
    <xf numFmtId="0" fontId="0" fillId="0" borderId="0" xfId="0" applyNumberFormat="1" applyFont="1" applyFill="1" applyAlignment="1"/>
    <xf numFmtId="42" fontId="13" fillId="0" borderId="0" xfId="0" applyNumberFormat="1" applyFont="1" applyFill="1"/>
    <xf numFmtId="6" fontId="12" fillId="0" borderId="0" xfId="0" applyNumberFormat="1" applyFont="1" applyFill="1"/>
    <xf numFmtId="42" fontId="0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37" fontId="2" fillId="0" borderId="0" xfId="0" applyNumberFormat="1" applyFont="1" applyFill="1"/>
    <xf numFmtId="0" fontId="0" fillId="0" borderId="3" xfId="0" applyFill="1" applyBorder="1" applyAlignment="1">
      <alignment horizontal="left"/>
    </xf>
    <xf numFmtId="42" fontId="0" fillId="0" borderId="3" xfId="0" applyNumberFormat="1" applyFont="1" applyFill="1" applyBorder="1"/>
    <xf numFmtId="0" fontId="15" fillId="0" borderId="0" xfId="0" applyFont="1" applyFill="1" applyAlignment="1">
      <alignment horizontal="left" indent="1"/>
    </xf>
    <xf numFmtId="166" fontId="0" fillId="0" borderId="0" xfId="1" applyNumberFormat="1" applyFont="1" applyFill="1"/>
    <xf numFmtId="42" fontId="5" fillId="0" borderId="5" xfId="0" applyNumberFormat="1" applyFont="1" applyFill="1" applyBorder="1" applyAlignment="1" applyProtection="1">
      <protection locked="0"/>
    </xf>
    <xf numFmtId="42" fontId="5" fillId="0" borderId="5" xfId="0" applyNumberFormat="1" applyFont="1" applyFill="1" applyBorder="1" applyAlignment="1"/>
    <xf numFmtId="42" fontId="12" fillId="0" borderId="0" xfId="0" applyNumberFormat="1" applyFont="1"/>
    <xf numFmtId="42" fontId="9" fillId="0" borderId="5" xfId="0" applyNumberFormat="1" applyFont="1" applyFill="1" applyBorder="1" applyAlignment="1" applyProtection="1"/>
    <xf numFmtId="42" fontId="0" fillId="0" borderId="5" xfId="0" applyNumberFormat="1" applyFont="1" applyFill="1" applyBorder="1"/>
    <xf numFmtId="43" fontId="0" fillId="0" borderId="0" xfId="0" applyNumberFormat="1" applyFont="1" applyFill="1"/>
    <xf numFmtId="41" fontId="5" fillId="0" borderId="5" xfId="0" applyNumberFormat="1" applyFont="1" applyFill="1" applyBorder="1" applyAlignment="1" applyProtection="1">
      <protection locked="0"/>
    </xf>
    <xf numFmtId="10" fontId="5" fillId="2" borderId="0" xfId="0" applyNumberFormat="1" applyFont="1" applyFill="1" applyBorder="1" applyAlignment="1">
      <alignment horizontal="center"/>
    </xf>
    <xf numFmtId="41" fontId="5" fillId="3" borderId="0" xfId="0" applyNumberFormat="1" applyFont="1" applyFill="1" applyAlignment="1" applyProtection="1">
      <protection locked="0"/>
    </xf>
    <xf numFmtId="41" fontId="0" fillId="3" borderId="0" xfId="0" applyNumberFormat="1" applyFont="1" applyFill="1"/>
    <xf numFmtId="42" fontId="5" fillId="3" borderId="0" xfId="0" applyNumberFormat="1" applyFont="1" applyFill="1" applyAlignment="1" applyProtection="1">
      <protection locked="0"/>
    </xf>
    <xf numFmtId="42" fontId="5" fillId="3" borderId="0" xfId="0" applyNumberFormat="1" applyFont="1" applyFill="1" applyAlignment="1"/>
    <xf numFmtId="10" fontId="5" fillId="3" borderId="0" xfId="0" applyNumberFormat="1" applyFont="1" applyFill="1" applyAlignment="1"/>
    <xf numFmtId="42" fontId="5" fillId="3" borderId="0" xfId="0" applyNumberFormat="1" applyFont="1" applyFill="1" applyBorder="1" applyAlignment="1"/>
    <xf numFmtId="42" fontId="5" fillId="3" borderId="3" xfId="0" applyNumberFormat="1" applyFont="1" applyFill="1" applyBorder="1" applyAlignment="1" applyProtection="1"/>
    <xf numFmtId="42" fontId="5" fillId="3" borderId="5" xfId="0" applyNumberFormat="1" applyFont="1" applyFill="1" applyBorder="1" applyAlignment="1" applyProtection="1"/>
    <xf numFmtId="42" fontId="5" fillId="3" borderId="3" xfId="0" applyNumberFormat="1" applyFont="1" applyFill="1" applyBorder="1" applyAlignment="1"/>
    <xf numFmtId="167" fontId="0" fillId="3" borderId="0" xfId="0" applyNumberFormat="1" applyFill="1"/>
    <xf numFmtId="41" fontId="5" fillId="3" borderId="0" xfId="0" applyNumberFormat="1" applyFont="1" applyFill="1" applyAlignment="1">
      <alignment horizontal="right"/>
    </xf>
    <xf numFmtId="41" fontId="5" fillId="3" borderId="1" xfId="0" applyNumberFormat="1" applyFont="1" applyFill="1" applyBorder="1" applyAlignment="1">
      <alignment horizontal="right"/>
    </xf>
    <xf numFmtId="42" fontId="5" fillId="3" borderId="2" xfId="0" applyNumberFormat="1" applyFont="1" applyFill="1" applyBorder="1" applyAlignment="1"/>
    <xf numFmtId="42" fontId="0" fillId="3" borderId="0" xfId="0" applyNumberFormat="1" applyFont="1" applyFill="1" applyAlignment="1"/>
    <xf numFmtId="42" fontId="9" fillId="3" borderId="0" xfId="0" applyNumberFormat="1" applyFont="1" applyFill="1" applyAlignment="1" applyProtection="1">
      <protection locked="0"/>
    </xf>
    <xf numFmtId="41" fontId="9" fillId="3" borderId="0" xfId="0" applyNumberFormat="1" applyFont="1" applyFill="1" applyAlignment="1" applyProtection="1">
      <protection locked="0"/>
    </xf>
    <xf numFmtId="41" fontId="9" fillId="3" borderId="0" xfId="0" applyNumberFormat="1" applyFont="1" applyFill="1" applyAlignment="1" applyProtection="1">
      <alignment horizontal="left"/>
      <protection locked="0"/>
    </xf>
    <xf numFmtId="42" fontId="9" fillId="3" borderId="2" xfId="0" applyNumberFormat="1" applyFont="1" applyFill="1" applyBorder="1" applyAlignment="1" applyProtection="1"/>
    <xf numFmtId="42" fontId="9" fillId="3" borderId="3" xfId="0" applyNumberFormat="1" applyFont="1" applyFill="1" applyBorder="1" applyAlignment="1" applyProtection="1"/>
    <xf numFmtId="42" fontId="0" fillId="3" borderId="2" xfId="0" applyNumberFormat="1" applyFont="1" applyFill="1" applyBorder="1"/>
    <xf numFmtId="42" fontId="0" fillId="3" borderId="0" xfId="0" applyNumberFormat="1" applyFont="1" applyFill="1"/>
    <xf numFmtId="42" fontId="0" fillId="3" borderId="3" xfId="0" applyNumberFormat="1" applyFont="1" applyFill="1" applyBorder="1"/>
    <xf numFmtId="9" fontId="0" fillId="0" borderId="0" xfId="2" applyNumberFormat="1" applyFont="1" applyFill="1"/>
    <xf numFmtId="0" fontId="17" fillId="0" borderId="0" xfId="0" applyFont="1"/>
    <xf numFmtId="0" fontId="18" fillId="0" borderId="0" xfId="0" applyFont="1"/>
    <xf numFmtId="0" fontId="18" fillId="2" borderId="0" xfId="0" applyFont="1" applyFill="1"/>
    <xf numFmtId="0" fontId="18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99FF"/>
      <color rgb="FFCC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123"/>
  <sheetViews>
    <sheetView topLeftCell="A85" zoomScale="85" zoomScaleNormal="85" workbookViewId="0">
      <selection activeCell="B118" sqref="B118:F120"/>
    </sheetView>
  </sheetViews>
  <sheetFormatPr defaultColWidth="9.140625" defaultRowHeight="15" outlineLevelRow="1" outlineLevelCol="1" x14ac:dyDescent="0.25"/>
  <cols>
    <col min="1" max="1" width="4.85546875" style="80" bestFit="1" customWidth="1"/>
    <col min="2" max="2" width="35.140625" style="80" bestFit="1" customWidth="1"/>
    <col min="3" max="3" width="23.42578125" style="80" bestFit="1" customWidth="1"/>
    <col min="4" max="4" width="15" style="80" bestFit="1" customWidth="1"/>
    <col min="5" max="5" width="15.42578125" style="80" bestFit="1" customWidth="1"/>
    <col min="6" max="6" width="15" style="80" bestFit="1" customWidth="1"/>
    <col min="7" max="7" width="20.140625" style="80" bestFit="1" customWidth="1"/>
    <col min="8" max="8" width="9.5703125" style="46" bestFit="1" customWidth="1"/>
    <col min="9" max="9" width="18.7109375" style="80" bestFit="1" customWidth="1"/>
    <col min="10" max="11" width="15.7109375" style="80" bestFit="1" customWidth="1"/>
    <col min="12" max="12" width="18.28515625" style="80" hidden="1" customWidth="1" outlineLevel="1"/>
    <col min="13" max="13" width="22.42578125" style="80" bestFit="1" customWidth="1" collapsed="1"/>
    <col min="14" max="14" width="2.85546875" style="80" customWidth="1"/>
    <col min="15" max="15" width="12.5703125" style="80" hidden="1" customWidth="1"/>
    <col min="16" max="16" width="23.140625" style="69" hidden="1" customWidth="1"/>
    <col min="17" max="19" width="13.42578125" style="69" hidden="1" customWidth="1"/>
    <col min="20" max="20" width="16.28515625" style="69" hidden="1" customWidth="1"/>
    <col min="21" max="21" width="9.5703125" style="69" hidden="1" customWidth="1"/>
    <col min="22" max="22" width="16.28515625" style="69" hidden="1" customWidth="1"/>
    <col min="23" max="24" width="13.7109375" style="69" hidden="1" customWidth="1"/>
    <col min="25" max="25" width="11.5703125" style="69" hidden="1" customWidth="1"/>
    <col min="26" max="26" width="19.140625" style="69" hidden="1" customWidth="1"/>
    <col min="27" max="27" width="9.140625" style="69" hidden="1" customWidth="1"/>
    <col min="28" max="28" width="13.42578125" style="69" hidden="1" customWidth="1"/>
    <col min="29" max="29" width="7.85546875" style="69" hidden="1" customWidth="1"/>
    <col min="30" max="30" width="13.140625" style="69" hidden="1" customWidth="1"/>
    <col min="31" max="31" width="6.140625" style="69" hidden="1" customWidth="1"/>
    <col min="32" max="32" width="13.42578125" style="69" hidden="1" customWidth="1"/>
    <col min="33" max="33" width="9.5703125" style="69" hidden="1" customWidth="1"/>
    <col min="34" max="34" width="13.42578125" style="69" hidden="1" customWidth="1"/>
    <col min="35" max="36" width="8.42578125" style="69" hidden="1" customWidth="1"/>
    <col min="37" max="37" width="10.7109375" style="69" hidden="1" customWidth="1"/>
    <col min="38" max="38" width="13.42578125" style="69" hidden="1" customWidth="1"/>
    <col min="39" max="16384" width="9.140625" style="80"/>
  </cols>
  <sheetData>
    <row r="1" spans="1:38" outlineLevel="1" x14ac:dyDescent="0.25">
      <c r="A1" s="23"/>
    </row>
    <row r="2" spans="1:38" outlineLevel="1" x14ac:dyDescent="0.25"/>
    <row r="3" spans="1:38" outlineLevel="1" x14ac:dyDescent="0.25"/>
    <row r="4" spans="1:38" x14ac:dyDescent="0.25">
      <c r="A4" s="23" t="s">
        <v>113</v>
      </c>
      <c r="B4" s="1"/>
      <c r="C4" s="56" t="s">
        <v>2</v>
      </c>
      <c r="D4" s="56"/>
      <c r="E4" s="56"/>
      <c r="F4" s="56"/>
      <c r="G4" s="56"/>
      <c r="I4" s="57" t="s">
        <v>3</v>
      </c>
      <c r="J4" s="56"/>
      <c r="K4" s="56"/>
      <c r="L4" s="56"/>
      <c r="M4" s="56"/>
      <c r="P4" s="84" t="s">
        <v>2</v>
      </c>
      <c r="Q4" s="84"/>
      <c r="R4" s="84"/>
      <c r="S4" s="84"/>
      <c r="T4" s="84"/>
      <c r="V4" s="85" t="s">
        <v>3</v>
      </c>
      <c r="W4" s="84"/>
      <c r="X4" s="84"/>
      <c r="Y4" s="84"/>
      <c r="Z4" s="84"/>
      <c r="AB4" s="84" t="s">
        <v>2</v>
      </c>
      <c r="AC4" s="84"/>
      <c r="AD4" s="84"/>
      <c r="AE4" s="84"/>
      <c r="AF4" s="84"/>
      <c r="AH4" s="85" t="s">
        <v>3</v>
      </c>
      <c r="AI4" s="84"/>
      <c r="AJ4" s="84"/>
      <c r="AK4" s="84"/>
      <c r="AL4" s="84"/>
    </row>
    <row r="5" spans="1:38" ht="45" x14ac:dyDescent="0.25">
      <c r="A5" s="30" t="s">
        <v>105</v>
      </c>
      <c r="B5" s="30" t="s">
        <v>106</v>
      </c>
      <c r="C5" s="30" t="s">
        <v>97</v>
      </c>
      <c r="D5" s="30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5</v>
      </c>
      <c r="K5" s="30" t="s">
        <v>6</v>
      </c>
      <c r="L5" s="30" t="s">
        <v>10</v>
      </c>
      <c r="M5" s="30" t="s">
        <v>109</v>
      </c>
      <c r="P5" s="86" t="s">
        <v>97</v>
      </c>
      <c r="Q5" s="86" t="s">
        <v>4</v>
      </c>
      <c r="R5" s="86" t="s">
        <v>5</v>
      </c>
      <c r="S5" s="86" t="s">
        <v>6</v>
      </c>
      <c r="T5" s="86" t="s">
        <v>7</v>
      </c>
      <c r="U5" s="86" t="s">
        <v>8</v>
      </c>
      <c r="V5" s="86" t="s">
        <v>9</v>
      </c>
      <c r="W5" s="86" t="s">
        <v>5</v>
      </c>
      <c r="X5" s="86" t="s">
        <v>6</v>
      </c>
      <c r="Y5" s="86" t="s">
        <v>10</v>
      </c>
      <c r="Z5" s="86" t="s">
        <v>109</v>
      </c>
      <c r="AA5" s="70"/>
      <c r="AB5" s="86" t="s">
        <v>97</v>
      </c>
      <c r="AC5" s="86" t="s">
        <v>4</v>
      </c>
      <c r="AD5" s="86" t="s">
        <v>5</v>
      </c>
      <c r="AE5" s="86" t="s">
        <v>6</v>
      </c>
      <c r="AF5" s="86" t="s">
        <v>7</v>
      </c>
      <c r="AG5" s="86" t="s">
        <v>8</v>
      </c>
      <c r="AH5" s="86" t="s">
        <v>9</v>
      </c>
      <c r="AI5" s="86" t="s">
        <v>5</v>
      </c>
      <c r="AJ5" s="86" t="s">
        <v>6</v>
      </c>
      <c r="AK5" s="86" t="s">
        <v>10</v>
      </c>
      <c r="AL5" s="86" t="s">
        <v>109</v>
      </c>
    </row>
    <row r="6" spans="1:38" x14ac:dyDescent="0.25">
      <c r="A6" s="3"/>
      <c r="B6" s="3"/>
      <c r="C6" s="24" t="s">
        <v>94</v>
      </c>
      <c r="D6" s="24" t="s">
        <v>95</v>
      </c>
      <c r="E6" s="24" t="s">
        <v>96</v>
      </c>
      <c r="F6" s="24" t="s">
        <v>99</v>
      </c>
      <c r="G6" s="24" t="s">
        <v>107</v>
      </c>
      <c r="H6" s="64" t="s">
        <v>100</v>
      </c>
      <c r="I6" s="24" t="s">
        <v>93</v>
      </c>
      <c r="J6" s="24" t="s">
        <v>101</v>
      </c>
      <c r="K6" s="24" t="s">
        <v>102</v>
      </c>
      <c r="L6" s="24" t="s">
        <v>104</v>
      </c>
      <c r="M6" s="24" t="s">
        <v>108</v>
      </c>
      <c r="P6" s="87" t="s">
        <v>94</v>
      </c>
      <c r="Q6" s="87" t="s">
        <v>95</v>
      </c>
      <c r="R6" s="87" t="s">
        <v>96</v>
      </c>
      <c r="S6" s="87" t="s">
        <v>99</v>
      </c>
      <c r="T6" s="87" t="s">
        <v>107</v>
      </c>
      <c r="U6" s="87" t="s">
        <v>100</v>
      </c>
      <c r="V6" s="87" t="s">
        <v>93</v>
      </c>
      <c r="W6" s="87" t="s">
        <v>101</v>
      </c>
      <c r="X6" s="87" t="s">
        <v>102</v>
      </c>
      <c r="Y6" s="87" t="s">
        <v>104</v>
      </c>
      <c r="Z6" s="87" t="s">
        <v>108</v>
      </c>
      <c r="AB6" s="87" t="s">
        <v>94</v>
      </c>
      <c r="AC6" s="87" t="s">
        <v>95</v>
      </c>
      <c r="AD6" s="87" t="s">
        <v>96</v>
      </c>
      <c r="AE6" s="87" t="s">
        <v>99</v>
      </c>
      <c r="AF6" s="87" t="s">
        <v>107</v>
      </c>
      <c r="AG6" s="87" t="s">
        <v>100</v>
      </c>
      <c r="AH6" s="87" t="s">
        <v>93</v>
      </c>
      <c r="AI6" s="87" t="s">
        <v>101</v>
      </c>
      <c r="AJ6" s="87" t="s">
        <v>102</v>
      </c>
      <c r="AK6" s="87" t="s">
        <v>104</v>
      </c>
      <c r="AL6" s="87" t="s">
        <v>108</v>
      </c>
    </row>
    <row r="7" spans="1:38" x14ac:dyDescent="0.25">
      <c r="A7" s="4">
        <f>IF(ISBLANK(B7),"",MAX(A$6:A6)+1)</f>
        <v>1</v>
      </c>
      <c r="B7" s="5" t="s">
        <v>11</v>
      </c>
    </row>
    <row r="8" spans="1:38" x14ac:dyDescent="0.25">
      <c r="A8" s="4">
        <f>IF(ISBLANK(B8),"",MAX(A$6:A7)+1)</f>
        <v>2</v>
      </c>
      <c r="B8" s="25" t="s">
        <v>12</v>
      </c>
      <c r="C8" s="82">
        <v>1285740122.4437251</v>
      </c>
      <c r="D8" s="82"/>
      <c r="E8" s="82"/>
      <c r="F8" s="82"/>
      <c r="G8" s="82">
        <v>1285740122.4437251</v>
      </c>
      <c r="H8" s="65"/>
      <c r="I8" s="82">
        <v>1330085063.5070419</v>
      </c>
      <c r="J8" s="82"/>
      <c r="K8" s="82"/>
      <c r="L8" s="82"/>
      <c r="M8" s="82">
        <v>1330085063.5070419</v>
      </c>
      <c r="P8" s="88">
        <v>1285578905.296809</v>
      </c>
      <c r="Q8" s="88"/>
      <c r="R8" s="88"/>
      <c r="S8" s="88"/>
      <c r="T8" s="88">
        <v>1285578905.296809</v>
      </c>
      <c r="U8" s="89"/>
      <c r="V8" s="88">
        <v>1330085063.5070419</v>
      </c>
      <c r="W8" s="88"/>
      <c r="X8" s="88"/>
      <c r="Y8" s="88"/>
      <c r="Z8" s="88">
        <v>1330085063.5070419</v>
      </c>
      <c r="AB8" s="88">
        <f t="shared" ref="AB8:AB39" si="0">+C8-P8</f>
        <v>161217.14691615105</v>
      </c>
      <c r="AC8" s="88">
        <f t="shared" ref="AC8:AC39" si="1">+D8-Q8</f>
        <v>0</v>
      </c>
      <c r="AD8" s="88">
        <f t="shared" ref="AD8:AD39" si="2">+E8-R8</f>
        <v>0</v>
      </c>
      <c r="AE8" s="88">
        <f t="shared" ref="AE8:AE39" si="3">+F8-S8</f>
        <v>0</v>
      </c>
      <c r="AF8" s="88">
        <f t="shared" ref="AF8:AF39" si="4">+G8-T8</f>
        <v>161217.14691615105</v>
      </c>
      <c r="AG8" s="88">
        <f t="shared" ref="AG8:AG39" si="5">+H8-U8</f>
        <v>0</v>
      </c>
      <c r="AH8" s="88">
        <f t="shared" ref="AH8:AH39" si="6">+I8-V8</f>
        <v>0</v>
      </c>
      <c r="AI8" s="88">
        <f t="shared" ref="AI8:AI39" si="7">+J8-W8</f>
        <v>0</v>
      </c>
      <c r="AJ8" s="88">
        <f t="shared" ref="AJ8:AJ39" si="8">+K8-X8</f>
        <v>0</v>
      </c>
      <c r="AK8" s="88">
        <f t="shared" ref="AK8:AK39" si="9">+L8-Y8</f>
        <v>0</v>
      </c>
      <c r="AL8" s="88">
        <f t="shared" ref="AL8:AL39" si="10">+M8-Z8</f>
        <v>0</v>
      </c>
    </row>
    <row r="9" spans="1:38" x14ac:dyDescent="0.25">
      <c r="A9" s="4">
        <f>IF(ISBLANK(B9),"",MAX(A$6:A8)+1)</f>
        <v>3</v>
      </c>
      <c r="B9" s="25" t="s">
        <v>13</v>
      </c>
      <c r="C9" s="7">
        <v>328327.15999999898</v>
      </c>
      <c r="D9" s="7"/>
      <c r="E9" s="7"/>
      <c r="F9" s="7"/>
      <c r="G9" s="7">
        <v>328327.15999999898</v>
      </c>
      <c r="H9" s="66">
        <v>1.1759750394165991E-2</v>
      </c>
      <c r="I9" s="7">
        <v>337406.98804805137</v>
      </c>
      <c r="J9" s="7"/>
      <c r="K9" s="7"/>
      <c r="L9" s="7"/>
      <c r="M9" s="7">
        <v>337406.98804805137</v>
      </c>
      <c r="P9" s="90">
        <v>327360.15999999898</v>
      </c>
      <c r="Q9" s="90"/>
      <c r="R9" s="90"/>
      <c r="S9" s="90"/>
      <c r="T9" s="90">
        <v>327360.15999999898</v>
      </c>
      <c r="U9" s="91">
        <v>1.1759750394165991E-2</v>
      </c>
      <c r="V9" s="90">
        <v>336413.24583847454</v>
      </c>
      <c r="W9" s="90"/>
      <c r="X9" s="90"/>
      <c r="Y9" s="90"/>
      <c r="Z9" s="90">
        <v>336413.24583847454</v>
      </c>
      <c r="AB9" s="90">
        <f t="shared" si="0"/>
        <v>967</v>
      </c>
      <c r="AC9" s="90">
        <f t="shared" si="1"/>
        <v>0</v>
      </c>
      <c r="AD9" s="90">
        <f t="shared" si="2"/>
        <v>0</v>
      </c>
      <c r="AE9" s="90">
        <f t="shared" si="3"/>
        <v>0</v>
      </c>
      <c r="AF9" s="90">
        <f t="shared" si="4"/>
        <v>967</v>
      </c>
      <c r="AG9" s="91">
        <f t="shared" si="5"/>
        <v>0</v>
      </c>
      <c r="AH9" s="90">
        <f t="shared" si="6"/>
        <v>993.74220957682701</v>
      </c>
      <c r="AI9" s="90">
        <f t="shared" si="7"/>
        <v>0</v>
      </c>
      <c r="AJ9" s="90">
        <f t="shared" si="8"/>
        <v>0</v>
      </c>
      <c r="AK9" s="90">
        <f t="shared" si="9"/>
        <v>0</v>
      </c>
      <c r="AL9" s="90">
        <f t="shared" si="10"/>
        <v>993.74220957682701</v>
      </c>
    </row>
    <row r="10" spans="1:38" x14ac:dyDescent="0.25">
      <c r="A10" s="4">
        <f>IF(ISBLANK(B10),"",MAX(A$6:A9)+1)</f>
        <v>4</v>
      </c>
      <c r="B10" s="25" t="s">
        <v>14</v>
      </c>
      <c r="C10" s="7">
        <v>0</v>
      </c>
      <c r="D10" s="7"/>
      <c r="E10" s="7"/>
      <c r="F10" s="7"/>
      <c r="G10" s="7">
        <v>0</v>
      </c>
      <c r="H10" s="66"/>
      <c r="I10" s="7">
        <v>0</v>
      </c>
      <c r="J10" s="7"/>
      <c r="K10" s="7"/>
      <c r="L10" s="7"/>
      <c r="M10" s="7">
        <v>0</v>
      </c>
      <c r="P10" s="90">
        <v>0</v>
      </c>
      <c r="Q10" s="90"/>
      <c r="R10" s="90"/>
      <c r="S10" s="90"/>
      <c r="T10" s="90">
        <v>0</v>
      </c>
      <c r="U10" s="91"/>
      <c r="V10" s="90">
        <v>0</v>
      </c>
      <c r="W10" s="90"/>
      <c r="X10" s="90"/>
      <c r="Y10" s="90"/>
      <c r="Z10" s="90">
        <v>0</v>
      </c>
      <c r="AB10" s="90">
        <f t="shared" si="0"/>
        <v>0</v>
      </c>
      <c r="AC10" s="90">
        <f t="shared" si="1"/>
        <v>0</v>
      </c>
      <c r="AD10" s="90">
        <f t="shared" si="2"/>
        <v>0</v>
      </c>
      <c r="AE10" s="90">
        <f t="shared" si="3"/>
        <v>0</v>
      </c>
      <c r="AF10" s="90">
        <f t="shared" si="4"/>
        <v>0</v>
      </c>
      <c r="AG10" s="91">
        <f t="shared" si="5"/>
        <v>0</v>
      </c>
      <c r="AH10" s="90">
        <f t="shared" si="6"/>
        <v>0</v>
      </c>
      <c r="AI10" s="90">
        <f t="shared" si="7"/>
        <v>0</v>
      </c>
      <c r="AJ10" s="90">
        <f t="shared" si="8"/>
        <v>0</v>
      </c>
      <c r="AK10" s="90">
        <f t="shared" si="9"/>
        <v>0</v>
      </c>
      <c r="AL10" s="90">
        <f t="shared" si="10"/>
        <v>0</v>
      </c>
    </row>
    <row r="11" spans="1:38" x14ac:dyDescent="0.25">
      <c r="A11" s="4">
        <f>IF(ISBLANK(B11),"",MAX(A$6:A10)+1)</f>
        <v>5</v>
      </c>
      <c r="B11" s="25" t="s">
        <v>15</v>
      </c>
      <c r="C11" s="8">
        <v>52105313.610000014</v>
      </c>
      <c r="D11" s="8"/>
      <c r="E11" s="8"/>
      <c r="F11" s="8"/>
      <c r="G11" s="8">
        <v>52105313.610000014</v>
      </c>
      <c r="H11" s="66">
        <v>1.1759750394165991E-2</v>
      </c>
      <c r="I11" s="8">
        <v>53546276.605472714</v>
      </c>
      <c r="J11" s="8"/>
      <c r="K11" s="8"/>
      <c r="L11" s="8"/>
      <c r="M11" s="8">
        <v>53546276.605472714</v>
      </c>
      <c r="P11" s="92">
        <v>52105313.610000014</v>
      </c>
      <c r="Q11" s="92"/>
      <c r="R11" s="92"/>
      <c r="S11" s="92"/>
      <c r="T11" s="92">
        <v>52105313.610000014</v>
      </c>
      <c r="U11" s="91">
        <v>1.1759750394165991E-2</v>
      </c>
      <c r="V11" s="92">
        <v>53546276.605472714</v>
      </c>
      <c r="W11" s="92"/>
      <c r="X11" s="92"/>
      <c r="Y11" s="92"/>
      <c r="Z11" s="92">
        <v>53546276.605472714</v>
      </c>
      <c r="AB11" s="92">
        <f t="shared" si="0"/>
        <v>0</v>
      </c>
      <c r="AC11" s="92">
        <f t="shared" si="1"/>
        <v>0</v>
      </c>
      <c r="AD11" s="92">
        <f t="shared" si="2"/>
        <v>0</v>
      </c>
      <c r="AE11" s="92">
        <f t="shared" si="3"/>
        <v>0</v>
      </c>
      <c r="AF11" s="92">
        <f t="shared" si="4"/>
        <v>0</v>
      </c>
      <c r="AG11" s="91">
        <f t="shared" si="5"/>
        <v>0</v>
      </c>
      <c r="AH11" s="92">
        <f t="shared" si="6"/>
        <v>0</v>
      </c>
      <c r="AI11" s="92">
        <f t="shared" si="7"/>
        <v>0</v>
      </c>
      <c r="AJ11" s="92">
        <f t="shared" si="8"/>
        <v>0</v>
      </c>
      <c r="AK11" s="92">
        <f t="shared" si="9"/>
        <v>0</v>
      </c>
      <c r="AL11" s="92">
        <f t="shared" si="10"/>
        <v>0</v>
      </c>
    </row>
    <row r="12" spans="1:38" x14ac:dyDescent="0.25">
      <c r="A12" s="4">
        <f>IF(ISBLANK(B12),"",MAX(A$6:A11)+1)</f>
        <v>6</v>
      </c>
      <c r="B12" s="9" t="s">
        <v>16</v>
      </c>
      <c r="C12" s="137">
        <v>1338173763.2137251</v>
      </c>
      <c r="D12" s="137">
        <v>0</v>
      </c>
      <c r="E12" s="137">
        <v>0</v>
      </c>
      <c r="F12" s="137">
        <v>0</v>
      </c>
      <c r="G12" s="10">
        <v>1338173763.2137251</v>
      </c>
      <c r="H12" s="66">
        <v>1.4525681765186427E-2</v>
      </c>
      <c r="I12" s="137">
        <v>1383968747.1005628</v>
      </c>
      <c r="J12" s="137">
        <v>0</v>
      </c>
      <c r="K12" s="137">
        <v>0</v>
      </c>
      <c r="L12" s="10">
        <v>0</v>
      </c>
      <c r="M12" s="10">
        <v>1383968747.1005628</v>
      </c>
      <c r="P12" s="93">
        <v>1338011579.0668092</v>
      </c>
      <c r="Q12" s="93">
        <v>0</v>
      </c>
      <c r="R12" s="93">
        <v>0</v>
      </c>
      <c r="S12" s="93">
        <v>0</v>
      </c>
      <c r="T12" s="93">
        <v>1338011579.0668092</v>
      </c>
      <c r="U12" s="91">
        <v>1.4578070656687148E-2</v>
      </c>
      <c r="V12" s="93">
        <v>1383967753.3583531</v>
      </c>
      <c r="W12" s="93">
        <v>0</v>
      </c>
      <c r="X12" s="93">
        <v>0</v>
      </c>
      <c r="Y12" s="93">
        <v>0</v>
      </c>
      <c r="Z12" s="93">
        <v>1383967753.3583531</v>
      </c>
      <c r="AB12" s="93">
        <f t="shared" si="0"/>
        <v>162184.14691591263</v>
      </c>
      <c r="AC12" s="93">
        <f t="shared" si="1"/>
        <v>0</v>
      </c>
      <c r="AD12" s="93">
        <f t="shared" si="2"/>
        <v>0</v>
      </c>
      <c r="AE12" s="93">
        <f t="shared" si="3"/>
        <v>0</v>
      </c>
      <c r="AF12" s="93">
        <f t="shared" si="4"/>
        <v>162184.14691591263</v>
      </c>
      <c r="AG12" s="91">
        <f t="shared" si="5"/>
        <v>-5.2388891500720902E-5</v>
      </c>
      <c r="AH12" s="93">
        <f t="shared" si="6"/>
        <v>993.74220967292786</v>
      </c>
      <c r="AI12" s="93">
        <f t="shared" si="7"/>
        <v>0</v>
      </c>
      <c r="AJ12" s="93">
        <f t="shared" si="8"/>
        <v>0</v>
      </c>
      <c r="AK12" s="93">
        <f t="shared" si="9"/>
        <v>0</v>
      </c>
      <c r="AL12" s="93">
        <f t="shared" si="10"/>
        <v>993.74220967292786</v>
      </c>
    </row>
    <row r="13" spans="1:38" x14ac:dyDescent="0.25">
      <c r="A13" s="4" t="str">
        <f>IF(ISBLANK(B13),"",MAX(A$6:A12)+1)</f>
        <v/>
      </c>
      <c r="B13" s="3"/>
      <c r="C13" s="3"/>
      <c r="D13" s="3"/>
      <c r="E13" s="3"/>
      <c r="F13" s="3"/>
      <c r="G13" s="3"/>
      <c r="H13" s="47"/>
      <c r="I13" s="3"/>
      <c r="J13" s="3"/>
      <c r="K13" s="3"/>
      <c r="L13" s="3"/>
      <c r="M13" s="3"/>
      <c r="P13" s="94"/>
      <c r="Q13" s="94"/>
      <c r="R13" s="94"/>
      <c r="S13" s="94"/>
      <c r="T13" s="94"/>
      <c r="U13" s="95"/>
      <c r="V13" s="94"/>
      <c r="W13" s="94"/>
      <c r="X13" s="94"/>
      <c r="Y13" s="94"/>
      <c r="Z13" s="94"/>
      <c r="AB13" s="94">
        <f t="shared" si="0"/>
        <v>0</v>
      </c>
      <c r="AC13" s="94">
        <f t="shared" si="1"/>
        <v>0</v>
      </c>
      <c r="AD13" s="94">
        <f t="shared" si="2"/>
        <v>0</v>
      </c>
      <c r="AE13" s="94">
        <f t="shared" si="3"/>
        <v>0</v>
      </c>
      <c r="AF13" s="94">
        <f t="shared" si="4"/>
        <v>0</v>
      </c>
      <c r="AG13" s="95">
        <f t="shared" si="5"/>
        <v>0</v>
      </c>
      <c r="AH13" s="94">
        <f t="shared" si="6"/>
        <v>0</v>
      </c>
      <c r="AI13" s="94">
        <f t="shared" si="7"/>
        <v>0</v>
      </c>
      <c r="AJ13" s="94">
        <f t="shared" si="8"/>
        <v>0</v>
      </c>
      <c r="AK13" s="94">
        <f t="shared" si="9"/>
        <v>0</v>
      </c>
      <c r="AL13" s="94">
        <f t="shared" si="10"/>
        <v>0</v>
      </c>
    </row>
    <row r="14" spans="1:38" x14ac:dyDescent="0.25">
      <c r="A14" s="4">
        <f>IF(ISBLANK(B14),"",MAX(A$6:A13)+1)</f>
        <v>7</v>
      </c>
      <c r="B14" s="5" t="s">
        <v>17</v>
      </c>
      <c r="C14" s="12"/>
      <c r="D14" s="12"/>
      <c r="E14" s="12"/>
      <c r="F14" s="12"/>
      <c r="G14" s="12"/>
      <c r="H14" s="47"/>
      <c r="I14" s="12"/>
      <c r="J14" s="12"/>
      <c r="K14" s="12"/>
      <c r="L14" s="12"/>
      <c r="M14" s="12"/>
      <c r="P14" s="96"/>
      <c r="Q14" s="96"/>
      <c r="R14" s="96"/>
      <c r="S14" s="96"/>
      <c r="T14" s="96"/>
      <c r="U14" s="95"/>
      <c r="V14" s="96"/>
      <c r="W14" s="96"/>
      <c r="X14" s="96"/>
      <c r="Y14" s="96"/>
      <c r="Z14" s="96"/>
      <c r="AB14" s="96">
        <f t="shared" si="0"/>
        <v>0</v>
      </c>
      <c r="AC14" s="96">
        <f t="shared" si="1"/>
        <v>0</v>
      </c>
      <c r="AD14" s="96">
        <f t="shared" si="2"/>
        <v>0</v>
      </c>
      <c r="AE14" s="96">
        <f t="shared" si="3"/>
        <v>0</v>
      </c>
      <c r="AF14" s="96">
        <f t="shared" si="4"/>
        <v>0</v>
      </c>
      <c r="AG14" s="95">
        <f t="shared" si="5"/>
        <v>0</v>
      </c>
      <c r="AH14" s="96">
        <f t="shared" si="6"/>
        <v>0</v>
      </c>
      <c r="AI14" s="96">
        <f t="shared" si="7"/>
        <v>0</v>
      </c>
      <c r="AJ14" s="96">
        <f t="shared" si="8"/>
        <v>0</v>
      </c>
      <c r="AK14" s="96">
        <f t="shared" si="9"/>
        <v>0</v>
      </c>
      <c r="AL14" s="96">
        <f t="shared" si="10"/>
        <v>0</v>
      </c>
    </row>
    <row r="15" spans="1:38" x14ac:dyDescent="0.25">
      <c r="A15" s="4" t="str">
        <f>IF(ISBLANK(B15),"",MAX(A$6:A14)+1)</f>
        <v/>
      </c>
      <c r="B15" s="3"/>
      <c r="C15" s="3"/>
      <c r="D15" s="3"/>
      <c r="E15" s="3"/>
      <c r="F15" s="3"/>
      <c r="G15" s="3"/>
      <c r="H15" s="47"/>
      <c r="I15" s="3"/>
      <c r="J15" s="3"/>
      <c r="K15" s="3"/>
      <c r="L15" s="3"/>
      <c r="M15" s="3"/>
      <c r="P15" s="94"/>
      <c r="Q15" s="94"/>
      <c r="R15" s="94"/>
      <c r="S15" s="94"/>
      <c r="T15" s="94"/>
      <c r="U15" s="95"/>
      <c r="V15" s="94"/>
      <c r="W15" s="94"/>
      <c r="X15" s="94"/>
      <c r="Y15" s="94"/>
      <c r="Z15" s="94"/>
      <c r="AB15" s="94">
        <f t="shared" si="0"/>
        <v>0</v>
      </c>
      <c r="AC15" s="94">
        <f t="shared" si="1"/>
        <v>0</v>
      </c>
      <c r="AD15" s="94">
        <f t="shared" si="2"/>
        <v>0</v>
      </c>
      <c r="AE15" s="94">
        <f t="shared" si="3"/>
        <v>0</v>
      </c>
      <c r="AF15" s="94">
        <f t="shared" si="4"/>
        <v>0</v>
      </c>
      <c r="AG15" s="95">
        <f t="shared" si="5"/>
        <v>0</v>
      </c>
      <c r="AH15" s="94">
        <f t="shared" si="6"/>
        <v>0</v>
      </c>
      <c r="AI15" s="94">
        <f t="shared" si="7"/>
        <v>0</v>
      </c>
      <c r="AJ15" s="94">
        <f t="shared" si="8"/>
        <v>0</v>
      </c>
      <c r="AK15" s="94">
        <f t="shared" si="9"/>
        <v>0</v>
      </c>
      <c r="AL15" s="94">
        <f t="shared" si="10"/>
        <v>0</v>
      </c>
    </row>
    <row r="16" spans="1:38" x14ac:dyDescent="0.25">
      <c r="A16" s="4">
        <f>IF(ISBLANK(B16),"",MAX(A$6:A15)+1)</f>
        <v>8</v>
      </c>
      <c r="B16" s="5" t="s">
        <v>18</v>
      </c>
      <c r="C16" s="12"/>
      <c r="D16" s="12"/>
      <c r="E16" s="12"/>
      <c r="F16" s="12"/>
      <c r="G16" s="12"/>
      <c r="H16" s="47"/>
      <c r="I16" s="12"/>
      <c r="J16" s="12"/>
      <c r="K16" s="12"/>
      <c r="L16" s="12"/>
      <c r="M16" s="12"/>
      <c r="P16" s="96"/>
      <c r="Q16" s="96"/>
      <c r="R16" s="96"/>
      <c r="S16" s="96"/>
      <c r="T16" s="96"/>
      <c r="U16" s="95"/>
      <c r="V16" s="96"/>
      <c r="W16" s="96"/>
      <c r="X16" s="96"/>
      <c r="Y16" s="96"/>
      <c r="Z16" s="96"/>
      <c r="AB16" s="96">
        <f t="shared" si="0"/>
        <v>0</v>
      </c>
      <c r="AC16" s="96">
        <f t="shared" si="1"/>
        <v>0</v>
      </c>
      <c r="AD16" s="96">
        <f t="shared" si="2"/>
        <v>0</v>
      </c>
      <c r="AE16" s="96">
        <f t="shared" si="3"/>
        <v>0</v>
      </c>
      <c r="AF16" s="96">
        <f t="shared" si="4"/>
        <v>0</v>
      </c>
      <c r="AG16" s="95">
        <f t="shared" si="5"/>
        <v>0</v>
      </c>
      <c r="AH16" s="96">
        <f t="shared" si="6"/>
        <v>0</v>
      </c>
      <c r="AI16" s="96">
        <f t="shared" si="7"/>
        <v>0</v>
      </c>
      <c r="AJ16" s="96">
        <f t="shared" si="8"/>
        <v>0</v>
      </c>
      <c r="AK16" s="96">
        <f t="shared" si="9"/>
        <v>0</v>
      </c>
      <c r="AL16" s="96">
        <f t="shared" si="10"/>
        <v>0</v>
      </c>
    </row>
    <row r="17" spans="1:38" x14ac:dyDescent="0.25">
      <c r="A17" s="4">
        <f>IF(ISBLANK(B17),"",MAX(A$6:A16)+1)</f>
        <v>9</v>
      </c>
      <c r="B17" s="25" t="s">
        <v>19</v>
      </c>
      <c r="C17" s="7">
        <v>0</v>
      </c>
      <c r="D17" s="7"/>
      <c r="E17" s="7"/>
      <c r="F17" s="7"/>
      <c r="G17" s="7">
        <v>0</v>
      </c>
      <c r="H17" s="66"/>
      <c r="I17" s="7">
        <v>0</v>
      </c>
      <c r="J17" s="7"/>
      <c r="K17" s="7"/>
      <c r="L17" s="7"/>
      <c r="M17" s="7">
        <v>0</v>
      </c>
      <c r="P17" s="90">
        <v>0</v>
      </c>
      <c r="Q17" s="90"/>
      <c r="R17" s="90"/>
      <c r="S17" s="90"/>
      <c r="T17" s="90">
        <v>0</v>
      </c>
      <c r="U17" s="91"/>
      <c r="V17" s="90">
        <v>0</v>
      </c>
      <c r="W17" s="90"/>
      <c r="X17" s="90"/>
      <c r="Y17" s="90"/>
      <c r="Z17" s="90">
        <v>0</v>
      </c>
      <c r="AB17" s="90">
        <f t="shared" si="0"/>
        <v>0</v>
      </c>
      <c r="AC17" s="90">
        <f t="shared" si="1"/>
        <v>0</v>
      </c>
      <c r="AD17" s="90">
        <f t="shared" si="2"/>
        <v>0</v>
      </c>
      <c r="AE17" s="90">
        <f t="shared" si="3"/>
        <v>0</v>
      </c>
      <c r="AF17" s="90">
        <f t="shared" si="4"/>
        <v>0</v>
      </c>
      <c r="AG17" s="91">
        <f t="shared" si="5"/>
        <v>0</v>
      </c>
      <c r="AH17" s="90">
        <f t="shared" si="6"/>
        <v>0</v>
      </c>
      <c r="AI17" s="90">
        <f t="shared" si="7"/>
        <v>0</v>
      </c>
      <c r="AJ17" s="90">
        <f t="shared" si="8"/>
        <v>0</v>
      </c>
      <c r="AK17" s="90">
        <f t="shared" si="9"/>
        <v>0</v>
      </c>
      <c r="AL17" s="90">
        <f t="shared" si="10"/>
        <v>0</v>
      </c>
    </row>
    <row r="18" spans="1:38" x14ac:dyDescent="0.25">
      <c r="A18" s="4">
        <f>IF(ISBLANK(B18),"",MAX(A$6:A17)+1)</f>
        <v>10</v>
      </c>
      <c r="B18" s="25" t="s">
        <v>20</v>
      </c>
      <c r="C18" s="7">
        <v>0</v>
      </c>
      <c r="D18" s="7"/>
      <c r="E18" s="7"/>
      <c r="F18" s="7"/>
      <c r="G18" s="7">
        <v>0</v>
      </c>
      <c r="H18" s="66"/>
      <c r="I18" s="7">
        <v>0</v>
      </c>
      <c r="J18" s="7"/>
      <c r="K18" s="7"/>
      <c r="L18" s="7"/>
      <c r="M18" s="7">
        <v>0</v>
      </c>
      <c r="P18" s="90">
        <v>0</v>
      </c>
      <c r="Q18" s="90"/>
      <c r="R18" s="90"/>
      <c r="S18" s="90"/>
      <c r="T18" s="90">
        <v>0</v>
      </c>
      <c r="U18" s="91"/>
      <c r="V18" s="90">
        <v>0</v>
      </c>
      <c r="W18" s="90"/>
      <c r="X18" s="90"/>
      <c r="Y18" s="90"/>
      <c r="Z18" s="90">
        <v>0</v>
      </c>
      <c r="AB18" s="90">
        <f t="shared" si="0"/>
        <v>0</v>
      </c>
      <c r="AC18" s="90">
        <f t="shared" si="1"/>
        <v>0</v>
      </c>
      <c r="AD18" s="90">
        <f t="shared" si="2"/>
        <v>0</v>
      </c>
      <c r="AE18" s="90">
        <f t="shared" si="3"/>
        <v>0</v>
      </c>
      <c r="AF18" s="90">
        <f t="shared" si="4"/>
        <v>0</v>
      </c>
      <c r="AG18" s="91">
        <f t="shared" si="5"/>
        <v>0</v>
      </c>
      <c r="AH18" s="90">
        <f t="shared" si="6"/>
        <v>0</v>
      </c>
      <c r="AI18" s="90">
        <f t="shared" si="7"/>
        <v>0</v>
      </c>
      <c r="AJ18" s="90">
        <f t="shared" si="8"/>
        <v>0</v>
      </c>
      <c r="AK18" s="90">
        <f t="shared" si="9"/>
        <v>0</v>
      </c>
      <c r="AL18" s="90">
        <f t="shared" si="10"/>
        <v>0</v>
      </c>
    </row>
    <row r="19" spans="1:38" x14ac:dyDescent="0.25">
      <c r="A19" s="4">
        <f>IF(ISBLANK(B19),"",MAX(A$6:A18)+1)</f>
        <v>11</v>
      </c>
      <c r="B19" s="25" t="s">
        <v>21</v>
      </c>
      <c r="C19" s="7">
        <v>0</v>
      </c>
      <c r="D19" s="7"/>
      <c r="E19" s="7"/>
      <c r="F19" s="7"/>
      <c r="G19" s="7">
        <v>0</v>
      </c>
      <c r="H19" s="66"/>
      <c r="I19" s="7">
        <v>0</v>
      </c>
      <c r="J19" s="7"/>
      <c r="K19" s="7"/>
      <c r="L19" s="7"/>
      <c r="M19" s="7">
        <v>0</v>
      </c>
      <c r="P19" s="90">
        <v>0</v>
      </c>
      <c r="Q19" s="90"/>
      <c r="R19" s="90"/>
      <c r="S19" s="90"/>
      <c r="T19" s="90">
        <v>0</v>
      </c>
      <c r="U19" s="91"/>
      <c r="V19" s="90">
        <v>0</v>
      </c>
      <c r="W19" s="90"/>
      <c r="X19" s="90"/>
      <c r="Y19" s="90"/>
      <c r="Z19" s="90">
        <v>0</v>
      </c>
      <c r="AB19" s="90">
        <f t="shared" si="0"/>
        <v>0</v>
      </c>
      <c r="AC19" s="90">
        <f t="shared" si="1"/>
        <v>0</v>
      </c>
      <c r="AD19" s="90">
        <f t="shared" si="2"/>
        <v>0</v>
      </c>
      <c r="AE19" s="90">
        <f t="shared" si="3"/>
        <v>0</v>
      </c>
      <c r="AF19" s="90">
        <f t="shared" si="4"/>
        <v>0</v>
      </c>
      <c r="AG19" s="91">
        <f t="shared" si="5"/>
        <v>0</v>
      </c>
      <c r="AH19" s="90">
        <f t="shared" si="6"/>
        <v>0</v>
      </c>
      <c r="AI19" s="90">
        <f t="shared" si="7"/>
        <v>0</v>
      </c>
      <c r="AJ19" s="90">
        <f t="shared" si="8"/>
        <v>0</v>
      </c>
      <c r="AK19" s="90">
        <f t="shared" si="9"/>
        <v>0</v>
      </c>
      <c r="AL19" s="90">
        <f t="shared" si="10"/>
        <v>0</v>
      </c>
    </row>
    <row r="20" spans="1:38" x14ac:dyDescent="0.25">
      <c r="A20" s="4">
        <f>IF(ISBLANK(B20),"",MAX(A$6:A19)+1)</f>
        <v>12</v>
      </c>
      <c r="B20" s="25" t="s">
        <v>22</v>
      </c>
      <c r="C20" s="8">
        <v>0</v>
      </c>
      <c r="D20" s="8"/>
      <c r="E20" s="8"/>
      <c r="F20" s="8"/>
      <c r="G20" s="8">
        <v>0</v>
      </c>
      <c r="H20" s="66"/>
      <c r="I20" s="8">
        <v>0</v>
      </c>
      <c r="J20" s="8"/>
      <c r="K20" s="8"/>
      <c r="L20" s="8"/>
      <c r="M20" s="8">
        <v>0</v>
      </c>
      <c r="P20" s="92">
        <v>0</v>
      </c>
      <c r="Q20" s="92"/>
      <c r="R20" s="92"/>
      <c r="S20" s="92"/>
      <c r="T20" s="92">
        <v>0</v>
      </c>
      <c r="U20" s="91"/>
      <c r="V20" s="92">
        <v>0</v>
      </c>
      <c r="W20" s="92"/>
      <c r="X20" s="92"/>
      <c r="Y20" s="92"/>
      <c r="Z20" s="92">
        <v>0</v>
      </c>
      <c r="AB20" s="92">
        <f t="shared" si="0"/>
        <v>0</v>
      </c>
      <c r="AC20" s="92">
        <f t="shared" si="1"/>
        <v>0</v>
      </c>
      <c r="AD20" s="92">
        <f t="shared" si="2"/>
        <v>0</v>
      </c>
      <c r="AE20" s="92">
        <f t="shared" si="3"/>
        <v>0</v>
      </c>
      <c r="AF20" s="92">
        <f t="shared" si="4"/>
        <v>0</v>
      </c>
      <c r="AG20" s="91">
        <f t="shared" si="5"/>
        <v>0</v>
      </c>
      <c r="AH20" s="92">
        <f t="shared" si="6"/>
        <v>0</v>
      </c>
      <c r="AI20" s="92">
        <f t="shared" si="7"/>
        <v>0</v>
      </c>
      <c r="AJ20" s="92">
        <f t="shared" si="8"/>
        <v>0</v>
      </c>
      <c r="AK20" s="92">
        <f t="shared" si="9"/>
        <v>0</v>
      </c>
      <c r="AL20" s="92">
        <f t="shared" si="10"/>
        <v>0</v>
      </c>
    </row>
    <row r="21" spans="1:38" x14ac:dyDescent="0.25">
      <c r="A21" s="4">
        <f>IF(ISBLANK(B21),"",MAX(A$6:A20)+1)</f>
        <v>13</v>
      </c>
      <c r="B21" s="9" t="s">
        <v>23</v>
      </c>
      <c r="C21" s="137">
        <v>0</v>
      </c>
      <c r="D21" s="137"/>
      <c r="E21" s="137"/>
      <c r="F21" s="137">
        <v>0</v>
      </c>
      <c r="G21" s="10">
        <v>0</v>
      </c>
      <c r="H21" s="47"/>
      <c r="I21" s="137">
        <v>0</v>
      </c>
      <c r="J21" s="137">
        <v>0</v>
      </c>
      <c r="K21" s="137">
        <v>0</v>
      </c>
      <c r="L21" s="10">
        <v>0</v>
      </c>
      <c r="M21" s="10">
        <v>0</v>
      </c>
      <c r="P21" s="93">
        <v>0</v>
      </c>
      <c r="Q21" s="93"/>
      <c r="R21" s="93"/>
      <c r="S21" s="93">
        <v>0</v>
      </c>
      <c r="T21" s="93">
        <v>0</v>
      </c>
      <c r="U21" s="95"/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B21" s="93">
        <f t="shared" si="0"/>
        <v>0</v>
      </c>
      <c r="AC21" s="93">
        <f t="shared" si="1"/>
        <v>0</v>
      </c>
      <c r="AD21" s="93">
        <f t="shared" si="2"/>
        <v>0</v>
      </c>
      <c r="AE21" s="93">
        <f t="shared" si="3"/>
        <v>0</v>
      </c>
      <c r="AF21" s="93">
        <f t="shared" si="4"/>
        <v>0</v>
      </c>
      <c r="AG21" s="95">
        <f t="shared" si="5"/>
        <v>0</v>
      </c>
      <c r="AH21" s="93">
        <f t="shared" si="6"/>
        <v>0</v>
      </c>
      <c r="AI21" s="93">
        <f t="shared" si="7"/>
        <v>0</v>
      </c>
      <c r="AJ21" s="93">
        <f t="shared" si="8"/>
        <v>0</v>
      </c>
      <c r="AK21" s="93">
        <f t="shared" si="9"/>
        <v>0</v>
      </c>
      <c r="AL21" s="93">
        <f t="shared" si="10"/>
        <v>0</v>
      </c>
    </row>
    <row r="22" spans="1:38" x14ac:dyDescent="0.25">
      <c r="A22" s="4" t="str">
        <f>IF(ISBLANK(B22),"",MAX(A$6:A21)+1)</f>
        <v/>
      </c>
      <c r="B22" s="6"/>
      <c r="C22" s="13"/>
      <c r="D22" s="13"/>
      <c r="E22" s="13"/>
      <c r="F22" s="13"/>
      <c r="G22" s="13"/>
      <c r="H22" s="47"/>
      <c r="I22" s="13"/>
      <c r="J22" s="13"/>
      <c r="K22" s="13"/>
      <c r="L22" s="13"/>
      <c r="M22" s="72"/>
      <c r="P22" s="97"/>
      <c r="Q22" s="97"/>
      <c r="R22" s="97"/>
      <c r="S22" s="97"/>
      <c r="T22" s="97"/>
      <c r="U22" s="95"/>
      <c r="V22" s="97"/>
      <c r="W22" s="97"/>
      <c r="X22" s="97"/>
      <c r="Y22" s="97"/>
      <c r="Z22" s="97"/>
      <c r="AB22" s="97">
        <f t="shared" si="0"/>
        <v>0</v>
      </c>
      <c r="AC22" s="97">
        <f t="shared" si="1"/>
        <v>0</v>
      </c>
      <c r="AD22" s="97">
        <f t="shared" si="2"/>
        <v>0</v>
      </c>
      <c r="AE22" s="97">
        <f t="shared" si="3"/>
        <v>0</v>
      </c>
      <c r="AF22" s="97">
        <f t="shared" si="4"/>
        <v>0</v>
      </c>
      <c r="AG22" s="95">
        <f t="shared" si="5"/>
        <v>0</v>
      </c>
      <c r="AH22" s="97">
        <f t="shared" si="6"/>
        <v>0</v>
      </c>
      <c r="AI22" s="97">
        <f t="shared" si="7"/>
        <v>0</v>
      </c>
      <c r="AJ22" s="97">
        <f t="shared" si="8"/>
        <v>0</v>
      </c>
      <c r="AK22" s="97">
        <f t="shared" si="9"/>
        <v>0</v>
      </c>
      <c r="AL22" s="97">
        <f t="shared" si="10"/>
        <v>0</v>
      </c>
    </row>
    <row r="23" spans="1:38" x14ac:dyDescent="0.25">
      <c r="A23" s="4">
        <f>IF(ISBLANK(B23),"",MAX(A$6:A22)+1)</f>
        <v>14</v>
      </c>
      <c r="B23" s="11" t="s">
        <v>24</v>
      </c>
      <c r="C23" s="82">
        <v>127132037.69018357</v>
      </c>
      <c r="D23" s="82">
        <v>-18854857.18</v>
      </c>
      <c r="E23" s="82"/>
      <c r="F23" s="82"/>
      <c r="G23" s="82">
        <v>108277180.51018357</v>
      </c>
      <c r="H23" s="66">
        <v>2.2058288256380676E-2</v>
      </c>
      <c r="I23" s="82">
        <v>113932288.80731113</v>
      </c>
      <c r="J23" s="82"/>
      <c r="K23" s="82"/>
      <c r="L23" s="82"/>
      <c r="M23" s="82">
        <v>113932288.80731113</v>
      </c>
      <c r="N23" s="72"/>
      <c r="P23" s="88">
        <v>127132037.69018357</v>
      </c>
      <c r="Q23" s="88"/>
      <c r="R23" s="88"/>
      <c r="S23" s="88"/>
      <c r="T23" s="88">
        <v>127132037.69018357</v>
      </c>
      <c r="U23" s="91">
        <v>2.2058288256380676E-2</v>
      </c>
      <c r="V23" s="88">
        <v>133771898.81128907</v>
      </c>
      <c r="W23" s="88"/>
      <c r="X23" s="88"/>
      <c r="Y23" s="88"/>
      <c r="Z23" s="88">
        <v>133771898.81128907</v>
      </c>
      <c r="AB23" s="88">
        <f t="shared" si="0"/>
        <v>0</v>
      </c>
      <c r="AC23" s="88">
        <f t="shared" si="1"/>
        <v>-18854857.18</v>
      </c>
      <c r="AD23" s="88">
        <f t="shared" si="2"/>
        <v>0</v>
      </c>
      <c r="AE23" s="88">
        <f t="shared" si="3"/>
        <v>0</v>
      </c>
      <c r="AF23" s="88">
        <f t="shared" si="4"/>
        <v>-18854857.179999992</v>
      </c>
      <c r="AG23" s="91">
        <f t="shared" si="5"/>
        <v>0</v>
      </c>
      <c r="AH23" s="88">
        <f t="shared" si="6"/>
        <v>-19839610.003977939</v>
      </c>
      <c r="AI23" s="88">
        <f t="shared" si="7"/>
        <v>0</v>
      </c>
      <c r="AJ23" s="88">
        <f t="shared" si="8"/>
        <v>0</v>
      </c>
      <c r="AK23" s="88">
        <f t="shared" si="9"/>
        <v>0</v>
      </c>
      <c r="AL23" s="88">
        <f t="shared" si="10"/>
        <v>-19839610.003977939</v>
      </c>
    </row>
    <row r="24" spans="1:38" x14ac:dyDescent="0.25">
      <c r="A24" s="4">
        <f>IF(ISBLANK(B24),"",MAX(A$6:A23)+1)</f>
        <v>15</v>
      </c>
      <c r="B24" s="6" t="s">
        <v>25</v>
      </c>
      <c r="C24" s="7">
        <v>24319869.025746707</v>
      </c>
      <c r="D24" s="7"/>
      <c r="E24" s="7"/>
      <c r="F24" s="7"/>
      <c r="G24" s="7">
        <v>24319869.025746707</v>
      </c>
      <c r="H24" s="66">
        <v>2.8206077487461068E-2</v>
      </c>
      <c r="I24" s="7">
        <v>25950652.789314322</v>
      </c>
      <c r="J24" s="7"/>
      <c r="K24" s="7"/>
      <c r="L24" s="7"/>
      <c r="M24" s="7">
        <v>25950652.789314322</v>
      </c>
      <c r="P24" s="90">
        <v>24319869.025746707</v>
      </c>
      <c r="Q24" s="90"/>
      <c r="R24" s="90"/>
      <c r="S24" s="90"/>
      <c r="T24" s="90">
        <v>24319869.025746707</v>
      </c>
      <c r="U24" s="91">
        <v>2.3221538863637203E-2</v>
      </c>
      <c r="V24" s="90">
        <v>25658059.22110616</v>
      </c>
      <c r="W24" s="90"/>
      <c r="X24" s="90"/>
      <c r="Y24" s="90"/>
      <c r="Z24" s="90">
        <v>25658059.22110616</v>
      </c>
      <c r="AB24" s="90">
        <f t="shared" si="0"/>
        <v>0</v>
      </c>
      <c r="AC24" s="90">
        <f t="shared" si="1"/>
        <v>0</v>
      </c>
      <c r="AD24" s="90">
        <f t="shared" si="2"/>
        <v>0</v>
      </c>
      <c r="AE24" s="90">
        <f t="shared" si="3"/>
        <v>0</v>
      </c>
      <c r="AF24" s="90">
        <f t="shared" si="4"/>
        <v>0</v>
      </c>
      <c r="AG24" s="91">
        <f t="shared" si="5"/>
        <v>4.9845386238238643E-3</v>
      </c>
      <c r="AH24" s="90">
        <f t="shared" si="6"/>
        <v>292593.56820816174</v>
      </c>
      <c r="AI24" s="90">
        <f t="shared" si="7"/>
        <v>0</v>
      </c>
      <c r="AJ24" s="90">
        <f t="shared" si="8"/>
        <v>0</v>
      </c>
      <c r="AK24" s="90">
        <f t="shared" si="9"/>
        <v>0</v>
      </c>
      <c r="AL24" s="90">
        <f t="shared" si="10"/>
        <v>292593.56820816174</v>
      </c>
    </row>
    <row r="25" spans="1:38" x14ac:dyDescent="0.25">
      <c r="A25" s="4">
        <f>IF(ISBLANK(B25),"",MAX(A$6:A24)+1)</f>
        <v>16</v>
      </c>
      <c r="B25" s="6" t="s">
        <v>26</v>
      </c>
      <c r="C25" s="7">
        <v>83321444.144423828</v>
      </c>
      <c r="D25" s="7"/>
      <c r="E25" s="7"/>
      <c r="F25" s="7"/>
      <c r="G25" s="7">
        <v>83321444.144423828</v>
      </c>
      <c r="H25" s="66">
        <v>1.8105581938520306E-2</v>
      </c>
      <c r="I25" s="7">
        <v>86884045.007239744</v>
      </c>
      <c r="J25" s="7"/>
      <c r="K25" s="7"/>
      <c r="L25" s="7"/>
      <c r="M25" s="7">
        <v>86884045.007239744</v>
      </c>
      <c r="P25" s="90">
        <v>83321444.144423828</v>
      </c>
      <c r="Q25" s="90"/>
      <c r="R25" s="90"/>
      <c r="S25" s="90"/>
      <c r="T25" s="90">
        <v>83321444.144423828</v>
      </c>
      <c r="U25" s="91">
        <v>2.3221538863637203E-2</v>
      </c>
      <c r="V25" s="90">
        <v>87906170.299783334</v>
      </c>
      <c r="W25" s="90"/>
      <c r="X25" s="90"/>
      <c r="Y25" s="90"/>
      <c r="Z25" s="90">
        <v>87906170.299783334</v>
      </c>
      <c r="AB25" s="90">
        <f t="shared" si="0"/>
        <v>0</v>
      </c>
      <c r="AC25" s="90">
        <f t="shared" si="1"/>
        <v>0</v>
      </c>
      <c r="AD25" s="90">
        <f t="shared" si="2"/>
        <v>0</v>
      </c>
      <c r="AE25" s="90">
        <f t="shared" si="3"/>
        <v>0</v>
      </c>
      <c r="AF25" s="90">
        <f t="shared" si="4"/>
        <v>0</v>
      </c>
      <c r="AG25" s="91">
        <f t="shared" si="5"/>
        <v>-5.1159569251168976E-3</v>
      </c>
      <c r="AH25" s="90">
        <f t="shared" si="6"/>
        <v>-1022125.2925435901</v>
      </c>
      <c r="AI25" s="90">
        <f t="shared" si="7"/>
        <v>0</v>
      </c>
      <c r="AJ25" s="90">
        <f t="shared" si="8"/>
        <v>0</v>
      </c>
      <c r="AK25" s="90">
        <f t="shared" si="9"/>
        <v>0</v>
      </c>
      <c r="AL25" s="90">
        <f t="shared" si="10"/>
        <v>-1022125.2925435901</v>
      </c>
    </row>
    <row r="26" spans="1:38" x14ac:dyDescent="0.25">
      <c r="A26" s="4">
        <f>IF(ISBLANK(B26),"",MAX(A$6:A25)+1)</f>
        <v>17</v>
      </c>
      <c r="B26" s="6" t="s">
        <v>27</v>
      </c>
      <c r="C26" s="7">
        <v>46157950.300116494</v>
      </c>
      <c r="D26" s="7"/>
      <c r="E26" s="7"/>
      <c r="F26" s="7"/>
      <c r="G26" s="7">
        <v>46157950.300116494</v>
      </c>
      <c r="H26" s="66">
        <v>2.4038293489449414E-2</v>
      </c>
      <c r="I26" s="7">
        <v>48788519.778661989</v>
      </c>
      <c r="J26" s="7"/>
      <c r="K26" s="7"/>
      <c r="L26" s="7"/>
      <c r="M26" s="7">
        <v>48788519.778661989</v>
      </c>
      <c r="P26" s="90">
        <v>46156575.140734799</v>
      </c>
      <c r="Q26" s="90"/>
      <c r="R26" s="90"/>
      <c r="S26" s="90"/>
      <c r="T26" s="90">
        <v>46156575.140734799</v>
      </c>
      <c r="U26" s="91">
        <v>2.4518113913641004E-2</v>
      </c>
      <c r="V26" s="90">
        <v>48840421.806414381</v>
      </c>
      <c r="W26" s="90"/>
      <c r="X26" s="90"/>
      <c r="Y26" s="90"/>
      <c r="Z26" s="90">
        <v>48840421.806414381</v>
      </c>
      <c r="AB26" s="90">
        <f t="shared" si="0"/>
        <v>1375.1593816950917</v>
      </c>
      <c r="AC26" s="90">
        <f t="shared" si="1"/>
        <v>0</v>
      </c>
      <c r="AD26" s="90">
        <f t="shared" si="2"/>
        <v>0</v>
      </c>
      <c r="AE26" s="90">
        <f t="shared" si="3"/>
        <v>0</v>
      </c>
      <c r="AF26" s="90">
        <f t="shared" si="4"/>
        <v>1375.1593816950917</v>
      </c>
      <c r="AG26" s="91">
        <f t="shared" si="5"/>
        <v>-4.7982042419159043E-4</v>
      </c>
      <c r="AH26" s="90">
        <f t="shared" si="6"/>
        <v>-51902.027752391994</v>
      </c>
      <c r="AI26" s="90">
        <f t="shared" si="7"/>
        <v>0</v>
      </c>
      <c r="AJ26" s="90">
        <f t="shared" si="8"/>
        <v>0</v>
      </c>
      <c r="AK26" s="90">
        <f t="shared" si="9"/>
        <v>0</v>
      </c>
      <c r="AL26" s="90">
        <f t="shared" si="10"/>
        <v>-51902.027752391994</v>
      </c>
    </row>
    <row r="27" spans="1:38" x14ac:dyDescent="0.25">
      <c r="A27" s="4">
        <f>IF(ISBLANK(B27),"",MAX(A$6:A26)+1)</f>
        <v>18</v>
      </c>
      <c r="B27" s="6" t="s">
        <v>28</v>
      </c>
      <c r="C27" s="7">
        <v>4015681.2075902633</v>
      </c>
      <c r="D27" s="7"/>
      <c r="E27" s="7"/>
      <c r="F27" s="7"/>
      <c r="G27" s="7">
        <v>4015681.2075902633</v>
      </c>
      <c r="H27" s="66">
        <v>6.5584875707020554E-2</v>
      </c>
      <c r="I27" s="7">
        <v>4657269.1767477971</v>
      </c>
      <c r="J27" s="7"/>
      <c r="K27" s="7"/>
      <c r="L27" s="7"/>
      <c r="M27" s="7">
        <v>4657269.1767477971</v>
      </c>
      <c r="P27" s="90">
        <v>4015681.2075902633</v>
      </c>
      <c r="Q27" s="90"/>
      <c r="R27" s="90"/>
      <c r="S27" s="90"/>
      <c r="T27" s="90">
        <v>4015681.2075902633</v>
      </c>
      <c r="U27" s="91">
        <v>2.4518113913641004E-2</v>
      </c>
      <c r="V27" s="90">
        <v>4249179.3080572495</v>
      </c>
      <c r="W27" s="90"/>
      <c r="X27" s="90"/>
      <c r="Y27" s="90"/>
      <c r="Z27" s="90">
        <v>4249179.3080572495</v>
      </c>
      <c r="AB27" s="90">
        <f t="shared" si="0"/>
        <v>0</v>
      </c>
      <c r="AC27" s="90">
        <f t="shared" si="1"/>
        <v>0</v>
      </c>
      <c r="AD27" s="90">
        <f t="shared" si="2"/>
        <v>0</v>
      </c>
      <c r="AE27" s="90">
        <f t="shared" si="3"/>
        <v>0</v>
      </c>
      <c r="AF27" s="90">
        <f t="shared" si="4"/>
        <v>0</v>
      </c>
      <c r="AG27" s="91">
        <f t="shared" si="5"/>
        <v>4.106676179337955E-2</v>
      </c>
      <c r="AH27" s="90">
        <f t="shared" si="6"/>
        <v>408089.86869054753</v>
      </c>
      <c r="AI27" s="90">
        <f t="shared" si="7"/>
        <v>0</v>
      </c>
      <c r="AJ27" s="90">
        <f t="shared" si="8"/>
        <v>0</v>
      </c>
      <c r="AK27" s="90">
        <f t="shared" si="9"/>
        <v>0</v>
      </c>
      <c r="AL27" s="90">
        <f t="shared" si="10"/>
        <v>408089.86869054753</v>
      </c>
    </row>
    <row r="28" spans="1:38" x14ac:dyDescent="0.25">
      <c r="A28" s="4">
        <f>IF(ISBLANK(B28),"",MAX(A$6:A27)+1)</f>
        <v>19</v>
      </c>
      <c r="B28" s="6" t="s">
        <v>29</v>
      </c>
      <c r="C28" s="7">
        <v>0</v>
      </c>
      <c r="D28" s="7"/>
      <c r="E28" s="7"/>
      <c r="F28" s="7"/>
      <c r="G28" s="7">
        <v>0</v>
      </c>
      <c r="H28" s="66"/>
      <c r="I28" s="7">
        <v>0</v>
      </c>
      <c r="J28" s="7"/>
      <c r="K28" s="7"/>
      <c r="L28" s="7"/>
      <c r="M28" s="7">
        <v>0</v>
      </c>
      <c r="P28" s="90">
        <v>0</v>
      </c>
      <c r="Q28" s="90"/>
      <c r="R28" s="90"/>
      <c r="S28" s="90"/>
      <c r="T28" s="90">
        <v>0</v>
      </c>
      <c r="U28" s="91"/>
      <c r="V28" s="90">
        <v>0</v>
      </c>
      <c r="W28" s="90"/>
      <c r="X28" s="90"/>
      <c r="Y28" s="90"/>
      <c r="Z28" s="90">
        <v>0</v>
      </c>
      <c r="AB28" s="90">
        <f t="shared" si="0"/>
        <v>0</v>
      </c>
      <c r="AC28" s="90">
        <f t="shared" si="1"/>
        <v>0</v>
      </c>
      <c r="AD28" s="90">
        <f t="shared" si="2"/>
        <v>0</v>
      </c>
      <c r="AE28" s="90">
        <f t="shared" si="3"/>
        <v>0</v>
      </c>
      <c r="AF28" s="90">
        <f t="shared" si="4"/>
        <v>0</v>
      </c>
      <c r="AG28" s="91">
        <f t="shared" si="5"/>
        <v>0</v>
      </c>
      <c r="AH28" s="90">
        <f t="shared" si="6"/>
        <v>0</v>
      </c>
      <c r="AI28" s="90">
        <f t="shared" si="7"/>
        <v>0</v>
      </c>
      <c r="AJ28" s="90">
        <f t="shared" si="8"/>
        <v>0</v>
      </c>
      <c r="AK28" s="90">
        <f t="shared" si="9"/>
        <v>0</v>
      </c>
      <c r="AL28" s="90">
        <f t="shared" si="10"/>
        <v>0</v>
      </c>
    </row>
    <row r="29" spans="1:38" x14ac:dyDescent="0.25">
      <c r="A29" s="4">
        <f>IF(ISBLANK(B29),"",MAX(A$6:A28)+1)</f>
        <v>20</v>
      </c>
      <c r="B29" s="6" t="s">
        <v>30</v>
      </c>
      <c r="C29" s="7">
        <v>124099543.54044458</v>
      </c>
      <c r="D29" s="7"/>
      <c r="E29" s="7"/>
      <c r="F29" s="7"/>
      <c r="G29" s="7">
        <v>124099543.54044458</v>
      </c>
      <c r="H29" s="66">
        <v>3.0173455755267975E-2</v>
      </c>
      <c r="I29" s="7">
        <v>133013078.95121063</v>
      </c>
      <c r="J29" s="7"/>
      <c r="K29" s="7"/>
      <c r="L29" s="7"/>
      <c r="M29" s="7">
        <v>133013078.95121063</v>
      </c>
      <c r="P29" s="90">
        <v>124099219.17215073</v>
      </c>
      <c r="Q29" s="90"/>
      <c r="R29" s="90"/>
      <c r="S29" s="90"/>
      <c r="T29" s="90">
        <v>124099219.17215073</v>
      </c>
      <c r="U29" s="91">
        <v>3.0173455755267975E-2</v>
      </c>
      <c r="V29" s="90">
        <v>133012731.28494009</v>
      </c>
      <c r="W29" s="90"/>
      <c r="X29" s="90"/>
      <c r="Y29" s="90"/>
      <c r="Z29" s="90">
        <v>133012731.28494009</v>
      </c>
      <c r="AB29" s="90">
        <f t="shared" si="0"/>
        <v>324.368293851614</v>
      </c>
      <c r="AC29" s="90">
        <f t="shared" si="1"/>
        <v>0</v>
      </c>
      <c r="AD29" s="90">
        <f t="shared" si="2"/>
        <v>0</v>
      </c>
      <c r="AE29" s="90">
        <f t="shared" si="3"/>
        <v>0</v>
      </c>
      <c r="AF29" s="90">
        <f t="shared" si="4"/>
        <v>324.368293851614</v>
      </c>
      <c r="AG29" s="91">
        <f t="shared" si="5"/>
        <v>0</v>
      </c>
      <c r="AH29" s="90">
        <f t="shared" si="6"/>
        <v>347.66627053916454</v>
      </c>
      <c r="AI29" s="90">
        <f t="shared" si="7"/>
        <v>0</v>
      </c>
      <c r="AJ29" s="90">
        <f t="shared" si="8"/>
        <v>0</v>
      </c>
      <c r="AK29" s="90">
        <f t="shared" si="9"/>
        <v>0</v>
      </c>
      <c r="AL29" s="90">
        <f t="shared" si="10"/>
        <v>347.66627053916454</v>
      </c>
    </row>
    <row r="30" spans="1:38" x14ac:dyDescent="0.25">
      <c r="A30" s="4">
        <f>IF(ISBLANK(B30),"",MAX(A$6:A29)+1)</f>
        <v>21</v>
      </c>
      <c r="B30" s="6" t="s">
        <v>1</v>
      </c>
      <c r="C30" s="7">
        <v>340799039.95999998</v>
      </c>
      <c r="D30" s="7">
        <v>-42298712.619999997</v>
      </c>
      <c r="E30" s="7">
        <v>-5438518.1342967749</v>
      </c>
      <c r="F30" s="7">
        <v>0</v>
      </c>
      <c r="G30" s="7">
        <v>293061809.2057032</v>
      </c>
      <c r="H30" s="66"/>
      <c r="I30" s="7">
        <v>393536729.41857964</v>
      </c>
      <c r="J30" s="61" t="s">
        <v>112</v>
      </c>
      <c r="K30" s="61"/>
      <c r="L30" s="7"/>
      <c r="M30" s="139">
        <v>393536729.41857964</v>
      </c>
      <c r="P30" s="90">
        <v>341413195.95999998</v>
      </c>
      <c r="Q30" s="90">
        <v>-42298712.619999997</v>
      </c>
      <c r="R30" s="90">
        <v>-5438518.1342967749</v>
      </c>
      <c r="S30" s="90">
        <v>0</v>
      </c>
      <c r="T30" s="90">
        <v>293675965.2057032</v>
      </c>
      <c r="U30" s="91"/>
      <c r="V30" s="90">
        <v>399943530.77323258</v>
      </c>
      <c r="W30" s="98" t="s">
        <v>112</v>
      </c>
      <c r="X30" s="98"/>
      <c r="Y30" s="90"/>
      <c r="Z30" s="90">
        <v>399943530.77323258</v>
      </c>
      <c r="AB30" s="90">
        <f t="shared" si="0"/>
        <v>-614156</v>
      </c>
      <c r="AC30" s="90">
        <f t="shared" si="1"/>
        <v>0</v>
      </c>
      <c r="AD30" s="90">
        <f t="shared" si="2"/>
        <v>0</v>
      </c>
      <c r="AE30" s="90">
        <f t="shared" si="3"/>
        <v>0</v>
      </c>
      <c r="AF30" s="90">
        <f t="shared" si="4"/>
        <v>-614156</v>
      </c>
      <c r="AG30" s="91">
        <f t="shared" si="5"/>
        <v>0</v>
      </c>
      <c r="AH30" s="90">
        <f t="shared" si="6"/>
        <v>-6406801.3546529412</v>
      </c>
      <c r="AI30" s="98" t="e">
        <f t="shared" si="7"/>
        <v>#VALUE!</v>
      </c>
      <c r="AJ30" s="98">
        <f t="shared" si="8"/>
        <v>0</v>
      </c>
      <c r="AK30" s="90">
        <f t="shared" si="9"/>
        <v>0</v>
      </c>
      <c r="AL30" s="90">
        <f t="shared" si="10"/>
        <v>-6406801.3546529412</v>
      </c>
    </row>
    <row r="31" spans="1:38" x14ac:dyDescent="0.25">
      <c r="A31" s="4">
        <f>IF(ISBLANK(B31),"",MAX(A$6:A30)+1)</f>
        <v>22</v>
      </c>
      <c r="B31" s="6" t="s">
        <v>31</v>
      </c>
      <c r="C31" s="7">
        <v>69623674.725999996</v>
      </c>
      <c r="D31" s="7"/>
      <c r="E31" s="7"/>
      <c r="F31" s="7">
        <v>-6449028.8199709654</v>
      </c>
      <c r="G31" s="7">
        <v>63174645.906029031</v>
      </c>
      <c r="H31" s="66"/>
      <c r="I31" s="7">
        <v>77443986.761173889</v>
      </c>
      <c r="J31" s="61"/>
      <c r="K31" s="61" t="s">
        <v>112</v>
      </c>
      <c r="L31" s="7"/>
      <c r="M31" s="139">
        <v>77443986.761173889</v>
      </c>
      <c r="P31" s="90">
        <v>75292958.060000002</v>
      </c>
      <c r="Q31" s="90"/>
      <c r="R31" s="90"/>
      <c r="S31" s="90">
        <v>-6449028.8199709654</v>
      </c>
      <c r="T31" s="90">
        <v>68843929.240029037</v>
      </c>
      <c r="U31" s="91"/>
      <c r="V31" s="90">
        <v>92202250.778924987</v>
      </c>
      <c r="W31" s="98"/>
      <c r="X31" s="98" t="s">
        <v>112</v>
      </c>
      <c r="Y31" s="90"/>
      <c r="Z31" s="90">
        <v>92202250.778924987</v>
      </c>
      <c r="AB31" s="90">
        <f t="shared" si="0"/>
        <v>-5669283.3340000063</v>
      </c>
      <c r="AC31" s="90">
        <f t="shared" si="1"/>
        <v>0</v>
      </c>
      <c r="AD31" s="90">
        <f t="shared" si="2"/>
        <v>0</v>
      </c>
      <c r="AE31" s="90">
        <f t="shared" si="3"/>
        <v>0</v>
      </c>
      <c r="AF31" s="90">
        <f t="shared" si="4"/>
        <v>-5669283.3340000063</v>
      </c>
      <c r="AG31" s="91">
        <f t="shared" si="5"/>
        <v>0</v>
      </c>
      <c r="AH31" s="90">
        <f t="shared" si="6"/>
        <v>-14758264.017751098</v>
      </c>
      <c r="AI31" s="98">
        <f t="shared" si="7"/>
        <v>0</v>
      </c>
      <c r="AJ31" s="98" t="e">
        <f t="shared" si="8"/>
        <v>#VALUE!</v>
      </c>
      <c r="AK31" s="90">
        <f t="shared" si="9"/>
        <v>0</v>
      </c>
      <c r="AL31" s="90">
        <f t="shared" si="10"/>
        <v>-14758264.017751098</v>
      </c>
    </row>
    <row r="32" spans="1:38" x14ac:dyDescent="0.25">
      <c r="A32" s="4">
        <f>IF(ISBLANK(B32),"",MAX(A$6:A31)+1)</f>
        <v>23</v>
      </c>
      <c r="B32" s="14" t="s">
        <v>32</v>
      </c>
      <c r="C32" s="7">
        <v>43150399.323406145</v>
      </c>
      <c r="D32" s="7"/>
      <c r="E32" s="7"/>
      <c r="F32" s="7"/>
      <c r="G32" s="7">
        <v>43150399.323406145</v>
      </c>
      <c r="H32" s="66"/>
      <c r="I32" s="7">
        <v>43150399.323406145</v>
      </c>
      <c r="J32" s="7"/>
      <c r="K32" s="7"/>
      <c r="L32" s="7"/>
      <c r="M32" s="7">
        <v>43150399.323406145</v>
      </c>
      <c r="P32" s="90">
        <v>43150399.323406145</v>
      </c>
      <c r="Q32" s="90"/>
      <c r="R32" s="90"/>
      <c r="S32" s="90"/>
      <c r="T32" s="90">
        <v>43150399.323406145</v>
      </c>
      <c r="U32" s="91"/>
      <c r="V32" s="90">
        <v>43150399.323406145</v>
      </c>
      <c r="W32" s="90"/>
      <c r="X32" s="90"/>
      <c r="Y32" s="90"/>
      <c r="Z32" s="90">
        <v>43150399.323406145</v>
      </c>
      <c r="AB32" s="90">
        <f t="shared" si="0"/>
        <v>0</v>
      </c>
      <c r="AC32" s="90">
        <f t="shared" si="1"/>
        <v>0</v>
      </c>
      <c r="AD32" s="90">
        <f t="shared" si="2"/>
        <v>0</v>
      </c>
      <c r="AE32" s="90">
        <f t="shared" si="3"/>
        <v>0</v>
      </c>
      <c r="AF32" s="90">
        <f t="shared" si="4"/>
        <v>0</v>
      </c>
      <c r="AG32" s="91">
        <f t="shared" si="5"/>
        <v>0</v>
      </c>
      <c r="AH32" s="90">
        <f t="shared" si="6"/>
        <v>0</v>
      </c>
      <c r="AI32" s="90">
        <f t="shared" si="7"/>
        <v>0</v>
      </c>
      <c r="AJ32" s="90">
        <f t="shared" si="8"/>
        <v>0</v>
      </c>
      <c r="AK32" s="90">
        <f t="shared" si="9"/>
        <v>0</v>
      </c>
      <c r="AL32" s="90">
        <f t="shared" si="10"/>
        <v>0</v>
      </c>
    </row>
    <row r="33" spans="1:38" x14ac:dyDescent="0.25">
      <c r="A33" s="4">
        <f>IF(ISBLANK(B33),"",MAX(A$6:A32)+1)</f>
        <v>24</v>
      </c>
      <c r="B33" s="6" t="s">
        <v>33</v>
      </c>
      <c r="C33" s="7">
        <v>9465483.5044017509</v>
      </c>
      <c r="D33" s="7"/>
      <c r="E33" s="7"/>
      <c r="F33" s="7"/>
      <c r="G33" s="7">
        <v>9465483.5044017509</v>
      </c>
      <c r="H33" s="66">
        <v>0</v>
      </c>
      <c r="I33" s="7">
        <v>9465483.5044017509</v>
      </c>
      <c r="J33" s="7"/>
      <c r="K33" s="7"/>
      <c r="L33" s="7"/>
      <c r="M33" s="7">
        <v>9465483.5044017509</v>
      </c>
      <c r="P33" s="90">
        <v>915207.81454524118</v>
      </c>
      <c r="Q33" s="90"/>
      <c r="R33" s="90"/>
      <c r="S33" s="90"/>
      <c r="T33" s="90">
        <v>915207.81454524118</v>
      </c>
      <c r="U33" s="91">
        <v>2.5146037645821018E-2</v>
      </c>
      <c r="V33" s="90">
        <v>969809.51409823587</v>
      </c>
      <c r="W33" s="90"/>
      <c r="X33" s="90"/>
      <c r="Y33" s="90"/>
      <c r="Z33" s="90">
        <v>969809.51409823587</v>
      </c>
      <c r="AB33" s="90">
        <f t="shared" si="0"/>
        <v>8550275.6898565106</v>
      </c>
      <c r="AC33" s="90">
        <f t="shared" si="1"/>
        <v>0</v>
      </c>
      <c r="AD33" s="90">
        <f t="shared" si="2"/>
        <v>0</v>
      </c>
      <c r="AE33" s="90">
        <f t="shared" si="3"/>
        <v>0</v>
      </c>
      <c r="AF33" s="90">
        <f t="shared" si="4"/>
        <v>8550275.6898565106</v>
      </c>
      <c r="AG33" s="91">
        <f t="shared" si="5"/>
        <v>-2.5146037645821018E-2</v>
      </c>
      <c r="AH33" s="90">
        <f t="shared" si="6"/>
        <v>8495673.9903035145</v>
      </c>
      <c r="AI33" s="90">
        <f t="shared" si="7"/>
        <v>0</v>
      </c>
      <c r="AJ33" s="90">
        <f t="shared" si="8"/>
        <v>0</v>
      </c>
      <c r="AK33" s="90">
        <f t="shared" si="9"/>
        <v>0</v>
      </c>
      <c r="AL33" s="90">
        <f t="shared" si="10"/>
        <v>8495673.9903035145</v>
      </c>
    </row>
    <row r="34" spans="1:38" x14ac:dyDescent="0.25">
      <c r="A34" s="4">
        <f>IF(ISBLANK(B34),"",MAX(A$6:A33)+1)</f>
        <v>25</v>
      </c>
      <c r="B34" s="3" t="s">
        <v>34</v>
      </c>
      <c r="C34" s="7">
        <v>0</v>
      </c>
      <c r="D34" s="7"/>
      <c r="E34" s="7"/>
      <c r="F34" s="7"/>
      <c r="G34" s="7">
        <v>0</v>
      </c>
      <c r="H34" s="66"/>
      <c r="I34" s="7">
        <v>0</v>
      </c>
      <c r="J34" s="7"/>
      <c r="K34" s="7"/>
      <c r="L34" s="7"/>
      <c r="M34" s="7">
        <v>0</v>
      </c>
      <c r="P34" s="90">
        <v>0</v>
      </c>
      <c r="Q34" s="90"/>
      <c r="R34" s="90"/>
      <c r="S34" s="90"/>
      <c r="T34" s="90">
        <v>0</v>
      </c>
      <c r="U34" s="91"/>
      <c r="V34" s="90">
        <v>0</v>
      </c>
      <c r="W34" s="90"/>
      <c r="X34" s="90"/>
      <c r="Y34" s="90"/>
      <c r="Z34" s="90">
        <v>0</v>
      </c>
      <c r="AB34" s="90">
        <f t="shared" si="0"/>
        <v>0</v>
      </c>
      <c r="AC34" s="90">
        <f t="shared" si="1"/>
        <v>0</v>
      </c>
      <c r="AD34" s="90">
        <f t="shared" si="2"/>
        <v>0</v>
      </c>
      <c r="AE34" s="90">
        <f t="shared" si="3"/>
        <v>0</v>
      </c>
      <c r="AF34" s="90">
        <f t="shared" si="4"/>
        <v>0</v>
      </c>
      <c r="AG34" s="91">
        <f t="shared" si="5"/>
        <v>0</v>
      </c>
      <c r="AH34" s="90">
        <f t="shared" si="6"/>
        <v>0</v>
      </c>
      <c r="AI34" s="90">
        <f t="shared" si="7"/>
        <v>0</v>
      </c>
      <c r="AJ34" s="90">
        <f t="shared" si="8"/>
        <v>0</v>
      </c>
      <c r="AK34" s="90">
        <f t="shared" si="9"/>
        <v>0</v>
      </c>
      <c r="AL34" s="90">
        <f t="shared" si="10"/>
        <v>0</v>
      </c>
    </row>
    <row r="35" spans="1:38" x14ac:dyDescent="0.25">
      <c r="A35" s="4">
        <f>IF(ISBLANK(B35),"",MAX(A$6:A34)+1)</f>
        <v>26</v>
      </c>
      <c r="B35" s="6" t="s">
        <v>35</v>
      </c>
      <c r="C35" s="7">
        <v>57998985.069073714</v>
      </c>
      <c r="D35" s="7"/>
      <c r="E35" s="7"/>
      <c r="F35" s="7"/>
      <c r="G35" s="7">
        <v>57998985.069073714</v>
      </c>
      <c r="H35" s="66">
        <v>8.69009851137581E-3</v>
      </c>
      <c r="I35" s="7">
        <v>59181844.322726473</v>
      </c>
      <c r="J35" s="7"/>
      <c r="K35" s="7"/>
      <c r="L35" s="7"/>
      <c r="M35" s="7">
        <v>59181844.322726473</v>
      </c>
      <c r="P35" s="90">
        <v>57992756.224727258</v>
      </c>
      <c r="Q35" s="90"/>
      <c r="R35" s="90"/>
      <c r="S35" s="90"/>
      <c r="T35" s="90">
        <v>57992756.224727258</v>
      </c>
      <c r="U35" s="91">
        <v>8.69009851137581E-3</v>
      </c>
      <c r="V35" s="90">
        <v>59175488.444326468</v>
      </c>
      <c r="W35" s="90"/>
      <c r="X35" s="90"/>
      <c r="Y35" s="90"/>
      <c r="Z35" s="90">
        <v>59175488.444326468</v>
      </c>
      <c r="AB35" s="90">
        <f t="shared" si="0"/>
        <v>6228.8443464562297</v>
      </c>
      <c r="AC35" s="90">
        <f t="shared" si="1"/>
        <v>0</v>
      </c>
      <c r="AD35" s="90">
        <f t="shared" si="2"/>
        <v>0</v>
      </c>
      <c r="AE35" s="90">
        <f t="shared" si="3"/>
        <v>0</v>
      </c>
      <c r="AF35" s="90">
        <f t="shared" si="4"/>
        <v>6228.8443464562297</v>
      </c>
      <c r="AG35" s="91">
        <f t="shared" si="5"/>
        <v>0</v>
      </c>
      <c r="AH35" s="90">
        <f t="shared" si="6"/>
        <v>6355.8784000054002</v>
      </c>
      <c r="AI35" s="90">
        <f t="shared" si="7"/>
        <v>0</v>
      </c>
      <c r="AJ35" s="90">
        <f t="shared" si="8"/>
        <v>0</v>
      </c>
      <c r="AK35" s="90">
        <f t="shared" si="9"/>
        <v>0</v>
      </c>
      <c r="AL35" s="90">
        <f t="shared" si="10"/>
        <v>6355.8784000054002</v>
      </c>
    </row>
    <row r="36" spans="1:38" x14ac:dyDescent="0.25">
      <c r="A36" s="4">
        <f>IF(ISBLANK(B36),"",MAX(A$6:A35)+1)</f>
        <v>27</v>
      </c>
      <c r="B36" s="6" t="s">
        <v>36</v>
      </c>
      <c r="C36" s="7">
        <v>86144381.514366716</v>
      </c>
      <c r="D36" s="7"/>
      <c r="E36" s="7"/>
      <c r="F36" s="7"/>
      <c r="G36" s="7">
        <v>86144381.514366716</v>
      </c>
      <c r="H36" s="66"/>
      <c r="I36" s="7">
        <v>79216690.344555765</v>
      </c>
      <c r="J36" s="7"/>
      <c r="K36" s="7"/>
      <c r="L36" s="7"/>
      <c r="M36" s="139">
        <v>79216690.344555765</v>
      </c>
      <c r="P36" s="90">
        <v>86592770.846183896</v>
      </c>
      <c r="Q36" s="90"/>
      <c r="R36" s="90"/>
      <c r="S36" s="90"/>
      <c r="T36" s="90">
        <v>86592770.846183896</v>
      </c>
      <c r="U36" s="91"/>
      <c r="V36" s="90">
        <v>72312596.896482632</v>
      </c>
      <c r="W36" s="90"/>
      <c r="X36" s="90"/>
      <c r="Y36" s="90"/>
      <c r="Z36" s="90">
        <v>72312596.896482632</v>
      </c>
      <c r="AB36" s="90">
        <f t="shared" si="0"/>
        <v>-448389.33181717992</v>
      </c>
      <c r="AC36" s="90">
        <f t="shared" si="1"/>
        <v>0</v>
      </c>
      <c r="AD36" s="90">
        <f t="shared" si="2"/>
        <v>0</v>
      </c>
      <c r="AE36" s="90">
        <f t="shared" si="3"/>
        <v>0</v>
      </c>
      <c r="AF36" s="90">
        <f t="shared" si="4"/>
        <v>-448389.33181717992</v>
      </c>
      <c r="AG36" s="91">
        <f t="shared" si="5"/>
        <v>0</v>
      </c>
      <c r="AH36" s="90">
        <f t="shared" si="6"/>
        <v>6904093.4480731338</v>
      </c>
      <c r="AI36" s="90">
        <f t="shared" si="7"/>
        <v>0</v>
      </c>
      <c r="AJ36" s="90">
        <f t="shared" si="8"/>
        <v>0</v>
      </c>
      <c r="AK36" s="90">
        <f t="shared" si="9"/>
        <v>0</v>
      </c>
      <c r="AL36" s="90">
        <f t="shared" si="10"/>
        <v>6904093.4480731338</v>
      </c>
    </row>
    <row r="37" spans="1:38" x14ac:dyDescent="0.25">
      <c r="A37" s="4">
        <f>IF(ISBLANK(B37),"",MAX(A$6:A36)+1)</f>
        <v>28</v>
      </c>
      <c r="B37" s="3" t="s">
        <v>37</v>
      </c>
      <c r="C37" s="7">
        <v>-51808800.905295342</v>
      </c>
      <c r="D37" s="7"/>
      <c r="E37" s="7"/>
      <c r="F37" s="7"/>
      <c r="G37" s="7">
        <v>-51808800.905295342</v>
      </c>
      <c r="H37" s="66"/>
      <c r="I37" s="7">
        <v>-57622758.747917116</v>
      </c>
      <c r="J37" s="7"/>
      <c r="K37" s="7"/>
      <c r="L37" s="7"/>
      <c r="M37" s="139">
        <v>-57622758.747917116</v>
      </c>
      <c r="N37" s="52"/>
      <c r="O37" s="52"/>
      <c r="P37" s="90">
        <v>-51808800.905295342</v>
      </c>
      <c r="Q37" s="90"/>
      <c r="R37" s="90"/>
      <c r="S37" s="90"/>
      <c r="T37" s="90">
        <v>-51808800.905295342</v>
      </c>
      <c r="U37" s="91"/>
      <c r="V37" s="90">
        <v>-58854073.648140475</v>
      </c>
      <c r="W37" s="90"/>
      <c r="X37" s="90"/>
      <c r="Y37" s="90"/>
      <c r="Z37" s="90">
        <v>-58854073.648140475</v>
      </c>
      <c r="AB37" s="90">
        <f t="shared" si="0"/>
        <v>0</v>
      </c>
      <c r="AC37" s="90">
        <f t="shared" si="1"/>
        <v>0</v>
      </c>
      <c r="AD37" s="90">
        <f t="shared" si="2"/>
        <v>0</v>
      </c>
      <c r="AE37" s="90">
        <f t="shared" si="3"/>
        <v>0</v>
      </c>
      <c r="AF37" s="90">
        <f t="shared" si="4"/>
        <v>0</v>
      </c>
      <c r="AG37" s="91">
        <f t="shared" si="5"/>
        <v>0</v>
      </c>
      <c r="AH37" s="90">
        <f t="shared" si="6"/>
        <v>1231314.9002233595</v>
      </c>
      <c r="AI37" s="90">
        <f t="shared" si="7"/>
        <v>0</v>
      </c>
      <c r="AJ37" s="90">
        <f t="shared" si="8"/>
        <v>0</v>
      </c>
      <c r="AK37" s="90">
        <f t="shared" si="9"/>
        <v>0</v>
      </c>
      <c r="AL37" s="90">
        <f t="shared" si="10"/>
        <v>1231314.9002233595</v>
      </c>
    </row>
    <row r="38" spans="1:38" x14ac:dyDescent="0.25">
      <c r="A38" s="4">
        <f>IF(ISBLANK(B38),"",MAX(A$6:A37)+1)</f>
        <v>29</v>
      </c>
      <c r="B38" s="9" t="s">
        <v>38</v>
      </c>
      <c r="C38" s="132">
        <v>964419689.10045838</v>
      </c>
      <c r="D38" s="132">
        <v>-61153569.799999997</v>
      </c>
      <c r="E38" s="132">
        <v>-5438518.1342967749</v>
      </c>
      <c r="F38" s="132">
        <v>-6449028.8199709654</v>
      </c>
      <c r="G38" s="15">
        <v>891378572.34619057</v>
      </c>
      <c r="H38" s="47"/>
      <c r="I38" s="132">
        <v>1017598229.437412</v>
      </c>
      <c r="J38" s="132">
        <v>0</v>
      </c>
      <c r="K38" s="132">
        <v>0</v>
      </c>
      <c r="L38" s="15">
        <v>0</v>
      </c>
      <c r="M38" s="15">
        <v>1017598229.437412</v>
      </c>
      <c r="P38" s="99">
        <v>962593313.70439696</v>
      </c>
      <c r="Q38" s="99">
        <v>-42298712.619999997</v>
      </c>
      <c r="R38" s="99">
        <v>-5438518.1342967749</v>
      </c>
      <c r="S38" s="99">
        <v>-6449028.8199709654</v>
      </c>
      <c r="T38" s="99">
        <v>908407054.13012934</v>
      </c>
      <c r="U38" s="95"/>
      <c r="V38" s="99">
        <v>1042338462.813921</v>
      </c>
      <c r="W38" s="99">
        <v>0</v>
      </c>
      <c r="X38" s="99">
        <v>0</v>
      </c>
      <c r="Y38" s="99">
        <v>0</v>
      </c>
      <c r="Z38" s="99">
        <v>1042338462.813921</v>
      </c>
      <c r="AB38" s="99">
        <f t="shared" si="0"/>
        <v>1826375.3960614204</v>
      </c>
      <c r="AC38" s="99">
        <f t="shared" si="1"/>
        <v>-18854857.18</v>
      </c>
      <c r="AD38" s="99">
        <f t="shared" si="2"/>
        <v>0</v>
      </c>
      <c r="AE38" s="99">
        <f t="shared" si="3"/>
        <v>0</v>
      </c>
      <c r="AF38" s="99">
        <f t="shared" si="4"/>
        <v>-17028481.783938766</v>
      </c>
      <c r="AG38" s="95">
        <f t="shared" si="5"/>
        <v>0</v>
      </c>
      <c r="AH38" s="99">
        <f t="shared" si="6"/>
        <v>-24740233.376508951</v>
      </c>
      <c r="AI38" s="99">
        <f t="shared" si="7"/>
        <v>0</v>
      </c>
      <c r="AJ38" s="99">
        <f t="shared" si="8"/>
        <v>0</v>
      </c>
      <c r="AK38" s="99">
        <f t="shared" si="9"/>
        <v>0</v>
      </c>
      <c r="AL38" s="99">
        <f t="shared" si="10"/>
        <v>-24740233.376508951</v>
      </c>
    </row>
    <row r="39" spans="1:38" s="71" customFormat="1" x14ac:dyDescent="0.25">
      <c r="A39" s="76" t="str">
        <f>IF(ISBLANK(B39),"",MAX(A$6:A38)+1)</f>
        <v/>
      </c>
      <c r="B39" s="77"/>
      <c r="C39" s="78"/>
      <c r="D39" s="78"/>
      <c r="E39" s="78"/>
      <c r="F39" s="100" t="s">
        <v>121</v>
      </c>
      <c r="G39" s="78">
        <v>390191668.72850543</v>
      </c>
      <c r="H39" s="79"/>
      <c r="I39" s="78">
        <v>413225854.51048559</v>
      </c>
      <c r="J39" s="78"/>
      <c r="K39" s="133"/>
      <c r="L39" s="78"/>
      <c r="M39" s="78"/>
      <c r="P39" s="78"/>
      <c r="Q39" s="78"/>
      <c r="R39" s="78"/>
      <c r="S39" s="78"/>
      <c r="T39" s="78"/>
      <c r="U39" s="79"/>
      <c r="V39" s="78"/>
      <c r="W39" s="78"/>
      <c r="X39" s="78"/>
      <c r="Y39" s="78"/>
      <c r="Z39" s="78"/>
      <c r="AB39" s="78">
        <f t="shared" si="0"/>
        <v>0</v>
      </c>
      <c r="AC39" s="78">
        <f t="shared" si="1"/>
        <v>0</v>
      </c>
      <c r="AD39" s="78">
        <f t="shared" si="2"/>
        <v>0</v>
      </c>
      <c r="AE39" s="78" t="e">
        <f t="shared" si="3"/>
        <v>#VALUE!</v>
      </c>
      <c r="AF39" s="78">
        <f t="shared" si="4"/>
        <v>390191668.72850543</v>
      </c>
      <c r="AG39" s="79">
        <f t="shared" si="5"/>
        <v>0</v>
      </c>
      <c r="AH39" s="78">
        <f t="shared" si="6"/>
        <v>413225854.51048559</v>
      </c>
      <c r="AI39" s="78">
        <f t="shared" si="7"/>
        <v>0</v>
      </c>
      <c r="AJ39" s="78">
        <f t="shared" si="8"/>
        <v>0</v>
      </c>
      <c r="AK39" s="78">
        <f t="shared" si="9"/>
        <v>0</v>
      </c>
      <c r="AL39" s="78">
        <f t="shared" si="10"/>
        <v>0</v>
      </c>
    </row>
    <row r="40" spans="1:38" x14ac:dyDescent="0.25">
      <c r="A40" s="4">
        <f>IF(ISBLANK(B40),"",MAX(A$6:A39)+1)</f>
        <v>30</v>
      </c>
      <c r="B40" s="3" t="s">
        <v>39</v>
      </c>
      <c r="C40" s="82">
        <v>373754074.11326671</v>
      </c>
      <c r="D40" s="82"/>
      <c r="E40" s="82"/>
      <c r="F40" s="82"/>
      <c r="G40" s="82">
        <v>446795190.86753452</v>
      </c>
      <c r="H40" s="47"/>
      <c r="I40" s="82">
        <v>366370517.66315079</v>
      </c>
      <c r="J40" s="82"/>
      <c r="K40" s="82"/>
      <c r="L40" s="82"/>
      <c r="M40" s="141">
        <v>366370517.66315079</v>
      </c>
      <c r="P40" s="88">
        <v>375418265.36241221</v>
      </c>
      <c r="Q40" s="88"/>
      <c r="R40" s="88"/>
      <c r="S40" s="88"/>
      <c r="T40" s="88">
        <v>429604524.93667984</v>
      </c>
      <c r="U40" s="95"/>
      <c r="V40" s="88">
        <v>341629290.54443216</v>
      </c>
      <c r="W40" s="88"/>
      <c r="X40" s="88"/>
      <c r="Y40" s="88"/>
      <c r="Z40" s="88">
        <v>341629290.54443216</v>
      </c>
      <c r="AB40" s="88">
        <f t="shared" ref="AB40:AB71" si="11">+C40-P40</f>
        <v>-1664191.2491455078</v>
      </c>
      <c r="AC40" s="88">
        <f t="shared" ref="AC40:AC71" si="12">+D40-Q40</f>
        <v>0</v>
      </c>
      <c r="AD40" s="88">
        <f t="shared" ref="AD40:AD71" si="13">+E40-R40</f>
        <v>0</v>
      </c>
      <c r="AE40" s="88">
        <f t="shared" ref="AE40:AE71" si="14">+F40-S40</f>
        <v>0</v>
      </c>
      <c r="AF40" s="88">
        <f t="shared" ref="AF40:AF71" si="15">+G40-T40</f>
        <v>17190665.930854678</v>
      </c>
      <c r="AG40" s="95">
        <f t="shared" ref="AG40:AG71" si="16">+H40-U40</f>
        <v>0</v>
      </c>
      <c r="AH40" s="88">
        <f t="shared" ref="AH40:AH71" si="17">+I40-V40</f>
        <v>24741227.118718624</v>
      </c>
      <c r="AI40" s="88">
        <f t="shared" ref="AI40:AI71" si="18">+J40-W40</f>
        <v>0</v>
      </c>
      <c r="AJ40" s="88">
        <f t="shared" ref="AJ40:AJ71" si="19">+K40-X40</f>
        <v>0</v>
      </c>
      <c r="AK40" s="88">
        <f t="shared" ref="AK40:AK71" si="20">+L40-Y40</f>
        <v>0</v>
      </c>
      <c r="AL40" s="88">
        <f t="shared" ref="AL40:AL71" si="21">+M40-Z40</f>
        <v>24741227.118718624</v>
      </c>
    </row>
    <row r="41" spans="1:38" x14ac:dyDescent="0.25">
      <c r="A41" s="4" t="str">
        <f>IF(ISBLANK(B41),"",MAX(A$6:A40)+1)</f>
        <v/>
      </c>
      <c r="B41" s="101"/>
      <c r="C41" s="102">
        <v>0</v>
      </c>
      <c r="D41" s="17"/>
      <c r="E41" s="17"/>
      <c r="F41" s="17"/>
      <c r="G41" s="17"/>
      <c r="H41" s="47"/>
      <c r="I41" s="17"/>
      <c r="J41" s="17"/>
      <c r="K41" s="17"/>
      <c r="L41" s="17"/>
      <c r="M41" s="17"/>
      <c r="P41" s="103"/>
      <c r="Q41" s="103"/>
      <c r="R41" s="103"/>
      <c r="S41" s="103"/>
      <c r="T41" s="103"/>
      <c r="U41" s="95"/>
      <c r="V41" s="103"/>
      <c r="W41" s="103"/>
      <c r="X41" s="103"/>
      <c r="Y41" s="103"/>
      <c r="Z41" s="103"/>
      <c r="AB41" s="103">
        <f t="shared" si="11"/>
        <v>0</v>
      </c>
      <c r="AC41" s="103">
        <f t="shared" si="12"/>
        <v>0</v>
      </c>
      <c r="AD41" s="103">
        <f t="shared" si="13"/>
        <v>0</v>
      </c>
      <c r="AE41" s="103">
        <f t="shared" si="14"/>
        <v>0</v>
      </c>
      <c r="AF41" s="103">
        <f t="shared" si="15"/>
        <v>0</v>
      </c>
      <c r="AG41" s="95">
        <f t="shared" si="16"/>
        <v>0</v>
      </c>
      <c r="AH41" s="103">
        <f t="shared" si="17"/>
        <v>0</v>
      </c>
      <c r="AI41" s="103">
        <f t="shared" si="18"/>
        <v>0</v>
      </c>
      <c r="AJ41" s="103">
        <f t="shared" si="19"/>
        <v>0</v>
      </c>
      <c r="AK41" s="103">
        <f t="shared" si="20"/>
        <v>0</v>
      </c>
      <c r="AL41" s="103">
        <f t="shared" si="21"/>
        <v>0</v>
      </c>
    </row>
    <row r="42" spans="1:38" x14ac:dyDescent="0.25">
      <c r="A42" s="4">
        <f>IF(ISBLANK(B42),"",MAX(A$6:A41)+1)</f>
        <v>31</v>
      </c>
      <c r="B42" s="3" t="s">
        <v>40</v>
      </c>
      <c r="C42" s="16">
        <v>5188731886.1624241</v>
      </c>
      <c r="D42" s="16"/>
      <c r="E42" s="16"/>
      <c r="F42" s="16"/>
      <c r="G42" s="16">
        <v>5123367983.2113104</v>
      </c>
      <c r="H42" s="47"/>
      <c r="I42" s="16">
        <v>5045103732.7188139</v>
      </c>
      <c r="J42" s="16"/>
      <c r="K42" s="16"/>
      <c r="L42" s="16"/>
      <c r="M42" s="142">
        <v>5304082528.8646727</v>
      </c>
      <c r="P42" s="104">
        <v>5183700076.5187788</v>
      </c>
      <c r="Q42" s="104"/>
      <c r="R42" s="104"/>
      <c r="S42" s="104"/>
      <c r="T42" s="104">
        <v>5119634429.3654165</v>
      </c>
      <c r="U42" s="95"/>
      <c r="V42" s="104">
        <v>5249381618.9757071</v>
      </c>
      <c r="W42" s="104"/>
      <c r="X42" s="104"/>
      <c r="Y42" s="104"/>
      <c r="Z42" s="104">
        <v>5508382329.7976999</v>
      </c>
      <c r="AB42" s="104">
        <f t="shared" si="11"/>
        <v>5031809.6436452866</v>
      </c>
      <c r="AC42" s="104">
        <f t="shared" si="12"/>
        <v>0</v>
      </c>
      <c r="AD42" s="104">
        <f t="shared" si="13"/>
        <v>0</v>
      </c>
      <c r="AE42" s="104">
        <f t="shared" si="14"/>
        <v>0</v>
      </c>
      <c r="AF42" s="104">
        <f t="shared" si="15"/>
        <v>3733553.8458938599</v>
      </c>
      <c r="AG42" s="95">
        <f t="shared" si="16"/>
        <v>0</v>
      </c>
      <c r="AH42" s="104">
        <f t="shared" si="17"/>
        <v>-204277886.25689316</v>
      </c>
      <c r="AI42" s="104">
        <f t="shared" si="18"/>
        <v>0</v>
      </c>
      <c r="AJ42" s="104">
        <f t="shared" si="19"/>
        <v>0</v>
      </c>
      <c r="AK42" s="104">
        <f t="shared" si="20"/>
        <v>0</v>
      </c>
      <c r="AL42" s="104">
        <f t="shared" si="21"/>
        <v>-204299800.93302727</v>
      </c>
    </row>
    <row r="43" spans="1:38" x14ac:dyDescent="0.25">
      <c r="A43" s="4" t="str">
        <f>IF(ISBLANK(B43),"",MAX(A$6:A42)+1)</f>
        <v/>
      </c>
      <c r="B43" s="3"/>
      <c r="C43" s="3"/>
      <c r="D43" s="3"/>
      <c r="E43" s="3"/>
      <c r="F43" s="3"/>
      <c r="G43" s="3"/>
      <c r="H43" s="47"/>
      <c r="I43" s="3"/>
      <c r="J43" s="3"/>
      <c r="K43" s="3"/>
      <c r="L43" s="3"/>
      <c r="M43" s="3"/>
      <c r="P43" s="94"/>
      <c r="Q43" s="94"/>
      <c r="R43" s="94"/>
      <c r="S43" s="94"/>
      <c r="T43" s="94"/>
      <c r="U43" s="95"/>
      <c r="V43" s="94"/>
      <c r="W43" s="94"/>
      <c r="X43" s="94"/>
      <c r="Y43" s="94"/>
      <c r="Z43" s="94"/>
      <c r="AB43" s="94">
        <f t="shared" si="11"/>
        <v>0</v>
      </c>
      <c r="AC43" s="94">
        <f t="shared" si="12"/>
        <v>0</v>
      </c>
      <c r="AD43" s="94">
        <f t="shared" si="13"/>
        <v>0</v>
      </c>
      <c r="AE43" s="94">
        <f t="shared" si="14"/>
        <v>0</v>
      </c>
      <c r="AF43" s="94">
        <f t="shared" si="15"/>
        <v>0</v>
      </c>
      <c r="AG43" s="95">
        <f t="shared" si="16"/>
        <v>0</v>
      </c>
      <c r="AH43" s="94">
        <f t="shared" si="17"/>
        <v>0</v>
      </c>
      <c r="AI43" s="94">
        <f t="shared" si="18"/>
        <v>0</v>
      </c>
      <c r="AJ43" s="94">
        <f t="shared" si="19"/>
        <v>0</v>
      </c>
      <c r="AK43" s="94">
        <f t="shared" si="20"/>
        <v>0</v>
      </c>
      <c r="AL43" s="94">
        <f t="shared" si="21"/>
        <v>0</v>
      </c>
    </row>
    <row r="44" spans="1:38" x14ac:dyDescent="0.25">
      <c r="A44" s="4">
        <f>IF(ISBLANK(B44),"",MAX(A$6:A43)+1)</f>
        <v>32</v>
      </c>
      <c r="B44" s="3" t="s">
        <v>41</v>
      </c>
      <c r="C44" s="18">
        <v>7.203187258721408E-2</v>
      </c>
      <c r="D44" s="18"/>
      <c r="E44" s="18"/>
      <c r="F44" s="18"/>
      <c r="G44" s="18">
        <v>8.7207319937125563E-2</v>
      </c>
      <c r="H44" s="47"/>
      <c r="I44" s="18">
        <v>7.2619025707468088E-2</v>
      </c>
      <c r="J44" s="18"/>
      <c r="K44" s="18"/>
      <c r="L44" s="18"/>
      <c r="M44" s="143">
        <v>6.9073306395474127E-2</v>
      </c>
      <c r="P44" s="105">
        <v>7.2422836935143856E-2</v>
      </c>
      <c r="Q44" s="105"/>
      <c r="R44" s="105"/>
      <c r="S44" s="105"/>
      <c r="T44" s="105">
        <v>8.3913125217014703E-2</v>
      </c>
      <c r="U44" s="95"/>
      <c r="V44" s="105">
        <v>6.5079911376512395E-2</v>
      </c>
      <c r="W44" s="105"/>
      <c r="X44" s="105"/>
      <c r="Y44" s="105"/>
      <c r="Z44" s="105">
        <v>6.2019894424608465E-2</v>
      </c>
      <c r="AB44" s="105">
        <f t="shared" si="11"/>
        <v>-3.9096434792977586E-4</v>
      </c>
      <c r="AC44" s="105">
        <f t="shared" si="12"/>
        <v>0</v>
      </c>
      <c r="AD44" s="105">
        <f t="shared" si="13"/>
        <v>0</v>
      </c>
      <c r="AE44" s="105">
        <f t="shared" si="14"/>
        <v>0</v>
      </c>
      <c r="AF44" s="105">
        <f t="shared" si="15"/>
        <v>3.2941947201108601E-3</v>
      </c>
      <c r="AG44" s="95">
        <f t="shared" si="16"/>
        <v>0</v>
      </c>
      <c r="AH44" s="105">
        <f t="shared" si="17"/>
        <v>7.5391143309556929E-3</v>
      </c>
      <c r="AI44" s="105">
        <f t="shared" si="18"/>
        <v>0</v>
      </c>
      <c r="AJ44" s="105">
        <f t="shared" si="19"/>
        <v>0</v>
      </c>
      <c r="AK44" s="105">
        <f t="shared" si="20"/>
        <v>0</v>
      </c>
      <c r="AL44" s="105">
        <f t="shared" si="21"/>
        <v>7.0534119708656612E-3</v>
      </c>
    </row>
    <row r="45" spans="1:38" x14ac:dyDescent="0.25">
      <c r="A45" s="4" t="str">
        <f>IF(ISBLANK(B45),"",MAX(A$6:A44)+1)</f>
        <v/>
      </c>
      <c r="B45" s="3"/>
      <c r="C45" s="3"/>
      <c r="D45" s="3"/>
      <c r="E45" s="3"/>
      <c r="F45" s="3"/>
      <c r="G45" s="3"/>
      <c r="H45" s="47"/>
      <c r="I45" s="3"/>
      <c r="J45" s="3"/>
      <c r="K45" s="3"/>
      <c r="L45" s="3"/>
      <c r="M45" s="3"/>
      <c r="P45" s="94"/>
      <c r="Q45" s="94"/>
      <c r="R45" s="94"/>
      <c r="S45" s="94"/>
      <c r="T45" s="94"/>
      <c r="U45" s="95"/>
      <c r="V45" s="94"/>
      <c r="W45" s="94"/>
      <c r="X45" s="94"/>
      <c r="Y45" s="94"/>
      <c r="Z45" s="94"/>
      <c r="AB45" s="94">
        <f t="shared" si="11"/>
        <v>0</v>
      </c>
      <c r="AC45" s="94">
        <f t="shared" si="12"/>
        <v>0</v>
      </c>
      <c r="AD45" s="94">
        <f t="shared" si="13"/>
        <v>0</v>
      </c>
      <c r="AE45" s="94">
        <f t="shared" si="14"/>
        <v>0</v>
      </c>
      <c r="AF45" s="94">
        <f t="shared" si="15"/>
        <v>0</v>
      </c>
      <c r="AG45" s="95">
        <f t="shared" si="16"/>
        <v>0</v>
      </c>
      <c r="AH45" s="94">
        <f t="shared" si="17"/>
        <v>0</v>
      </c>
      <c r="AI45" s="94">
        <f t="shared" si="18"/>
        <v>0</v>
      </c>
      <c r="AJ45" s="94">
        <f t="shared" si="19"/>
        <v>0</v>
      </c>
      <c r="AK45" s="94">
        <f t="shared" si="20"/>
        <v>0</v>
      </c>
      <c r="AL45" s="94">
        <f t="shared" si="21"/>
        <v>0</v>
      </c>
    </row>
    <row r="46" spans="1:38" x14ac:dyDescent="0.25">
      <c r="A46" s="4">
        <f>IF(ISBLANK(B46),"",MAX(A$6:A45)+1)</f>
        <v>33</v>
      </c>
      <c r="B46" s="3" t="s">
        <v>42</v>
      </c>
      <c r="C46" s="3"/>
      <c r="D46" s="3"/>
      <c r="E46" s="3"/>
      <c r="F46" s="3"/>
      <c r="G46" s="3"/>
      <c r="H46" s="47"/>
      <c r="I46" s="3"/>
      <c r="J46" s="3"/>
      <c r="K46" s="3"/>
      <c r="L46" s="3"/>
      <c r="M46" s="3"/>
      <c r="P46" s="94"/>
      <c r="Q46" s="94"/>
      <c r="R46" s="94"/>
      <c r="S46" s="94"/>
      <c r="T46" s="94"/>
      <c r="U46" s="95"/>
      <c r="V46" s="94"/>
      <c r="W46" s="94"/>
      <c r="X46" s="94"/>
      <c r="Y46" s="94"/>
      <c r="Z46" s="94"/>
      <c r="AB46" s="94">
        <f t="shared" si="11"/>
        <v>0</v>
      </c>
      <c r="AC46" s="94">
        <f t="shared" si="12"/>
        <v>0</v>
      </c>
      <c r="AD46" s="94">
        <f t="shared" si="13"/>
        <v>0</v>
      </c>
      <c r="AE46" s="94">
        <f t="shared" si="14"/>
        <v>0</v>
      </c>
      <c r="AF46" s="94">
        <f t="shared" si="15"/>
        <v>0</v>
      </c>
      <c r="AG46" s="95">
        <f t="shared" si="16"/>
        <v>0</v>
      </c>
      <c r="AH46" s="94">
        <f t="shared" si="17"/>
        <v>0</v>
      </c>
      <c r="AI46" s="94">
        <f t="shared" si="18"/>
        <v>0</v>
      </c>
      <c r="AJ46" s="94">
        <f t="shared" si="19"/>
        <v>0</v>
      </c>
      <c r="AK46" s="94">
        <f t="shared" si="20"/>
        <v>0</v>
      </c>
      <c r="AL46" s="94">
        <f t="shared" si="21"/>
        <v>0</v>
      </c>
    </row>
    <row r="47" spans="1:38" x14ac:dyDescent="0.25">
      <c r="A47" s="4">
        <f>IF(ISBLANK(B47),"",MAX(A$6:A46)+1)</f>
        <v>34</v>
      </c>
      <c r="B47" s="19" t="s">
        <v>43</v>
      </c>
      <c r="C47" s="27">
        <v>10542577206.617601</v>
      </c>
      <c r="D47" s="27">
        <v>0</v>
      </c>
      <c r="E47" s="27">
        <v>-43086547.452637523</v>
      </c>
      <c r="F47" s="27">
        <v>-32493590.70949842</v>
      </c>
      <c r="G47" s="27">
        <v>10466997068.455463</v>
      </c>
      <c r="H47" s="47"/>
      <c r="I47" s="27">
        <v>11194604244.132118</v>
      </c>
      <c r="J47" s="27">
        <v>170075026.29643583</v>
      </c>
      <c r="K47" s="27">
        <v>162226501.42875069</v>
      </c>
      <c r="L47" s="27">
        <v>0</v>
      </c>
      <c r="M47" s="144">
        <v>11526905771.857306</v>
      </c>
      <c r="P47" s="106">
        <v>10567927647.7876</v>
      </c>
      <c r="Q47" s="106">
        <v>0</v>
      </c>
      <c r="R47" s="106">
        <v>-43086547.452637523</v>
      </c>
      <c r="S47" s="106">
        <v>-32493590.70949842</v>
      </c>
      <c r="T47" s="106">
        <v>10492347509.625465</v>
      </c>
      <c r="U47" s="95"/>
      <c r="V47" s="106">
        <v>11440324667.935558</v>
      </c>
      <c r="W47" s="106">
        <v>170075026.29643583</v>
      </c>
      <c r="X47" s="106">
        <v>162226501.42875069</v>
      </c>
      <c r="Y47" s="106">
        <v>0</v>
      </c>
      <c r="Z47" s="106">
        <v>11772626195.660746</v>
      </c>
      <c r="AB47" s="106">
        <f t="shared" si="11"/>
        <v>-25350441.169998169</v>
      </c>
      <c r="AC47" s="106">
        <f t="shared" si="12"/>
        <v>0</v>
      </c>
      <c r="AD47" s="106">
        <f t="shared" si="13"/>
        <v>0</v>
      </c>
      <c r="AE47" s="106">
        <f t="shared" si="14"/>
        <v>0</v>
      </c>
      <c r="AF47" s="106">
        <f t="shared" si="15"/>
        <v>-25350441.170001984</v>
      </c>
      <c r="AG47" s="95">
        <f t="shared" si="16"/>
        <v>0</v>
      </c>
      <c r="AH47" s="106">
        <f t="shared" si="17"/>
        <v>-245720423.80344009</v>
      </c>
      <c r="AI47" s="106">
        <f t="shared" si="18"/>
        <v>0</v>
      </c>
      <c r="AJ47" s="106">
        <f t="shared" si="19"/>
        <v>0</v>
      </c>
      <c r="AK47" s="106">
        <f t="shared" si="20"/>
        <v>0</v>
      </c>
      <c r="AL47" s="106">
        <f t="shared" si="21"/>
        <v>-245720423.80344009</v>
      </c>
    </row>
    <row r="48" spans="1:38" x14ac:dyDescent="0.25">
      <c r="A48" s="4">
        <f>IF(ISBLANK(B48),"",MAX(A$6:A47)+1)</f>
        <v>35</v>
      </c>
      <c r="B48" s="19" t="s">
        <v>44</v>
      </c>
      <c r="C48" s="7">
        <v>-4229541142.4626832</v>
      </c>
      <c r="D48" s="7">
        <v>0</v>
      </c>
      <c r="E48" s="7">
        <v>2800433.4436958949</v>
      </c>
      <c r="F48" s="7">
        <v>2801052.512056177</v>
      </c>
      <c r="G48" s="7">
        <v>-4223939656.5069318</v>
      </c>
      <c r="H48" s="47"/>
      <c r="I48" s="7">
        <v>-5149775276.8984928</v>
      </c>
      <c r="J48" s="7">
        <v>-26949739.940672945</v>
      </c>
      <c r="K48" s="7">
        <v>-36667721.805506274</v>
      </c>
      <c r="L48" s="7">
        <v>0</v>
      </c>
      <c r="M48" s="139">
        <v>-5213392738.6446724</v>
      </c>
      <c r="P48" s="90">
        <v>-4242911054.3971</v>
      </c>
      <c r="Q48" s="90">
        <v>0</v>
      </c>
      <c r="R48" s="90">
        <v>2800433.4436958949</v>
      </c>
      <c r="S48" s="90">
        <v>2801052.512056177</v>
      </c>
      <c r="T48" s="90">
        <v>-4237309568.4413481</v>
      </c>
      <c r="U48" s="95"/>
      <c r="V48" s="90">
        <v>-5174001220.1308298</v>
      </c>
      <c r="W48" s="90">
        <v>-26949739.940672945</v>
      </c>
      <c r="X48" s="90">
        <v>-36667721.805506274</v>
      </c>
      <c r="Y48" s="90">
        <v>0</v>
      </c>
      <c r="Z48" s="90">
        <v>-5237618681.8770094</v>
      </c>
      <c r="AB48" s="90">
        <f t="shared" si="11"/>
        <v>13369911.934416771</v>
      </c>
      <c r="AC48" s="90">
        <f t="shared" si="12"/>
        <v>0</v>
      </c>
      <c r="AD48" s="90">
        <f t="shared" si="13"/>
        <v>0</v>
      </c>
      <c r="AE48" s="90">
        <f t="shared" si="14"/>
        <v>0</v>
      </c>
      <c r="AF48" s="90">
        <f t="shared" si="15"/>
        <v>13369911.934416294</v>
      </c>
      <c r="AG48" s="95">
        <f t="shared" si="16"/>
        <v>0</v>
      </c>
      <c r="AH48" s="90">
        <f t="shared" si="17"/>
        <v>24225943.232336998</v>
      </c>
      <c r="AI48" s="90">
        <f t="shared" si="18"/>
        <v>0</v>
      </c>
      <c r="AJ48" s="90">
        <f t="shared" si="19"/>
        <v>0</v>
      </c>
      <c r="AK48" s="90">
        <f t="shared" si="20"/>
        <v>0</v>
      </c>
      <c r="AL48" s="90">
        <f t="shared" si="21"/>
        <v>24225943.232336998</v>
      </c>
    </row>
    <row r="49" spans="1:38" x14ac:dyDescent="0.25">
      <c r="A49" s="4">
        <f>IF(ISBLANK(B49),"",MAX(A$6:A47)+1)</f>
        <v>35</v>
      </c>
      <c r="B49" s="11" t="s">
        <v>45</v>
      </c>
      <c r="C49" s="7">
        <v>-22089625.598074321</v>
      </c>
      <c r="D49" s="7">
        <v>0</v>
      </c>
      <c r="E49" s="7">
        <v>0</v>
      </c>
      <c r="F49" s="7">
        <v>0</v>
      </c>
      <c r="G49" s="7">
        <v>-22089625.598074321</v>
      </c>
      <c r="H49" s="47"/>
      <c r="I49" s="7">
        <v>-22089625.598074321</v>
      </c>
      <c r="J49" s="7">
        <v>0</v>
      </c>
      <c r="K49" s="7">
        <v>0</v>
      </c>
      <c r="L49" s="7">
        <v>0</v>
      </c>
      <c r="M49" s="7">
        <v>-22089625.598074321</v>
      </c>
      <c r="P49" s="90">
        <v>-18178438.071609255</v>
      </c>
      <c r="Q49" s="90">
        <v>0</v>
      </c>
      <c r="R49" s="90">
        <v>0</v>
      </c>
      <c r="S49" s="90">
        <v>0</v>
      </c>
      <c r="T49" s="90">
        <v>-18178438.071609255</v>
      </c>
      <c r="U49" s="95"/>
      <c r="V49" s="90">
        <v>-18178438.071609255</v>
      </c>
      <c r="W49" s="90">
        <v>0</v>
      </c>
      <c r="X49" s="90">
        <v>0</v>
      </c>
      <c r="Y49" s="90">
        <v>0</v>
      </c>
      <c r="Z49" s="90">
        <v>-18178438.071609255</v>
      </c>
      <c r="AB49" s="90">
        <f t="shared" si="11"/>
        <v>-3911187.5264650658</v>
      </c>
      <c r="AC49" s="90">
        <f t="shared" si="12"/>
        <v>0</v>
      </c>
      <c r="AD49" s="90">
        <f t="shared" si="13"/>
        <v>0</v>
      </c>
      <c r="AE49" s="90">
        <f t="shared" si="14"/>
        <v>0</v>
      </c>
      <c r="AF49" s="90">
        <f t="shared" si="15"/>
        <v>-3911187.5264650658</v>
      </c>
      <c r="AG49" s="95">
        <f t="shared" si="16"/>
        <v>0</v>
      </c>
      <c r="AH49" s="90">
        <f t="shared" si="17"/>
        <v>-3911187.5264650658</v>
      </c>
      <c r="AI49" s="90">
        <f t="shared" si="18"/>
        <v>0</v>
      </c>
      <c r="AJ49" s="90">
        <f t="shared" si="19"/>
        <v>0</v>
      </c>
      <c r="AK49" s="90">
        <f t="shared" si="20"/>
        <v>0</v>
      </c>
      <c r="AL49" s="90">
        <f t="shared" si="21"/>
        <v>-3911187.5264650658</v>
      </c>
    </row>
    <row r="50" spans="1:38" x14ac:dyDescent="0.25">
      <c r="A50" s="4">
        <f>IF(ISBLANK(B50),"",MAX(A$6:A48)+1)</f>
        <v>36</v>
      </c>
      <c r="B50" s="3" t="s">
        <v>46</v>
      </c>
      <c r="C50" s="7">
        <v>273426197.23699975</v>
      </c>
      <c r="D50" s="7">
        <v>0</v>
      </c>
      <c r="E50" s="7">
        <v>0</v>
      </c>
      <c r="F50" s="7">
        <v>0</v>
      </c>
      <c r="G50" s="7">
        <v>273426197.23699975</v>
      </c>
      <c r="H50" s="47"/>
      <c r="I50" s="7">
        <v>273426197.23699975</v>
      </c>
      <c r="J50" s="7">
        <v>0</v>
      </c>
      <c r="K50" s="7">
        <v>0</v>
      </c>
      <c r="L50" s="7">
        <v>0</v>
      </c>
      <c r="M50" s="7">
        <v>273426197.23699975</v>
      </c>
      <c r="P50" s="90">
        <v>254801494.73002326</v>
      </c>
      <c r="Q50" s="90">
        <v>0</v>
      </c>
      <c r="R50" s="90">
        <v>0</v>
      </c>
      <c r="S50" s="90">
        <v>0</v>
      </c>
      <c r="T50" s="90">
        <v>254801494.73002326</v>
      </c>
      <c r="U50" s="95"/>
      <c r="V50" s="90">
        <v>254801494.73002326</v>
      </c>
      <c r="W50" s="90">
        <v>0</v>
      </c>
      <c r="X50" s="90">
        <v>0</v>
      </c>
      <c r="Y50" s="90">
        <v>0</v>
      </c>
      <c r="Z50" s="90">
        <v>254801494.73002326</v>
      </c>
      <c r="AB50" s="90">
        <f t="shared" si="11"/>
        <v>18624702.506976485</v>
      </c>
      <c r="AC50" s="90">
        <f t="shared" si="12"/>
        <v>0</v>
      </c>
      <c r="AD50" s="90">
        <f t="shared" si="13"/>
        <v>0</v>
      </c>
      <c r="AE50" s="90">
        <f t="shared" si="14"/>
        <v>0</v>
      </c>
      <c r="AF50" s="90">
        <f t="shared" si="15"/>
        <v>18624702.506976485</v>
      </c>
      <c r="AG50" s="95">
        <f t="shared" si="16"/>
        <v>0</v>
      </c>
      <c r="AH50" s="90">
        <f t="shared" si="17"/>
        <v>18624702.506976485</v>
      </c>
      <c r="AI50" s="90">
        <f t="shared" si="18"/>
        <v>0</v>
      </c>
      <c r="AJ50" s="90">
        <f t="shared" si="19"/>
        <v>0</v>
      </c>
      <c r="AK50" s="90">
        <f t="shared" si="20"/>
        <v>0</v>
      </c>
      <c r="AL50" s="90">
        <f t="shared" si="21"/>
        <v>18624702.506976485</v>
      </c>
    </row>
    <row r="51" spans="1:38" x14ac:dyDescent="0.25">
      <c r="A51" s="4">
        <f>IF(ISBLANK(B51),"",MAX(A$6:A50)+1)</f>
        <v>37</v>
      </c>
      <c r="B51" s="3" t="s">
        <v>47</v>
      </c>
      <c r="C51" s="7">
        <v>-1414720691.1000206</v>
      </c>
      <c r="D51" s="7">
        <v>0</v>
      </c>
      <c r="E51" s="7">
        <v>2798356.0552379121</v>
      </c>
      <c r="F51" s="7">
        <v>1816393.2000356747</v>
      </c>
      <c r="G51" s="7">
        <v>-1410105941.8447471</v>
      </c>
      <c r="H51" s="47"/>
      <c r="I51" s="7">
        <v>-1290141747.6223371</v>
      </c>
      <c r="J51" s="7">
        <v>-11301160.675989104</v>
      </c>
      <c r="K51" s="7">
        <v>1595890.8428399113</v>
      </c>
      <c r="L51" s="7">
        <v>0</v>
      </c>
      <c r="M51" s="139">
        <v>-1299847017.4554863</v>
      </c>
      <c r="P51" s="90">
        <v>-1417019514.9987345</v>
      </c>
      <c r="Q51" s="90">
        <v>0</v>
      </c>
      <c r="R51" s="90">
        <v>4096611.8529834934</v>
      </c>
      <c r="S51" s="90">
        <v>1816393.2000356747</v>
      </c>
      <c r="T51" s="90">
        <v>-1411106509.9457154</v>
      </c>
      <c r="U51" s="95"/>
      <c r="V51" s="90">
        <v>-1292644826.9560361</v>
      </c>
      <c r="W51" s="90">
        <v>-11275642.449250354</v>
      </c>
      <c r="X51" s="90">
        <v>1592287.2922360862</v>
      </c>
      <c r="Y51" s="90">
        <v>0</v>
      </c>
      <c r="Z51" s="90">
        <v>-1302328182.1130505</v>
      </c>
      <c r="AB51" s="90">
        <f t="shared" si="11"/>
        <v>2298823.8987138271</v>
      </c>
      <c r="AC51" s="90">
        <f t="shared" si="12"/>
        <v>0</v>
      </c>
      <c r="AD51" s="90">
        <f t="shared" si="13"/>
        <v>-1298255.7977455813</v>
      </c>
      <c r="AE51" s="90">
        <f t="shared" si="14"/>
        <v>0</v>
      </c>
      <c r="AF51" s="90">
        <f t="shared" si="15"/>
        <v>1000568.1009683609</v>
      </c>
      <c r="AG51" s="95">
        <f t="shared" si="16"/>
        <v>0</v>
      </c>
      <c r="AH51" s="90">
        <f t="shared" si="17"/>
        <v>2503079.333698988</v>
      </c>
      <c r="AI51" s="90">
        <f t="shared" si="18"/>
        <v>-25518.226738750935</v>
      </c>
      <c r="AJ51" s="90">
        <f t="shared" si="19"/>
        <v>3603.5506038251333</v>
      </c>
      <c r="AK51" s="90">
        <f t="shared" si="20"/>
        <v>0</v>
      </c>
      <c r="AL51" s="90">
        <f t="shared" si="21"/>
        <v>2481164.6575641632</v>
      </c>
    </row>
    <row r="52" spans="1:38" x14ac:dyDescent="0.25">
      <c r="A52" s="4">
        <f>IF(ISBLANK(B52),"",MAX(A$6:A51)+1)</f>
        <v>38</v>
      </c>
      <c r="B52" s="3" t="s">
        <v>48</v>
      </c>
      <c r="C52" s="7">
        <v>145303204.9988502</v>
      </c>
      <c r="D52" s="7">
        <v>0</v>
      </c>
      <c r="E52" s="7">
        <v>0</v>
      </c>
      <c r="F52" s="7">
        <v>0</v>
      </c>
      <c r="G52" s="7">
        <v>145303204.9988502</v>
      </c>
      <c r="H52" s="47"/>
      <c r="I52" s="7">
        <v>145303204.9988502</v>
      </c>
      <c r="J52" s="7">
        <v>0</v>
      </c>
      <c r="K52" s="7">
        <v>0</v>
      </c>
      <c r="L52" s="7">
        <v>0</v>
      </c>
      <c r="M52" s="7">
        <v>145303204.9988502</v>
      </c>
      <c r="P52" s="90">
        <v>145303204.9988502</v>
      </c>
      <c r="Q52" s="90">
        <v>0</v>
      </c>
      <c r="R52" s="90">
        <v>0</v>
      </c>
      <c r="S52" s="90">
        <v>0</v>
      </c>
      <c r="T52" s="90">
        <v>145303204.9988502</v>
      </c>
      <c r="U52" s="95"/>
      <c r="V52" s="90">
        <v>145303204.9988502</v>
      </c>
      <c r="W52" s="90">
        <v>0</v>
      </c>
      <c r="X52" s="90">
        <v>0</v>
      </c>
      <c r="Y52" s="90">
        <v>0</v>
      </c>
      <c r="Z52" s="90">
        <v>145303204.9988502</v>
      </c>
      <c r="AB52" s="90">
        <f t="shared" si="11"/>
        <v>0</v>
      </c>
      <c r="AC52" s="90">
        <f t="shared" si="12"/>
        <v>0</v>
      </c>
      <c r="AD52" s="90">
        <f t="shared" si="13"/>
        <v>0</v>
      </c>
      <c r="AE52" s="90">
        <f t="shared" si="14"/>
        <v>0</v>
      </c>
      <c r="AF52" s="90">
        <f t="shared" si="15"/>
        <v>0</v>
      </c>
      <c r="AG52" s="95">
        <f t="shared" si="16"/>
        <v>0</v>
      </c>
      <c r="AH52" s="90">
        <f t="shared" si="17"/>
        <v>0</v>
      </c>
      <c r="AI52" s="90">
        <f t="shared" si="18"/>
        <v>0</v>
      </c>
      <c r="AJ52" s="90">
        <f t="shared" si="19"/>
        <v>0</v>
      </c>
      <c r="AK52" s="90">
        <f t="shared" si="20"/>
        <v>0</v>
      </c>
      <c r="AL52" s="90">
        <f t="shared" si="21"/>
        <v>0</v>
      </c>
    </row>
    <row r="53" spans="1:38" x14ac:dyDescent="0.25">
      <c r="A53" s="4">
        <f>IF(ISBLANK(B53),"",MAX(A$6:A52)+1)</f>
        <v>39</v>
      </c>
      <c r="B53" s="3" t="s">
        <v>49</v>
      </c>
      <c r="C53" s="7">
        <v>-106223263.53024991</v>
      </c>
      <c r="D53" s="7">
        <v>0</v>
      </c>
      <c r="E53" s="7">
        <v>0</v>
      </c>
      <c r="F53" s="7">
        <v>0</v>
      </c>
      <c r="G53" s="7">
        <v>-106223263.53024991</v>
      </c>
      <c r="H53" s="47"/>
      <c r="I53" s="7">
        <v>-106223263.53024991</v>
      </c>
      <c r="J53" s="7">
        <v>0</v>
      </c>
      <c r="K53" s="7">
        <v>0</v>
      </c>
      <c r="L53" s="7">
        <v>0</v>
      </c>
      <c r="M53" s="7">
        <v>-106223263.53024991</v>
      </c>
      <c r="P53" s="90">
        <v>-106223263.53024991</v>
      </c>
      <c r="Q53" s="90">
        <v>0</v>
      </c>
      <c r="R53" s="90">
        <v>0</v>
      </c>
      <c r="S53" s="90">
        <v>0</v>
      </c>
      <c r="T53" s="90">
        <v>-106223263.53024991</v>
      </c>
      <c r="U53" s="95"/>
      <c r="V53" s="90">
        <v>-106223263.53024991</v>
      </c>
      <c r="W53" s="90">
        <v>0</v>
      </c>
      <c r="X53" s="90">
        <v>0</v>
      </c>
      <c r="Y53" s="90">
        <v>0</v>
      </c>
      <c r="Z53" s="90">
        <v>-106223263.53024991</v>
      </c>
      <c r="AB53" s="90">
        <f t="shared" si="11"/>
        <v>0</v>
      </c>
      <c r="AC53" s="90">
        <f t="shared" si="12"/>
        <v>0</v>
      </c>
      <c r="AD53" s="90">
        <f t="shared" si="13"/>
        <v>0</v>
      </c>
      <c r="AE53" s="90">
        <f t="shared" si="14"/>
        <v>0</v>
      </c>
      <c r="AF53" s="90">
        <f t="shared" si="15"/>
        <v>0</v>
      </c>
      <c r="AG53" s="95">
        <f t="shared" si="16"/>
        <v>0</v>
      </c>
      <c r="AH53" s="90">
        <f t="shared" si="17"/>
        <v>0</v>
      </c>
      <c r="AI53" s="90">
        <f t="shared" si="18"/>
        <v>0</v>
      </c>
      <c r="AJ53" s="90">
        <f t="shared" si="19"/>
        <v>0</v>
      </c>
      <c r="AK53" s="90">
        <f t="shared" si="20"/>
        <v>0</v>
      </c>
      <c r="AL53" s="90">
        <f t="shared" si="21"/>
        <v>0</v>
      </c>
    </row>
    <row r="54" spans="1:38" ht="15.75" thickBot="1" x14ac:dyDescent="0.3">
      <c r="A54" s="4">
        <f>IF(ISBLANK(B54),"",MAX(A$6:A53)+1)</f>
        <v>40</v>
      </c>
      <c r="B54" s="20" t="s">
        <v>50</v>
      </c>
      <c r="C54" s="21">
        <v>5188731886.1624241</v>
      </c>
      <c r="D54" s="21">
        <v>0</v>
      </c>
      <c r="E54" s="21">
        <v>-37487757.953703716</v>
      </c>
      <c r="F54" s="21">
        <v>-27876144.997406568</v>
      </c>
      <c r="G54" s="21">
        <v>5123367983.2113104</v>
      </c>
      <c r="H54" s="47"/>
      <c r="I54" s="21">
        <v>5045103732.7188139</v>
      </c>
      <c r="J54" s="21">
        <v>131824125.67977379</v>
      </c>
      <c r="K54" s="21">
        <v>127154670.46608433</v>
      </c>
      <c r="L54" s="21">
        <v>0</v>
      </c>
      <c r="M54" s="145">
        <v>5304082528.8646727</v>
      </c>
      <c r="P54" s="107">
        <v>5183700076.5187788</v>
      </c>
      <c r="Q54" s="107">
        <v>0</v>
      </c>
      <c r="R54" s="107">
        <v>-36189502.155958131</v>
      </c>
      <c r="S54" s="107">
        <v>-27876144.997406568</v>
      </c>
      <c r="T54" s="107">
        <v>5119634429.3654165</v>
      </c>
      <c r="U54" s="95"/>
      <c r="V54" s="107">
        <v>5249381618.9757071</v>
      </c>
      <c r="W54" s="107">
        <v>131849643.90651254</v>
      </c>
      <c r="X54" s="107">
        <v>127151066.91548051</v>
      </c>
      <c r="Y54" s="107">
        <v>0</v>
      </c>
      <c r="Z54" s="107">
        <v>5508382329.7976999</v>
      </c>
      <c r="AB54" s="107">
        <f t="shared" si="11"/>
        <v>5031809.6436452866</v>
      </c>
      <c r="AC54" s="107">
        <f t="shared" si="12"/>
        <v>0</v>
      </c>
      <c r="AD54" s="107">
        <f t="shared" si="13"/>
        <v>-1298255.7977455854</v>
      </c>
      <c r="AE54" s="107">
        <f t="shared" si="14"/>
        <v>0</v>
      </c>
      <c r="AF54" s="107">
        <f t="shared" si="15"/>
        <v>3733553.8458938599</v>
      </c>
      <c r="AG54" s="95">
        <f t="shared" si="16"/>
        <v>0</v>
      </c>
      <c r="AH54" s="107">
        <f t="shared" si="17"/>
        <v>-204277886.25689316</v>
      </c>
      <c r="AI54" s="107">
        <f t="shared" si="18"/>
        <v>-25518.226738750935</v>
      </c>
      <c r="AJ54" s="107">
        <f t="shared" si="19"/>
        <v>3603.5506038218737</v>
      </c>
      <c r="AK54" s="107">
        <f t="shared" si="20"/>
        <v>0</v>
      </c>
      <c r="AL54" s="107">
        <f t="shared" si="21"/>
        <v>-204299800.93302727</v>
      </c>
    </row>
    <row r="55" spans="1:38" ht="15.75" thickTop="1" x14ac:dyDescent="0.25">
      <c r="A55" s="4" t="str">
        <f>IF(ISBLANK(B55),"",MAX(A$6:A54)+1)</f>
        <v/>
      </c>
      <c r="B55" s="42"/>
      <c r="C55" s="42"/>
      <c r="D55" s="42"/>
      <c r="E55" s="42"/>
      <c r="F55" s="42"/>
      <c r="G55" s="42"/>
      <c r="H55" s="47"/>
      <c r="I55" s="42"/>
      <c r="J55" s="42"/>
      <c r="K55" s="42"/>
      <c r="L55" s="42"/>
      <c r="M55" s="42"/>
      <c r="U55" s="95"/>
      <c r="AB55" s="69">
        <f t="shared" si="11"/>
        <v>0</v>
      </c>
      <c r="AC55" s="69">
        <f t="shared" si="12"/>
        <v>0</v>
      </c>
      <c r="AD55" s="69">
        <f t="shared" si="13"/>
        <v>0</v>
      </c>
      <c r="AE55" s="69">
        <f t="shared" si="14"/>
        <v>0</v>
      </c>
      <c r="AF55" s="69">
        <f t="shared" si="15"/>
        <v>0</v>
      </c>
      <c r="AG55" s="95">
        <f t="shared" si="16"/>
        <v>0</v>
      </c>
      <c r="AH55" s="69">
        <f t="shared" si="17"/>
        <v>0</v>
      </c>
      <c r="AI55" s="69">
        <f t="shared" si="18"/>
        <v>0</v>
      </c>
      <c r="AJ55" s="69">
        <f t="shared" si="19"/>
        <v>0</v>
      </c>
      <c r="AK55" s="69">
        <f t="shared" si="20"/>
        <v>0</v>
      </c>
      <c r="AL55" s="69">
        <f t="shared" si="21"/>
        <v>0</v>
      </c>
    </row>
    <row r="56" spans="1:38" x14ac:dyDescent="0.25">
      <c r="A56" s="4">
        <f>IF(ISBLANK(B56),"",MAX(A$6:A55)+1)</f>
        <v>41</v>
      </c>
      <c r="B56" s="26" t="s">
        <v>51</v>
      </c>
      <c r="C56" s="42"/>
      <c r="D56" s="42"/>
      <c r="E56" s="42"/>
      <c r="F56" s="42"/>
      <c r="G56" s="42"/>
      <c r="H56" s="47"/>
      <c r="I56" s="42"/>
      <c r="J56" s="42"/>
      <c r="K56" s="42"/>
      <c r="L56" s="42"/>
      <c r="M56" s="42"/>
      <c r="U56" s="95"/>
      <c r="AB56" s="69">
        <f t="shared" si="11"/>
        <v>0</v>
      </c>
      <c r="AC56" s="69">
        <f t="shared" si="12"/>
        <v>0</v>
      </c>
      <c r="AD56" s="69">
        <f t="shared" si="13"/>
        <v>0</v>
      </c>
      <c r="AE56" s="69">
        <f t="shared" si="14"/>
        <v>0</v>
      </c>
      <c r="AF56" s="69">
        <f t="shared" si="15"/>
        <v>0</v>
      </c>
      <c r="AG56" s="95">
        <f t="shared" si="16"/>
        <v>0</v>
      </c>
      <c r="AH56" s="69">
        <f t="shared" si="17"/>
        <v>0</v>
      </c>
      <c r="AI56" s="69">
        <f t="shared" si="18"/>
        <v>0</v>
      </c>
      <c r="AJ56" s="69">
        <f t="shared" si="19"/>
        <v>0</v>
      </c>
      <c r="AK56" s="69">
        <f t="shared" si="20"/>
        <v>0</v>
      </c>
      <c r="AL56" s="69">
        <f t="shared" si="21"/>
        <v>0</v>
      </c>
    </row>
    <row r="57" spans="1:38" x14ac:dyDescent="0.25">
      <c r="A57" s="4">
        <f>IF(ISBLANK(B57),"",MAX(A$6:A56)+1)</f>
        <v>42</v>
      </c>
      <c r="B57" s="53" t="s">
        <v>52</v>
      </c>
      <c r="C57" s="27">
        <v>4219025238.3040905</v>
      </c>
      <c r="D57" s="27"/>
      <c r="E57" s="27"/>
      <c r="F57" s="27"/>
      <c r="G57" s="27">
        <v>4219025238.3040905</v>
      </c>
      <c r="H57" s="66">
        <v>1.4158484726916581E-3</v>
      </c>
      <c r="I57" s="27">
        <v>4266361389.4506369</v>
      </c>
      <c r="J57" s="27"/>
      <c r="K57" s="27"/>
      <c r="L57" s="27"/>
      <c r="M57" s="27">
        <v>4266361389.4506369</v>
      </c>
      <c r="P57" s="106">
        <v>4226607969.3040905</v>
      </c>
      <c r="Q57" s="106"/>
      <c r="R57" s="106"/>
      <c r="S57" s="106"/>
      <c r="T57" s="106">
        <v>4226607969.3040905</v>
      </c>
      <c r="U57" s="91">
        <v>1.5006211864456276E-2</v>
      </c>
      <c r="V57" s="106">
        <v>4373337306.4057026</v>
      </c>
      <c r="W57" s="106"/>
      <c r="X57" s="106"/>
      <c r="Y57" s="106"/>
      <c r="Z57" s="106">
        <v>4373337306.4057026</v>
      </c>
      <c r="AB57" s="106">
        <f t="shared" si="11"/>
        <v>-7582731</v>
      </c>
      <c r="AC57" s="106">
        <f t="shared" si="12"/>
        <v>0</v>
      </c>
      <c r="AD57" s="106">
        <f t="shared" si="13"/>
        <v>0</v>
      </c>
      <c r="AE57" s="106">
        <f t="shared" si="14"/>
        <v>0</v>
      </c>
      <c r="AF57" s="106">
        <f t="shared" si="15"/>
        <v>-7582731</v>
      </c>
      <c r="AG57" s="91">
        <f t="shared" si="16"/>
        <v>-1.3590363391764618E-2</v>
      </c>
      <c r="AH57" s="106">
        <f t="shared" si="17"/>
        <v>-106975916.95506573</v>
      </c>
      <c r="AI57" s="106">
        <f t="shared" si="18"/>
        <v>0</v>
      </c>
      <c r="AJ57" s="106">
        <f t="shared" si="19"/>
        <v>0</v>
      </c>
      <c r="AK57" s="106">
        <f t="shared" si="20"/>
        <v>0</v>
      </c>
      <c r="AL57" s="106">
        <f t="shared" si="21"/>
        <v>-106975916.95506573</v>
      </c>
    </row>
    <row r="58" spans="1:38" x14ac:dyDescent="0.25">
      <c r="A58" s="4">
        <f>IF(ISBLANK(B58),"",MAX(A$6:A57)+1)</f>
        <v>43</v>
      </c>
      <c r="B58" s="53" t="s">
        <v>53</v>
      </c>
      <c r="C58" s="7">
        <v>1537389479.4362583</v>
      </c>
      <c r="D58" s="7"/>
      <c r="E58" s="7"/>
      <c r="F58" s="7"/>
      <c r="G58" s="7">
        <v>1537389479.4362583</v>
      </c>
      <c r="H58" s="66">
        <v>4.6011659206104102E-2</v>
      </c>
      <c r="I58" s="7">
        <v>1699727075.784018</v>
      </c>
      <c r="J58" s="7"/>
      <c r="K58" s="7"/>
      <c r="L58" s="7"/>
      <c r="M58" s="7">
        <v>1699727075.784018</v>
      </c>
      <c r="P58" s="90">
        <v>1537389479.4362583</v>
      </c>
      <c r="Q58" s="90"/>
      <c r="R58" s="90"/>
      <c r="S58" s="90"/>
      <c r="T58" s="90">
        <v>1537389479.4362583</v>
      </c>
      <c r="U58" s="91">
        <v>5.3215264320141842E-2</v>
      </c>
      <c r="V58" s="90">
        <v>1721519932.8803101</v>
      </c>
      <c r="W58" s="90"/>
      <c r="X58" s="90"/>
      <c r="Y58" s="90"/>
      <c r="Z58" s="90">
        <v>1721519932.8803101</v>
      </c>
      <c r="AB58" s="90">
        <f t="shared" si="11"/>
        <v>0</v>
      </c>
      <c r="AC58" s="90">
        <f t="shared" si="12"/>
        <v>0</v>
      </c>
      <c r="AD58" s="90">
        <f t="shared" si="13"/>
        <v>0</v>
      </c>
      <c r="AE58" s="90">
        <f t="shared" si="14"/>
        <v>0</v>
      </c>
      <c r="AF58" s="90">
        <f t="shared" si="15"/>
        <v>0</v>
      </c>
      <c r="AG58" s="91">
        <f t="shared" si="16"/>
        <v>-7.2036051140377394E-3</v>
      </c>
      <c r="AH58" s="90">
        <f t="shared" si="17"/>
        <v>-21792857.096292019</v>
      </c>
      <c r="AI58" s="90">
        <f t="shared" si="18"/>
        <v>0</v>
      </c>
      <c r="AJ58" s="90">
        <f t="shared" si="19"/>
        <v>0</v>
      </c>
      <c r="AK58" s="90">
        <f t="shared" si="20"/>
        <v>0</v>
      </c>
      <c r="AL58" s="90">
        <f t="shared" si="21"/>
        <v>-21792857.096292019</v>
      </c>
    </row>
    <row r="59" spans="1:38" x14ac:dyDescent="0.25">
      <c r="A59" s="4">
        <f>IF(ISBLANK(B59),"",MAX(A$6:A58)+1)</f>
        <v>44</v>
      </c>
      <c r="B59" s="53" t="s">
        <v>54</v>
      </c>
      <c r="C59" s="63">
        <v>3905799408.7633166</v>
      </c>
      <c r="D59" s="63"/>
      <c r="E59" s="63">
        <v>-43086547.452637523</v>
      </c>
      <c r="F59" s="63"/>
      <c r="G59" s="63">
        <v>3862712861.310679</v>
      </c>
      <c r="H59" s="138">
        <v>3.0804270138053366E-2</v>
      </c>
      <c r="I59" s="139">
        <v>4212985381.4816608</v>
      </c>
      <c r="J59" s="63">
        <v>170075026.29643583</v>
      </c>
      <c r="K59" s="63"/>
      <c r="L59" s="63"/>
      <c r="M59" s="140">
        <v>4383060407.7780972</v>
      </c>
      <c r="P59" s="108">
        <v>3906349563.9733167</v>
      </c>
      <c r="Q59" s="108"/>
      <c r="R59" s="108">
        <v>-43086547.452637523</v>
      </c>
      <c r="S59" s="108"/>
      <c r="T59" s="108">
        <v>3863263016.520679</v>
      </c>
      <c r="U59" s="91">
        <v>3.4394221048451933E-2</v>
      </c>
      <c r="V59" s="90">
        <v>4240147715.2543297</v>
      </c>
      <c r="W59" s="108">
        <v>170075026.29643583</v>
      </c>
      <c r="X59" s="108"/>
      <c r="Y59" s="108"/>
      <c r="Z59" s="108">
        <v>4410222741.550766</v>
      </c>
      <c r="AB59" s="108">
        <f t="shared" si="11"/>
        <v>-550155.21000003815</v>
      </c>
      <c r="AC59" s="108">
        <f t="shared" si="12"/>
        <v>0</v>
      </c>
      <c r="AD59" s="108">
        <f t="shared" si="13"/>
        <v>0</v>
      </c>
      <c r="AE59" s="108">
        <f t="shared" si="14"/>
        <v>0</v>
      </c>
      <c r="AF59" s="108">
        <f t="shared" si="15"/>
        <v>-550155.21000003815</v>
      </c>
      <c r="AG59" s="91">
        <f t="shared" si="16"/>
        <v>-3.589950910398567E-3</v>
      </c>
      <c r="AH59" s="90">
        <f t="shared" si="17"/>
        <v>-27162333.772668839</v>
      </c>
      <c r="AI59" s="108">
        <f t="shared" si="18"/>
        <v>0</v>
      </c>
      <c r="AJ59" s="108">
        <f t="shared" si="19"/>
        <v>0</v>
      </c>
      <c r="AK59" s="108">
        <f t="shared" si="20"/>
        <v>0</v>
      </c>
      <c r="AL59" s="108">
        <f t="shared" si="21"/>
        <v>-27162333.772668839</v>
      </c>
    </row>
    <row r="60" spans="1:38" x14ac:dyDescent="0.25">
      <c r="A60" s="4">
        <f>IF(ISBLANK(B60),"",MAX(A$6:A59)+1)</f>
        <v>45</v>
      </c>
      <c r="B60" s="53" t="s">
        <v>55</v>
      </c>
      <c r="C60" s="63">
        <v>364692121.31170005</v>
      </c>
      <c r="D60" s="63"/>
      <c r="E60" s="63"/>
      <c r="F60" s="63">
        <v>-32493590.70949842</v>
      </c>
      <c r="G60" s="63">
        <v>332198530.60220164</v>
      </c>
      <c r="H60" s="138">
        <v>5.8997856010644383E-2</v>
      </c>
      <c r="I60" s="139">
        <v>375325900.6991477</v>
      </c>
      <c r="J60" s="63"/>
      <c r="K60" s="63">
        <v>162226501.42875069</v>
      </c>
      <c r="L60" s="63"/>
      <c r="M60" s="140">
        <v>537552402.12789845</v>
      </c>
      <c r="P60" s="108">
        <v>381909676.27170002</v>
      </c>
      <c r="Q60" s="108"/>
      <c r="R60" s="108"/>
      <c r="S60" s="108">
        <v>-32493590.70949842</v>
      </c>
      <c r="T60" s="108">
        <v>349416085.56220162</v>
      </c>
      <c r="U60" s="91">
        <v>0.16157434378051261</v>
      </c>
      <c r="V60" s="90">
        <v>446682537.10684574</v>
      </c>
      <c r="W60" s="108"/>
      <c r="X60" s="108">
        <v>162226501.42875069</v>
      </c>
      <c r="Y60" s="108"/>
      <c r="Z60" s="108">
        <v>608909038.53559637</v>
      </c>
      <c r="AB60" s="108">
        <f t="shared" si="11"/>
        <v>-17217554.959999979</v>
      </c>
      <c r="AC60" s="108">
        <f t="shared" si="12"/>
        <v>0</v>
      </c>
      <c r="AD60" s="108">
        <f t="shared" si="13"/>
        <v>0</v>
      </c>
      <c r="AE60" s="108">
        <f t="shared" si="14"/>
        <v>0</v>
      </c>
      <c r="AF60" s="108">
        <f t="shared" si="15"/>
        <v>-17217554.959999979</v>
      </c>
      <c r="AG60" s="91">
        <f t="shared" si="16"/>
        <v>-0.10257648776986822</v>
      </c>
      <c r="AH60" s="90">
        <f t="shared" si="17"/>
        <v>-71356636.407698035</v>
      </c>
      <c r="AI60" s="108">
        <f t="shared" si="18"/>
        <v>0</v>
      </c>
      <c r="AJ60" s="108">
        <f t="shared" si="19"/>
        <v>0</v>
      </c>
      <c r="AK60" s="108">
        <f t="shared" si="20"/>
        <v>0</v>
      </c>
      <c r="AL60" s="108">
        <f t="shared" si="21"/>
        <v>-71356636.407697916</v>
      </c>
    </row>
    <row r="61" spans="1:38" x14ac:dyDescent="0.25">
      <c r="A61" s="4">
        <f>IF(ISBLANK(B61),"",MAX(A$6:A60)+1)</f>
        <v>46</v>
      </c>
      <c r="B61" s="53" t="s">
        <v>56</v>
      </c>
      <c r="C61" s="63">
        <v>515670958.80223441</v>
      </c>
      <c r="D61" s="63"/>
      <c r="E61" s="63"/>
      <c r="F61" s="63"/>
      <c r="G61" s="63">
        <v>515670958.80223441</v>
      </c>
      <c r="H61" s="66">
        <v>4.4317885940325638E-2</v>
      </c>
      <c r="I61" s="7">
        <v>640204496.71665442</v>
      </c>
      <c r="J61" s="63"/>
      <c r="K61" s="63"/>
      <c r="L61" s="63"/>
      <c r="M61" s="63">
        <v>640204496.71665442</v>
      </c>
      <c r="P61" s="108">
        <v>515670958.80223441</v>
      </c>
      <c r="Q61" s="108"/>
      <c r="R61" s="108"/>
      <c r="S61" s="108"/>
      <c r="T61" s="108">
        <v>515670958.80223441</v>
      </c>
      <c r="U61" s="91">
        <v>6.0398964202900807E-2</v>
      </c>
      <c r="V61" s="90">
        <v>658637176.28836942</v>
      </c>
      <c r="W61" s="108"/>
      <c r="X61" s="108"/>
      <c r="Y61" s="108"/>
      <c r="Z61" s="108">
        <v>658637176.28836942</v>
      </c>
      <c r="AB61" s="108">
        <f t="shared" si="11"/>
        <v>0</v>
      </c>
      <c r="AC61" s="108">
        <f t="shared" si="12"/>
        <v>0</v>
      </c>
      <c r="AD61" s="108">
        <f t="shared" si="13"/>
        <v>0</v>
      </c>
      <c r="AE61" s="108">
        <f t="shared" si="14"/>
        <v>0</v>
      </c>
      <c r="AF61" s="108">
        <f t="shared" si="15"/>
        <v>0</v>
      </c>
      <c r="AG61" s="91">
        <f t="shared" si="16"/>
        <v>-1.6081078262575169E-2</v>
      </c>
      <c r="AH61" s="90">
        <f t="shared" si="17"/>
        <v>-18432679.571714997</v>
      </c>
      <c r="AI61" s="108">
        <f t="shared" si="18"/>
        <v>0</v>
      </c>
      <c r="AJ61" s="108">
        <f t="shared" si="19"/>
        <v>0</v>
      </c>
      <c r="AK61" s="108">
        <f t="shared" si="20"/>
        <v>0</v>
      </c>
      <c r="AL61" s="108">
        <f t="shared" si="21"/>
        <v>-18432679.571714997</v>
      </c>
    </row>
    <row r="62" spans="1:38" x14ac:dyDescent="0.25">
      <c r="A62" s="4">
        <f>IF(ISBLANK(B62),"",MAX(A$6:A61)+1)</f>
        <v>47</v>
      </c>
      <c r="B62" s="9" t="s">
        <v>0</v>
      </c>
      <c r="C62" s="58">
        <v>10542577206.617601</v>
      </c>
      <c r="D62" s="58">
        <v>0</v>
      </c>
      <c r="E62" s="58">
        <v>-43086547.452637523</v>
      </c>
      <c r="F62" s="58">
        <v>-32493590.70949842</v>
      </c>
      <c r="G62" s="58">
        <v>10466997068.455463</v>
      </c>
      <c r="H62" s="47"/>
      <c r="I62" s="58">
        <v>11194604244.132118</v>
      </c>
      <c r="J62" s="58">
        <v>170075026.29643583</v>
      </c>
      <c r="K62" s="58">
        <v>162226501.42875069</v>
      </c>
      <c r="L62" s="58">
        <v>0</v>
      </c>
      <c r="M62" s="146">
        <v>11526905771.857306</v>
      </c>
      <c r="P62" s="109">
        <v>10567927647.7876</v>
      </c>
      <c r="Q62" s="109">
        <v>0</v>
      </c>
      <c r="R62" s="109">
        <v>-43086547.452637523</v>
      </c>
      <c r="S62" s="109">
        <v>-32493590.70949842</v>
      </c>
      <c r="T62" s="109">
        <v>10492347509.625465</v>
      </c>
      <c r="U62" s="95"/>
      <c r="V62" s="109">
        <v>11440324667.935558</v>
      </c>
      <c r="W62" s="109">
        <v>170075026.29643583</v>
      </c>
      <c r="X62" s="109">
        <v>162226501.42875069</v>
      </c>
      <c r="Y62" s="109">
        <v>0</v>
      </c>
      <c r="Z62" s="109">
        <v>11772626195.660746</v>
      </c>
      <c r="AB62" s="109">
        <f t="shared" si="11"/>
        <v>-25350441.169998169</v>
      </c>
      <c r="AC62" s="109">
        <f t="shared" si="12"/>
        <v>0</v>
      </c>
      <c r="AD62" s="109">
        <f t="shared" si="13"/>
        <v>0</v>
      </c>
      <c r="AE62" s="109">
        <f t="shared" si="14"/>
        <v>0</v>
      </c>
      <c r="AF62" s="109">
        <f t="shared" si="15"/>
        <v>-25350441.170001984</v>
      </c>
      <c r="AG62" s="95">
        <f t="shared" si="16"/>
        <v>0</v>
      </c>
      <c r="AH62" s="109">
        <f t="shared" si="17"/>
        <v>-245720423.80344009</v>
      </c>
      <c r="AI62" s="109">
        <f t="shared" si="18"/>
        <v>0</v>
      </c>
      <c r="AJ62" s="109">
        <f t="shared" si="19"/>
        <v>0</v>
      </c>
      <c r="AK62" s="109">
        <f t="shared" si="20"/>
        <v>0</v>
      </c>
      <c r="AL62" s="109">
        <f t="shared" si="21"/>
        <v>-245720423.80344009</v>
      </c>
    </row>
    <row r="63" spans="1:38" x14ac:dyDescent="0.25">
      <c r="A63" s="4" t="str">
        <f>IF(ISBLANK(B63),"",MAX(A$6:A62)+1)</f>
        <v/>
      </c>
      <c r="B63" s="42"/>
      <c r="C63" s="43"/>
      <c r="D63" s="43"/>
      <c r="E63" s="43"/>
      <c r="F63" s="43"/>
      <c r="G63" s="43"/>
      <c r="H63" s="47"/>
      <c r="I63" s="161">
        <v>6.9514414776082709E-2</v>
      </c>
      <c r="J63" s="43"/>
      <c r="K63" s="43"/>
      <c r="L63" s="43"/>
      <c r="M63" s="43"/>
      <c r="P63" s="110"/>
      <c r="Q63" s="110"/>
      <c r="R63" s="110"/>
      <c r="S63" s="110"/>
      <c r="T63" s="110"/>
      <c r="U63" s="95"/>
      <c r="V63" s="110"/>
      <c r="W63" s="110"/>
      <c r="X63" s="110"/>
      <c r="Y63" s="110"/>
      <c r="Z63" s="110"/>
      <c r="AB63" s="110">
        <f t="shared" si="11"/>
        <v>0</v>
      </c>
      <c r="AC63" s="110">
        <f t="shared" si="12"/>
        <v>0</v>
      </c>
      <c r="AD63" s="110">
        <f t="shared" si="13"/>
        <v>0</v>
      </c>
      <c r="AE63" s="110">
        <f t="shared" si="14"/>
        <v>0</v>
      </c>
      <c r="AF63" s="110">
        <f t="shared" si="15"/>
        <v>0</v>
      </c>
      <c r="AG63" s="95">
        <f t="shared" si="16"/>
        <v>0</v>
      </c>
      <c r="AH63" s="110">
        <f t="shared" si="17"/>
        <v>6.9514414776082709E-2</v>
      </c>
      <c r="AI63" s="110">
        <f t="shared" si="18"/>
        <v>0</v>
      </c>
      <c r="AJ63" s="110">
        <f t="shared" si="19"/>
        <v>0</v>
      </c>
      <c r="AK63" s="110">
        <f t="shared" si="20"/>
        <v>0</v>
      </c>
      <c r="AL63" s="110">
        <f t="shared" si="21"/>
        <v>0</v>
      </c>
    </row>
    <row r="64" spans="1:38" x14ac:dyDescent="0.25">
      <c r="A64" s="4">
        <f>IF(ISBLANK(B64),"",MAX(A$6:A63)+1)</f>
        <v>48</v>
      </c>
      <c r="B64" s="26" t="s">
        <v>57</v>
      </c>
      <c r="C64" s="42"/>
      <c r="D64" s="42"/>
      <c r="E64" s="42"/>
      <c r="F64" s="42"/>
      <c r="G64" s="42"/>
      <c r="H64" s="47"/>
      <c r="I64" s="42"/>
      <c r="J64" s="42"/>
      <c r="K64" s="42"/>
      <c r="L64" s="42"/>
      <c r="M64" s="42"/>
      <c r="U64" s="95"/>
      <c r="AB64" s="69">
        <f t="shared" si="11"/>
        <v>0</v>
      </c>
      <c r="AC64" s="69">
        <f t="shared" si="12"/>
        <v>0</v>
      </c>
      <c r="AD64" s="69">
        <f t="shared" si="13"/>
        <v>0</v>
      </c>
      <c r="AE64" s="69">
        <f t="shared" si="14"/>
        <v>0</v>
      </c>
      <c r="AF64" s="69">
        <f t="shared" si="15"/>
        <v>0</v>
      </c>
      <c r="AG64" s="95">
        <f t="shared" si="16"/>
        <v>0</v>
      </c>
      <c r="AH64" s="69">
        <f t="shared" si="17"/>
        <v>0</v>
      </c>
      <c r="AI64" s="69">
        <f t="shared" si="18"/>
        <v>0</v>
      </c>
      <c r="AJ64" s="69">
        <f t="shared" si="19"/>
        <v>0</v>
      </c>
      <c r="AK64" s="69">
        <f t="shared" si="20"/>
        <v>0</v>
      </c>
      <c r="AL64" s="69">
        <f t="shared" si="21"/>
        <v>0</v>
      </c>
    </row>
    <row r="65" spans="1:38" x14ac:dyDescent="0.25">
      <c r="A65" s="4">
        <f>IF(ISBLANK(B65),"",MAX(A$6:A64)+1)</f>
        <v>49</v>
      </c>
      <c r="B65" s="53" t="s">
        <v>52</v>
      </c>
      <c r="C65" s="27">
        <v>-1966448758.695049</v>
      </c>
      <c r="D65" s="27"/>
      <c r="E65" s="27"/>
      <c r="F65" s="27"/>
      <c r="G65" s="27">
        <v>-1966448758.695049</v>
      </c>
      <c r="H65" s="66"/>
      <c r="I65" s="27">
        <v>-2300521624.0524964</v>
      </c>
      <c r="J65" s="27"/>
      <c r="K65" s="27"/>
      <c r="L65" s="27"/>
      <c r="M65" s="27">
        <v>-2300521624.0524964</v>
      </c>
      <c r="P65" s="106">
        <v>-1967130595.695049</v>
      </c>
      <c r="Q65" s="106"/>
      <c r="R65" s="106"/>
      <c r="S65" s="106"/>
      <c r="T65" s="106">
        <v>-1967130595.695049</v>
      </c>
      <c r="U65" s="91"/>
      <c r="V65" s="106">
        <v>-2304556918.466495</v>
      </c>
      <c r="W65" s="106"/>
      <c r="X65" s="106"/>
      <c r="Y65" s="106"/>
      <c r="Z65" s="106">
        <v>-2304556918.466495</v>
      </c>
      <c r="AB65" s="106">
        <f t="shared" si="11"/>
        <v>681837</v>
      </c>
      <c r="AC65" s="106">
        <f t="shared" si="12"/>
        <v>0</v>
      </c>
      <c r="AD65" s="106">
        <f t="shared" si="13"/>
        <v>0</v>
      </c>
      <c r="AE65" s="106">
        <f t="shared" si="14"/>
        <v>0</v>
      </c>
      <c r="AF65" s="106">
        <f t="shared" si="15"/>
        <v>681837</v>
      </c>
      <c r="AG65" s="91">
        <f t="shared" si="16"/>
        <v>0</v>
      </c>
      <c r="AH65" s="106">
        <f t="shared" si="17"/>
        <v>4035294.4139986038</v>
      </c>
      <c r="AI65" s="106">
        <f t="shared" si="18"/>
        <v>0</v>
      </c>
      <c r="AJ65" s="106">
        <f t="shared" si="19"/>
        <v>0</v>
      </c>
      <c r="AK65" s="106">
        <f t="shared" si="20"/>
        <v>0</v>
      </c>
      <c r="AL65" s="106">
        <f t="shared" si="21"/>
        <v>4035294.4139986038</v>
      </c>
    </row>
    <row r="66" spans="1:38" x14ac:dyDescent="0.25">
      <c r="A66" s="4">
        <f>IF(ISBLANK(B66),"",MAX(A$6:A65)+1)</f>
        <v>50</v>
      </c>
      <c r="B66" s="53" t="s">
        <v>53</v>
      </c>
      <c r="C66" s="7">
        <v>-503717591.12299544</v>
      </c>
      <c r="D66" s="7"/>
      <c r="E66" s="7"/>
      <c r="F66" s="7"/>
      <c r="G66" s="7">
        <v>-503717591.12299544</v>
      </c>
      <c r="H66" s="67"/>
      <c r="I66" s="7">
        <v>-585449119.74923277</v>
      </c>
      <c r="J66" s="7"/>
      <c r="K66" s="7"/>
      <c r="L66" s="7"/>
      <c r="M66" s="7">
        <v>-585449119.74923277</v>
      </c>
      <c r="P66" s="90">
        <v>-503717591.12299544</v>
      </c>
      <c r="Q66" s="90"/>
      <c r="R66" s="90"/>
      <c r="S66" s="90"/>
      <c r="T66" s="90">
        <v>-503717591.12299544</v>
      </c>
      <c r="U66" s="111"/>
      <c r="V66" s="90">
        <v>-586180484.17834544</v>
      </c>
      <c r="W66" s="90"/>
      <c r="X66" s="90"/>
      <c r="Y66" s="90"/>
      <c r="Z66" s="90">
        <v>-586180484.17834544</v>
      </c>
      <c r="AB66" s="90">
        <f t="shared" si="11"/>
        <v>0</v>
      </c>
      <c r="AC66" s="90">
        <f t="shared" si="12"/>
        <v>0</v>
      </c>
      <c r="AD66" s="90">
        <f t="shared" si="13"/>
        <v>0</v>
      </c>
      <c r="AE66" s="90">
        <f t="shared" si="14"/>
        <v>0</v>
      </c>
      <c r="AF66" s="90">
        <f t="shared" si="15"/>
        <v>0</v>
      </c>
      <c r="AG66" s="111">
        <f t="shared" si="16"/>
        <v>0</v>
      </c>
      <c r="AH66" s="90">
        <f t="shared" si="17"/>
        <v>731364.42911267281</v>
      </c>
      <c r="AI66" s="90">
        <f t="shared" si="18"/>
        <v>0</v>
      </c>
      <c r="AJ66" s="90">
        <f t="shared" si="19"/>
        <v>0</v>
      </c>
      <c r="AK66" s="90">
        <f t="shared" si="20"/>
        <v>0</v>
      </c>
      <c r="AL66" s="90">
        <f t="shared" si="21"/>
        <v>731364.42911267281</v>
      </c>
    </row>
    <row r="67" spans="1:38" x14ac:dyDescent="0.25">
      <c r="A67" s="4">
        <f>IF(ISBLANK(B67),"",MAX(A$6:A66)+1)</f>
        <v>51</v>
      </c>
      <c r="B67" s="53" t="s">
        <v>54</v>
      </c>
      <c r="C67" s="63">
        <v>-1461014489.0522759</v>
      </c>
      <c r="D67" s="63"/>
      <c r="E67" s="63">
        <v>2800433.4436958949</v>
      </c>
      <c r="F67" s="63"/>
      <c r="G67" s="63">
        <v>-1458214055.6085801</v>
      </c>
      <c r="H67" s="67"/>
      <c r="I67" s="7">
        <v>-1765765289.2525346</v>
      </c>
      <c r="J67" s="63">
        <v>-26949739.940672945</v>
      </c>
      <c r="K67" s="63"/>
      <c r="L67" s="63"/>
      <c r="M67" s="140">
        <v>-1792715029.1932075</v>
      </c>
      <c r="P67" s="108">
        <v>-1461014489.0522759</v>
      </c>
      <c r="Q67" s="108"/>
      <c r="R67" s="108">
        <v>2800433.4436958949</v>
      </c>
      <c r="S67" s="108"/>
      <c r="T67" s="108">
        <v>-1458214055.6085801</v>
      </c>
      <c r="U67" s="111"/>
      <c r="V67" s="90">
        <v>-1767075234.9329495</v>
      </c>
      <c r="W67" s="108">
        <v>-26949739.940672945</v>
      </c>
      <c r="X67" s="108"/>
      <c r="Y67" s="108"/>
      <c r="Z67" s="108">
        <v>-1794024974.8736224</v>
      </c>
      <c r="AB67" s="108">
        <f t="shared" si="11"/>
        <v>0</v>
      </c>
      <c r="AC67" s="108">
        <f t="shared" si="12"/>
        <v>0</v>
      </c>
      <c r="AD67" s="108">
        <f t="shared" si="13"/>
        <v>0</v>
      </c>
      <c r="AE67" s="108">
        <f t="shared" si="14"/>
        <v>0</v>
      </c>
      <c r="AF67" s="108">
        <f t="shared" si="15"/>
        <v>0</v>
      </c>
      <c r="AG67" s="111">
        <f t="shared" si="16"/>
        <v>0</v>
      </c>
      <c r="AH67" s="90">
        <f t="shared" si="17"/>
        <v>1309945.6804149151</v>
      </c>
      <c r="AI67" s="108">
        <f t="shared" si="18"/>
        <v>0</v>
      </c>
      <c r="AJ67" s="108">
        <f t="shared" si="19"/>
        <v>0</v>
      </c>
      <c r="AK67" s="108">
        <f t="shared" si="20"/>
        <v>0</v>
      </c>
      <c r="AL67" s="108">
        <f t="shared" si="21"/>
        <v>1309945.6804149151</v>
      </c>
    </row>
    <row r="68" spans="1:38" x14ac:dyDescent="0.25">
      <c r="A68" s="4">
        <f>IF(ISBLANK(B68),"",MAX(A$6:A67)+1)</f>
        <v>52</v>
      </c>
      <c r="B68" s="53" t="s">
        <v>55</v>
      </c>
      <c r="C68" s="63">
        <v>-115975412.42743929</v>
      </c>
      <c r="D68" s="63"/>
      <c r="E68" s="63"/>
      <c r="F68" s="63">
        <v>2801052.512056177</v>
      </c>
      <c r="G68" s="63">
        <v>-113174359.91538312</v>
      </c>
      <c r="H68" s="67"/>
      <c r="I68" s="7">
        <v>-241423275.82760257</v>
      </c>
      <c r="J68" s="63"/>
      <c r="K68" s="63">
        <v>-36667721.805506274</v>
      </c>
      <c r="L68" s="63"/>
      <c r="M68" s="140">
        <v>-278090997.63310885</v>
      </c>
      <c r="P68" s="108">
        <v>-128663487.36185595</v>
      </c>
      <c r="Q68" s="108"/>
      <c r="R68" s="108"/>
      <c r="S68" s="108">
        <v>2801052.512056177</v>
      </c>
      <c r="T68" s="108">
        <v>-125862434.84979978</v>
      </c>
      <c r="U68" s="111"/>
      <c r="V68" s="90">
        <v>-258015692.95561469</v>
      </c>
      <c r="W68" s="108"/>
      <c r="X68" s="108">
        <v>-36667721.805506274</v>
      </c>
      <c r="Y68" s="108"/>
      <c r="Z68" s="108">
        <v>-294683414.76112098</v>
      </c>
      <c r="AB68" s="108">
        <f t="shared" si="11"/>
        <v>12688074.934416667</v>
      </c>
      <c r="AC68" s="108">
        <f t="shared" si="12"/>
        <v>0</v>
      </c>
      <c r="AD68" s="108">
        <f t="shared" si="13"/>
        <v>0</v>
      </c>
      <c r="AE68" s="108">
        <f t="shared" si="14"/>
        <v>0</v>
      </c>
      <c r="AF68" s="108">
        <f t="shared" si="15"/>
        <v>12688074.934416667</v>
      </c>
      <c r="AG68" s="111">
        <f t="shared" si="16"/>
        <v>0</v>
      </c>
      <c r="AH68" s="90">
        <f t="shared" si="17"/>
        <v>16592417.128012121</v>
      </c>
      <c r="AI68" s="108">
        <f t="shared" si="18"/>
        <v>0</v>
      </c>
      <c r="AJ68" s="108">
        <f t="shared" si="19"/>
        <v>0</v>
      </c>
      <c r="AK68" s="108">
        <f t="shared" si="20"/>
        <v>0</v>
      </c>
      <c r="AL68" s="108">
        <f t="shared" si="21"/>
        <v>16592417.128012121</v>
      </c>
    </row>
    <row r="69" spans="1:38" x14ac:dyDescent="0.25">
      <c r="A69" s="4">
        <f>IF(ISBLANK(B69),"",MAX(A$6:A68)+1)</f>
        <v>53</v>
      </c>
      <c r="B69" s="53" t="s">
        <v>56</v>
      </c>
      <c r="C69" s="63">
        <v>-182384891.16492367</v>
      </c>
      <c r="D69" s="63"/>
      <c r="E69" s="63"/>
      <c r="F69" s="63"/>
      <c r="G69" s="63">
        <v>-182384891.16492367</v>
      </c>
      <c r="H69" s="67"/>
      <c r="I69" s="7">
        <v>-256615968.01662624</v>
      </c>
      <c r="J69" s="63"/>
      <c r="K69" s="63"/>
      <c r="L69" s="63"/>
      <c r="M69" s="63">
        <v>-256615968.01662624</v>
      </c>
      <c r="P69" s="108">
        <v>-182384891.16492367</v>
      </c>
      <c r="Q69" s="108"/>
      <c r="R69" s="108"/>
      <c r="S69" s="108"/>
      <c r="T69" s="108">
        <v>-182384891.16492367</v>
      </c>
      <c r="U69" s="111"/>
      <c r="V69" s="90">
        <v>-258172889.5974254</v>
      </c>
      <c r="W69" s="108"/>
      <c r="X69" s="108"/>
      <c r="Y69" s="108"/>
      <c r="Z69" s="108">
        <v>-258172889.5974254</v>
      </c>
      <c r="AB69" s="108">
        <f t="shared" si="11"/>
        <v>0</v>
      </c>
      <c r="AC69" s="108">
        <f t="shared" si="12"/>
        <v>0</v>
      </c>
      <c r="AD69" s="108">
        <f t="shared" si="13"/>
        <v>0</v>
      </c>
      <c r="AE69" s="108">
        <f t="shared" si="14"/>
        <v>0</v>
      </c>
      <c r="AF69" s="108">
        <f t="shared" si="15"/>
        <v>0</v>
      </c>
      <c r="AG69" s="111">
        <f t="shared" si="16"/>
        <v>0</v>
      </c>
      <c r="AH69" s="90">
        <f t="shared" si="17"/>
        <v>1556921.5807991624</v>
      </c>
      <c r="AI69" s="108">
        <f t="shared" si="18"/>
        <v>0</v>
      </c>
      <c r="AJ69" s="108">
        <f t="shared" si="19"/>
        <v>0</v>
      </c>
      <c r="AK69" s="108">
        <f t="shared" si="20"/>
        <v>0</v>
      </c>
      <c r="AL69" s="108">
        <f t="shared" si="21"/>
        <v>1556921.5807991624</v>
      </c>
    </row>
    <row r="70" spans="1:38" x14ac:dyDescent="0.25">
      <c r="A70" s="4">
        <f>IF(ISBLANK(B70),"",MAX(A$6:A69)+1)</f>
        <v>54</v>
      </c>
      <c r="B70" s="9" t="s">
        <v>0</v>
      </c>
      <c r="C70" s="58">
        <v>-4229541142.4626832</v>
      </c>
      <c r="D70" s="58">
        <v>0</v>
      </c>
      <c r="E70" s="58">
        <v>2800433.4436958949</v>
      </c>
      <c r="F70" s="58">
        <v>2801052.512056177</v>
      </c>
      <c r="G70" s="58">
        <v>-4223939656.5069318</v>
      </c>
      <c r="H70" s="47"/>
      <c r="I70" s="58">
        <v>-5149775276.8984928</v>
      </c>
      <c r="J70" s="58">
        <v>-26949739.940672945</v>
      </c>
      <c r="K70" s="58">
        <v>-36667721.805506274</v>
      </c>
      <c r="L70" s="58">
        <v>0</v>
      </c>
      <c r="M70" s="146">
        <v>-5213392738.6446724</v>
      </c>
      <c r="P70" s="109">
        <v>-4242911054.3971</v>
      </c>
      <c r="Q70" s="109">
        <v>0</v>
      </c>
      <c r="R70" s="109">
        <v>2800433.4436958949</v>
      </c>
      <c r="S70" s="109">
        <v>2801052.512056177</v>
      </c>
      <c r="T70" s="109">
        <v>-4237309568.4413481</v>
      </c>
      <c r="U70" s="95"/>
      <c r="V70" s="109">
        <v>-5174001220.1308298</v>
      </c>
      <c r="W70" s="109">
        <v>-26949739.940672945</v>
      </c>
      <c r="X70" s="109">
        <v>-36667721.805506274</v>
      </c>
      <c r="Y70" s="109">
        <v>0</v>
      </c>
      <c r="Z70" s="109">
        <v>-5237618681.8770094</v>
      </c>
      <c r="AB70" s="109">
        <f t="shared" si="11"/>
        <v>13369911.934416771</v>
      </c>
      <c r="AC70" s="109">
        <f t="shared" si="12"/>
        <v>0</v>
      </c>
      <c r="AD70" s="109">
        <f t="shared" si="13"/>
        <v>0</v>
      </c>
      <c r="AE70" s="109">
        <f t="shared" si="14"/>
        <v>0</v>
      </c>
      <c r="AF70" s="109">
        <f t="shared" si="15"/>
        <v>13369911.934416294</v>
      </c>
      <c r="AG70" s="95">
        <f t="shared" si="16"/>
        <v>0</v>
      </c>
      <c r="AH70" s="109">
        <f t="shared" si="17"/>
        <v>24225943.232336998</v>
      </c>
      <c r="AI70" s="109">
        <f t="shared" si="18"/>
        <v>0</v>
      </c>
      <c r="AJ70" s="109">
        <f t="shared" si="19"/>
        <v>0</v>
      </c>
      <c r="AK70" s="109">
        <f t="shared" si="20"/>
        <v>0</v>
      </c>
      <c r="AL70" s="109">
        <f t="shared" si="21"/>
        <v>24225943.232336998</v>
      </c>
    </row>
    <row r="71" spans="1:38" x14ac:dyDescent="0.25">
      <c r="A71" s="4" t="str">
        <f>IF(ISBLANK(B71),"",MAX(A$6:A70)+1)</f>
        <v/>
      </c>
      <c r="B71" s="42"/>
      <c r="C71" s="63"/>
      <c r="D71" s="63"/>
      <c r="E71" s="63"/>
      <c r="F71" s="63"/>
      <c r="G71" s="63"/>
      <c r="H71" s="47"/>
      <c r="I71" s="63"/>
      <c r="J71" s="63"/>
      <c r="K71" s="63"/>
      <c r="L71" s="63"/>
      <c r="M71" s="63"/>
      <c r="P71" s="108"/>
      <c r="Q71" s="108"/>
      <c r="R71" s="108"/>
      <c r="S71" s="108"/>
      <c r="T71" s="108"/>
      <c r="U71" s="95"/>
      <c r="V71" s="108"/>
      <c r="W71" s="108"/>
      <c r="X71" s="108"/>
      <c r="Y71" s="108"/>
      <c r="Z71" s="108"/>
      <c r="AB71" s="108">
        <f t="shared" si="11"/>
        <v>0</v>
      </c>
      <c r="AC71" s="108">
        <f t="shared" si="12"/>
        <v>0</v>
      </c>
      <c r="AD71" s="108">
        <f t="shared" si="13"/>
        <v>0</v>
      </c>
      <c r="AE71" s="108">
        <f t="shared" si="14"/>
        <v>0</v>
      </c>
      <c r="AF71" s="108">
        <f t="shared" si="15"/>
        <v>0</v>
      </c>
      <c r="AG71" s="95">
        <f t="shared" si="16"/>
        <v>0</v>
      </c>
      <c r="AH71" s="108">
        <f t="shared" si="17"/>
        <v>0</v>
      </c>
      <c r="AI71" s="108">
        <f t="shared" si="18"/>
        <v>0</v>
      </c>
      <c r="AJ71" s="108">
        <f t="shared" si="19"/>
        <v>0</v>
      </c>
      <c r="AK71" s="108">
        <f t="shared" si="20"/>
        <v>0</v>
      </c>
      <c r="AL71" s="108">
        <f t="shared" si="21"/>
        <v>0</v>
      </c>
    </row>
    <row r="72" spans="1:38" x14ac:dyDescent="0.25">
      <c r="A72" s="4">
        <f>IF(ISBLANK(B72),"",MAX(A$6:A71)+1)</f>
        <v>55</v>
      </c>
      <c r="B72" s="26" t="s">
        <v>58</v>
      </c>
      <c r="C72" s="42"/>
      <c r="D72" s="42"/>
      <c r="E72" s="42"/>
      <c r="F72" s="42"/>
      <c r="G72" s="42"/>
      <c r="H72" s="47"/>
      <c r="I72" s="42"/>
      <c r="J72" s="42"/>
      <c r="K72" s="42"/>
      <c r="L72" s="42"/>
      <c r="M72" s="42"/>
      <c r="U72" s="95"/>
      <c r="AB72" s="69">
        <f t="shared" ref="AB72:AB108" si="22">+C72-P72</f>
        <v>0</v>
      </c>
      <c r="AC72" s="69">
        <f t="shared" ref="AC72:AC108" si="23">+D72-Q72</f>
        <v>0</v>
      </c>
      <c r="AD72" s="69">
        <f t="shared" ref="AD72:AD108" si="24">+E72-R72</f>
        <v>0</v>
      </c>
      <c r="AE72" s="69">
        <f t="shared" ref="AE72:AE108" si="25">+F72-S72</f>
        <v>0</v>
      </c>
      <c r="AF72" s="69">
        <f t="shared" ref="AF72:AF108" si="26">+G72-T72</f>
        <v>0</v>
      </c>
      <c r="AG72" s="95">
        <f t="shared" ref="AG72:AG108" si="27">+H72-U72</f>
        <v>0</v>
      </c>
      <c r="AH72" s="69">
        <f t="shared" ref="AH72:AH108" si="28">+I72-V72</f>
        <v>0</v>
      </c>
      <c r="AI72" s="69">
        <f t="shared" ref="AI72:AI108" si="29">+J72-W72</f>
        <v>0</v>
      </c>
      <c r="AJ72" s="69">
        <f t="shared" ref="AJ72:AJ108" si="30">+K72-X72</f>
        <v>0</v>
      </c>
      <c r="AK72" s="69">
        <f t="shared" ref="AK72:AK108" si="31">+L72-Y72</f>
        <v>0</v>
      </c>
      <c r="AL72" s="69">
        <f t="shared" ref="AL72:AL108" si="32">+M72-Z72</f>
        <v>0</v>
      </c>
    </row>
    <row r="73" spans="1:38" x14ac:dyDescent="0.25">
      <c r="A73" s="4">
        <f>IF(ISBLANK(B73),"",MAX(A$6:A72)+1)</f>
        <v>56</v>
      </c>
      <c r="B73" s="53" t="s">
        <v>52</v>
      </c>
      <c r="C73" s="27">
        <v>-270203768.24207133</v>
      </c>
      <c r="D73" s="27"/>
      <c r="E73" s="27"/>
      <c r="F73" s="27"/>
      <c r="G73" s="27">
        <v>-270203768.24207133</v>
      </c>
      <c r="H73" s="66"/>
      <c r="I73" s="27"/>
      <c r="J73" s="27"/>
      <c r="K73" s="27"/>
      <c r="L73" s="27"/>
      <c r="M73" s="27">
        <v>0</v>
      </c>
      <c r="P73" s="106">
        <v>-270203768.24207133</v>
      </c>
      <c r="Q73" s="106"/>
      <c r="R73" s="106"/>
      <c r="S73" s="106"/>
      <c r="T73" s="106">
        <v>-270203768.24207133</v>
      </c>
      <c r="U73" s="91"/>
      <c r="V73" s="106"/>
      <c r="W73" s="106"/>
      <c r="X73" s="106"/>
      <c r="Y73" s="106"/>
      <c r="Z73" s="106">
        <v>0</v>
      </c>
      <c r="AB73" s="106">
        <f t="shared" si="22"/>
        <v>0</v>
      </c>
      <c r="AC73" s="106">
        <f t="shared" si="23"/>
        <v>0</v>
      </c>
      <c r="AD73" s="106">
        <f t="shared" si="24"/>
        <v>0</v>
      </c>
      <c r="AE73" s="106">
        <f t="shared" si="25"/>
        <v>0</v>
      </c>
      <c r="AF73" s="106">
        <f t="shared" si="26"/>
        <v>0</v>
      </c>
      <c r="AG73" s="91">
        <f t="shared" si="27"/>
        <v>0</v>
      </c>
      <c r="AH73" s="106">
        <f t="shared" si="28"/>
        <v>0</v>
      </c>
      <c r="AI73" s="106">
        <f t="shared" si="29"/>
        <v>0</v>
      </c>
      <c r="AJ73" s="106">
        <f t="shared" si="30"/>
        <v>0</v>
      </c>
      <c r="AK73" s="106">
        <f t="shared" si="31"/>
        <v>0</v>
      </c>
      <c r="AL73" s="106">
        <f t="shared" si="32"/>
        <v>0</v>
      </c>
    </row>
    <row r="74" spans="1:38" x14ac:dyDescent="0.25">
      <c r="A74" s="4">
        <f>IF(ISBLANK(B74),"",MAX(A$6:A73)+1)</f>
        <v>57</v>
      </c>
      <c r="B74" s="53" t="s">
        <v>53</v>
      </c>
      <c r="C74" s="7">
        <v>-77896904.817563176</v>
      </c>
      <c r="D74" s="7"/>
      <c r="E74" s="7"/>
      <c r="F74" s="7"/>
      <c r="G74" s="7">
        <v>-77896904.817563176</v>
      </c>
      <c r="H74" s="67"/>
      <c r="I74" s="7"/>
      <c r="J74" s="7"/>
      <c r="K74" s="7"/>
      <c r="L74" s="7"/>
      <c r="M74" s="7">
        <v>0</v>
      </c>
      <c r="P74" s="90">
        <v>-77896904.817563176</v>
      </c>
      <c r="Q74" s="90"/>
      <c r="R74" s="90"/>
      <c r="S74" s="90"/>
      <c r="T74" s="90">
        <v>-77896904.817563176</v>
      </c>
      <c r="U74" s="111"/>
      <c r="V74" s="90"/>
      <c r="W74" s="90"/>
      <c r="X74" s="90"/>
      <c r="Y74" s="90"/>
      <c r="Z74" s="90">
        <v>0</v>
      </c>
      <c r="AB74" s="90">
        <f t="shared" si="22"/>
        <v>0</v>
      </c>
      <c r="AC74" s="90">
        <f t="shared" si="23"/>
        <v>0</v>
      </c>
      <c r="AD74" s="90">
        <f t="shared" si="24"/>
        <v>0</v>
      </c>
      <c r="AE74" s="90">
        <f t="shared" si="25"/>
        <v>0</v>
      </c>
      <c r="AF74" s="90">
        <f t="shared" si="26"/>
        <v>0</v>
      </c>
      <c r="AG74" s="111">
        <f t="shared" si="27"/>
        <v>0</v>
      </c>
      <c r="AH74" s="90">
        <f t="shared" si="28"/>
        <v>0</v>
      </c>
      <c r="AI74" s="90">
        <f t="shared" si="29"/>
        <v>0</v>
      </c>
      <c r="AJ74" s="90">
        <f t="shared" si="30"/>
        <v>0</v>
      </c>
      <c r="AK74" s="90">
        <f t="shared" si="31"/>
        <v>0</v>
      </c>
      <c r="AL74" s="90">
        <f t="shared" si="32"/>
        <v>0</v>
      </c>
    </row>
    <row r="75" spans="1:38" x14ac:dyDescent="0.25">
      <c r="A75" s="4">
        <f>IF(ISBLANK(B75),"",MAX(A$6:A74)+1)</f>
        <v>58</v>
      </c>
      <c r="B75" s="53" t="s">
        <v>54</v>
      </c>
      <c r="C75" s="63">
        <v>-361910119.91365826</v>
      </c>
      <c r="D75" s="63"/>
      <c r="E75" s="63">
        <v>2798356.0552379121</v>
      </c>
      <c r="F75" s="63"/>
      <c r="G75" s="63">
        <v>-359111763.85842037</v>
      </c>
      <c r="H75" s="67"/>
      <c r="I75" s="63"/>
      <c r="J75" s="63"/>
      <c r="K75" s="63"/>
      <c r="L75" s="63"/>
      <c r="M75" s="63">
        <v>0</v>
      </c>
      <c r="P75" s="108">
        <v>-361910119.91365826</v>
      </c>
      <c r="Q75" s="108"/>
      <c r="R75" s="108">
        <v>4096611.8529834934</v>
      </c>
      <c r="S75" s="108"/>
      <c r="T75" s="108">
        <v>-357813508.06067479</v>
      </c>
      <c r="U75" s="111"/>
      <c r="V75" s="108"/>
      <c r="W75" s="108"/>
      <c r="X75" s="108"/>
      <c r="Y75" s="108"/>
      <c r="Z75" s="108">
        <v>0</v>
      </c>
      <c r="AB75" s="108">
        <f t="shared" si="22"/>
        <v>0</v>
      </c>
      <c r="AC75" s="108">
        <f t="shared" si="23"/>
        <v>0</v>
      </c>
      <c r="AD75" s="108">
        <f t="shared" si="24"/>
        <v>-1298255.7977455813</v>
      </c>
      <c r="AE75" s="108">
        <f t="shared" si="25"/>
        <v>0</v>
      </c>
      <c r="AF75" s="108">
        <f t="shared" si="26"/>
        <v>-1298255.7977455854</v>
      </c>
      <c r="AG75" s="111">
        <f t="shared" si="27"/>
        <v>0</v>
      </c>
      <c r="AH75" s="108">
        <f t="shared" si="28"/>
        <v>0</v>
      </c>
      <c r="AI75" s="108">
        <f t="shared" si="29"/>
        <v>0</v>
      </c>
      <c r="AJ75" s="108">
        <f t="shared" si="30"/>
        <v>0</v>
      </c>
      <c r="AK75" s="108">
        <f t="shared" si="31"/>
        <v>0</v>
      </c>
      <c r="AL75" s="108">
        <f t="shared" si="32"/>
        <v>0</v>
      </c>
    </row>
    <row r="76" spans="1:38" x14ac:dyDescent="0.25">
      <c r="A76" s="4">
        <f>IF(ISBLANK(B76),"",MAX(A$6:A75)+1)</f>
        <v>59</v>
      </c>
      <c r="B76" s="53" t="s">
        <v>55</v>
      </c>
      <c r="C76" s="63">
        <v>-3945447.1849596915</v>
      </c>
      <c r="D76" s="63"/>
      <c r="E76" s="63"/>
      <c r="F76" s="63">
        <v>1816393.2000356747</v>
      </c>
      <c r="G76" s="63">
        <v>-2129053.9849240165</v>
      </c>
      <c r="H76" s="67"/>
      <c r="I76" s="63"/>
      <c r="J76" s="63"/>
      <c r="K76" s="63"/>
      <c r="L76" s="63"/>
      <c r="M76" s="63">
        <v>0</v>
      </c>
      <c r="P76" s="108">
        <v>-3945447.1849596915</v>
      </c>
      <c r="Q76" s="108"/>
      <c r="R76" s="108"/>
      <c r="S76" s="108">
        <v>1816393.2000356747</v>
      </c>
      <c r="T76" s="108">
        <v>-2129053.9849240165</v>
      </c>
      <c r="U76" s="111"/>
      <c r="V76" s="108"/>
      <c r="W76" s="108"/>
      <c r="X76" s="108"/>
      <c r="Y76" s="108"/>
      <c r="Z76" s="108">
        <v>0</v>
      </c>
      <c r="AB76" s="108">
        <f t="shared" si="22"/>
        <v>0</v>
      </c>
      <c r="AC76" s="108">
        <f t="shared" si="23"/>
        <v>0</v>
      </c>
      <c r="AD76" s="108">
        <f t="shared" si="24"/>
        <v>0</v>
      </c>
      <c r="AE76" s="108">
        <f t="shared" si="25"/>
        <v>0</v>
      </c>
      <c r="AF76" s="108">
        <f t="shared" si="26"/>
        <v>0</v>
      </c>
      <c r="AG76" s="111">
        <f t="shared" si="27"/>
        <v>0</v>
      </c>
      <c r="AH76" s="108">
        <f t="shared" si="28"/>
        <v>0</v>
      </c>
      <c r="AI76" s="108">
        <f t="shared" si="29"/>
        <v>0</v>
      </c>
      <c r="AJ76" s="108">
        <f t="shared" si="30"/>
        <v>0</v>
      </c>
      <c r="AK76" s="108">
        <f t="shared" si="31"/>
        <v>0</v>
      </c>
      <c r="AL76" s="108">
        <f t="shared" si="32"/>
        <v>0</v>
      </c>
    </row>
    <row r="77" spans="1:38" x14ac:dyDescent="0.25">
      <c r="A77" s="4">
        <f>IF(ISBLANK(B77),"",MAX(A$6:A76)+1)</f>
        <v>60</v>
      </c>
      <c r="B77" s="53" t="s">
        <v>56</v>
      </c>
      <c r="C77" s="63">
        <v>-5327313.3915682975</v>
      </c>
      <c r="D77" s="63"/>
      <c r="E77" s="63"/>
      <c r="F77" s="63"/>
      <c r="G77" s="63">
        <v>-5327313.3915682975</v>
      </c>
      <c r="H77" s="67"/>
      <c r="I77" s="63"/>
      <c r="J77" s="63"/>
      <c r="K77" s="63"/>
      <c r="L77" s="63"/>
      <c r="M77" s="63">
        <v>0</v>
      </c>
      <c r="P77" s="108">
        <v>-5327313.3915682975</v>
      </c>
      <c r="Q77" s="108"/>
      <c r="R77" s="108"/>
      <c r="S77" s="108"/>
      <c r="T77" s="108">
        <v>-5327313.3915682975</v>
      </c>
      <c r="U77" s="111"/>
      <c r="V77" s="108"/>
      <c r="W77" s="108"/>
      <c r="X77" s="108"/>
      <c r="Y77" s="108"/>
      <c r="Z77" s="108">
        <v>0</v>
      </c>
      <c r="AB77" s="108">
        <f t="shared" si="22"/>
        <v>0</v>
      </c>
      <c r="AC77" s="108">
        <f t="shared" si="23"/>
        <v>0</v>
      </c>
      <c r="AD77" s="108">
        <f t="shared" si="24"/>
        <v>0</v>
      </c>
      <c r="AE77" s="108">
        <f t="shared" si="25"/>
        <v>0</v>
      </c>
      <c r="AF77" s="108">
        <f t="shared" si="26"/>
        <v>0</v>
      </c>
      <c r="AG77" s="111">
        <f t="shared" si="27"/>
        <v>0</v>
      </c>
      <c r="AH77" s="108">
        <f t="shared" si="28"/>
        <v>0</v>
      </c>
      <c r="AI77" s="108">
        <f t="shared" si="29"/>
        <v>0</v>
      </c>
      <c r="AJ77" s="108">
        <f t="shared" si="30"/>
        <v>0</v>
      </c>
      <c r="AK77" s="108">
        <f t="shared" si="31"/>
        <v>0</v>
      </c>
      <c r="AL77" s="108">
        <f t="shared" si="32"/>
        <v>0</v>
      </c>
    </row>
    <row r="78" spans="1:38" x14ac:dyDescent="0.25">
      <c r="A78" s="4">
        <f>IF(ISBLANK(B78),"",MAX(A$6:A77)+1)</f>
        <v>61</v>
      </c>
      <c r="B78" s="9" t="s">
        <v>0</v>
      </c>
      <c r="C78" s="58">
        <v>-719283553.54982078</v>
      </c>
      <c r="D78" s="58">
        <v>0</v>
      </c>
      <c r="E78" s="58">
        <v>2798356.0552379121</v>
      </c>
      <c r="F78" s="58">
        <v>1816393.2000356747</v>
      </c>
      <c r="G78" s="58">
        <v>-714668804.29454708</v>
      </c>
      <c r="H78" s="47"/>
      <c r="I78" s="58">
        <v>0</v>
      </c>
      <c r="J78" s="58">
        <v>0</v>
      </c>
      <c r="K78" s="58">
        <v>0</v>
      </c>
      <c r="L78" s="58">
        <v>0</v>
      </c>
      <c r="M78" s="58">
        <v>0</v>
      </c>
      <c r="P78" s="109">
        <v>-719283553.54982078</v>
      </c>
      <c r="Q78" s="109">
        <v>0</v>
      </c>
      <c r="R78" s="109">
        <v>4096611.8529834934</v>
      </c>
      <c r="S78" s="109">
        <v>1816393.2000356747</v>
      </c>
      <c r="T78" s="109">
        <v>-713370548.49680161</v>
      </c>
      <c r="U78" s="95"/>
      <c r="V78" s="109">
        <v>0</v>
      </c>
      <c r="W78" s="109">
        <v>0</v>
      </c>
      <c r="X78" s="109">
        <v>0</v>
      </c>
      <c r="Y78" s="109">
        <v>0</v>
      </c>
      <c r="Z78" s="109">
        <v>0</v>
      </c>
      <c r="AB78" s="109">
        <f t="shared" si="22"/>
        <v>0</v>
      </c>
      <c r="AC78" s="109">
        <f t="shared" si="23"/>
        <v>0</v>
      </c>
      <c r="AD78" s="109">
        <f t="shared" si="24"/>
        <v>-1298255.7977455813</v>
      </c>
      <c r="AE78" s="109">
        <f t="shared" si="25"/>
        <v>0</v>
      </c>
      <c r="AF78" s="109">
        <f t="shared" si="26"/>
        <v>-1298255.7977454662</v>
      </c>
      <c r="AG78" s="95">
        <f t="shared" si="27"/>
        <v>0</v>
      </c>
      <c r="AH78" s="109">
        <f t="shared" si="28"/>
        <v>0</v>
      </c>
      <c r="AI78" s="109">
        <f t="shared" si="29"/>
        <v>0</v>
      </c>
      <c r="AJ78" s="109">
        <f t="shared" si="30"/>
        <v>0</v>
      </c>
      <c r="AK78" s="109">
        <f t="shared" si="31"/>
        <v>0</v>
      </c>
      <c r="AL78" s="109">
        <f t="shared" si="32"/>
        <v>0</v>
      </c>
    </row>
    <row r="79" spans="1:38" x14ac:dyDescent="0.25">
      <c r="A79" s="4" t="str">
        <f>IF(ISBLANK(B79),"",MAX(A$6:A78)+1)</f>
        <v/>
      </c>
      <c r="B79" s="42"/>
      <c r="C79" s="42"/>
      <c r="D79" s="42"/>
      <c r="E79" s="42"/>
      <c r="F79" s="42"/>
      <c r="G79" s="42"/>
      <c r="H79" s="47"/>
      <c r="I79" s="42"/>
      <c r="J79" s="42"/>
      <c r="K79" s="42"/>
      <c r="L79" s="42"/>
      <c r="M79" s="42"/>
      <c r="U79" s="95"/>
      <c r="AB79" s="69">
        <f t="shared" si="22"/>
        <v>0</v>
      </c>
      <c r="AC79" s="69">
        <f t="shared" si="23"/>
        <v>0</v>
      </c>
      <c r="AD79" s="69">
        <f t="shared" si="24"/>
        <v>0</v>
      </c>
      <c r="AE79" s="69">
        <f t="shared" si="25"/>
        <v>0</v>
      </c>
      <c r="AF79" s="69">
        <f t="shared" si="26"/>
        <v>0</v>
      </c>
      <c r="AG79" s="95">
        <f t="shared" si="27"/>
        <v>0</v>
      </c>
      <c r="AH79" s="69">
        <f t="shared" si="28"/>
        <v>0</v>
      </c>
      <c r="AI79" s="69">
        <f t="shared" si="29"/>
        <v>0</v>
      </c>
      <c r="AJ79" s="69">
        <f t="shared" si="30"/>
        <v>0</v>
      </c>
      <c r="AK79" s="69">
        <f t="shared" si="31"/>
        <v>0</v>
      </c>
      <c r="AL79" s="69">
        <f t="shared" si="32"/>
        <v>0</v>
      </c>
    </row>
    <row r="80" spans="1:38" x14ac:dyDescent="0.25">
      <c r="A80" s="4">
        <f>IF(ISBLANK(B80),"",MAX(A$6:A79)+1)</f>
        <v>62</v>
      </c>
      <c r="B80" s="26" t="s">
        <v>59</v>
      </c>
      <c r="C80" s="42"/>
      <c r="D80" s="42"/>
      <c r="E80" s="42"/>
      <c r="F80" s="42"/>
      <c r="G80" s="42"/>
      <c r="H80" s="45"/>
      <c r="I80" s="42"/>
      <c r="J80" s="42"/>
      <c r="K80" s="42"/>
      <c r="L80" s="42"/>
      <c r="M80" s="42"/>
      <c r="U80" s="112"/>
      <c r="AB80" s="69">
        <f t="shared" si="22"/>
        <v>0</v>
      </c>
      <c r="AC80" s="69">
        <f t="shared" si="23"/>
        <v>0</v>
      </c>
      <c r="AD80" s="69">
        <f t="shared" si="24"/>
        <v>0</v>
      </c>
      <c r="AE80" s="69">
        <f t="shared" si="25"/>
        <v>0</v>
      </c>
      <c r="AF80" s="69">
        <f t="shared" si="26"/>
        <v>0</v>
      </c>
      <c r="AG80" s="112">
        <f t="shared" si="27"/>
        <v>0</v>
      </c>
      <c r="AH80" s="69">
        <f t="shared" si="28"/>
        <v>0</v>
      </c>
      <c r="AI80" s="69">
        <f t="shared" si="29"/>
        <v>0</v>
      </c>
      <c r="AJ80" s="69">
        <f t="shared" si="30"/>
        <v>0</v>
      </c>
      <c r="AK80" s="69">
        <f t="shared" si="31"/>
        <v>0</v>
      </c>
      <c r="AL80" s="69">
        <f t="shared" si="32"/>
        <v>0</v>
      </c>
    </row>
    <row r="81" spans="1:38" x14ac:dyDescent="0.25">
      <c r="A81" s="4">
        <f>IF(ISBLANK(B81),"",MAX(A$6:A80)+1)</f>
        <v>63</v>
      </c>
      <c r="B81" s="53" t="s">
        <v>52</v>
      </c>
      <c r="C81" s="27">
        <v>-261314323.48864836</v>
      </c>
      <c r="D81" s="27"/>
      <c r="E81" s="27"/>
      <c r="F81" s="27"/>
      <c r="G81" s="27">
        <v>-261314323.48864836</v>
      </c>
      <c r="H81" s="66"/>
      <c r="I81" s="27"/>
      <c r="J81" s="27"/>
      <c r="K81" s="27"/>
      <c r="L81" s="27"/>
      <c r="M81" s="27">
        <v>0</v>
      </c>
      <c r="P81" s="106">
        <v>-262616542.75874937</v>
      </c>
      <c r="Q81" s="106"/>
      <c r="R81" s="106"/>
      <c r="S81" s="106"/>
      <c r="T81" s="106">
        <v>-262616542.75874937</v>
      </c>
      <c r="U81" s="91"/>
      <c r="V81" s="106"/>
      <c r="W81" s="106"/>
      <c r="X81" s="106"/>
      <c r="Y81" s="106"/>
      <c r="Z81" s="106">
        <v>0</v>
      </c>
      <c r="AB81" s="106">
        <f t="shared" si="22"/>
        <v>1302219.2701010108</v>
      </c>
      <c r="AC81" s="106">
        <f t="shared" si="23"/>
        <v>0</v>
      </c>
      <c r="AD81" s="106">
        <f t="shared" si="24"/>
        <v>0</v>
      </c>
      <c r="AE81" s="106">
        <f t="shared" si="25"/>
        <v>0</v>
      </c>
      <c r="AF81" s="106">
        <f t="shared" si="26"/>
        <v>1302219.2701010108</v>
      </c>
      <c r="AG81" s="91">
        <f t="shared" si="27"/>
        <v>0</v>
      </c>
      <c r="AH81" s="106">
        <f t="shared" si="28"/>
        <v>0</v>
      </c>
      <c r="AI81" s="106">
        <f t="shared" si="29"/>
        <v>0</v>
      </c>
      <c r="AJ81" s="106">
        <f t="shared" si="30"/>
        <v>0</v>
      </c>
      <c r="AK81" s="106">
        <f t="shared" si="31"/>
        <v>0</v>
      </c>
      <c r="AL81" s="106">
        <f t="shared" si="32"/>
        <v>0</v>
      </c>
    </row>
    <row r="82" spans="1:38" x14ac:dyDescent="0.25">
      <c r="A82" s="4">
        <f>IF(ISBLANK(B82),"",MAX(A$6:A81)+1)</f>
        <v>64</v>
      </c>
      <c r="B82" s="53" t="s">
        <v>53</v>
      </c>
      <c r="C82" s="7">
        <v>-75475354.295997649</v>
      </c>
      <c r="D82" s="7"/>
      <c r="E82" s="7"/>
      <c r="F82" s="7"/>
      <c r="G82" s="7">
        <v>-75475354.295997649</v>
      </c>
      <c r="H82" s="67"/>
      <c r="I82" s="7"/>
      <c r="J82" s="7"/>
      <c r="K82" s="7"/>
      <c r="L82" s="7"/>
      <c r="M82" s="7">
        <v>0</v>
      </c>
      <c r="P82" s="90">
        <v>-75475354.295997649</v>
      </c>
      <c r="Q82" s="90"/>
      <c r="R82" s="90"/>
      <c r="S82" s="90"/>
      <c r="T82" s="90">
        <v>-75475354.295997649</v>
      </c>
      <c r="U82" s="111"/>
      <c r="V82" s="90"/>
      <c r="W82" s="90"/>
      <c r="X82" s="90"/>
      <c r="Y82" s="90"/>
      <c r="Z82" s="90">
        <v>0</v>
      </c>
      <c r="AB82" s="90">
        <f t="shared" si="22"/>
        <v>0</v>
      </c>
      <c r="AC82" s="90">
        <f t="shared" si="23"/>
        <v>0</v>
      </c>
      <c r="AD82" s="90">
        <f t="shared" si="24"/>
        <v>0</v>
      </c>
      <c r="AE82" s="90">
        <f t="shared" si="25"/>
        <v>0</v>
      </c>
      <c r="AF82" s="90">
        <f t="shared" si="26"/>
        <v>0</v>
      </c>
      <c r="AG82" s="111">
        <f t="shared" si="27"/>
        <v>0</v>
      </c>
      <c r="AH82" s="90">
        <f t="shared" si="28"/>
        <v>0</v>
      </c>
      <c r="AI82" s="90">
        <f t="shared" si="29"/>
        <v>0</v>
      </c>
      <c r="AJ82" s="90">
        <f t="shared" si="30"/>
        <v>0</v>
      </c>
      <c r="AK82" s="90">
        <f t="shared" si="31"/>
        <v>0</v>
      </c>
      <c r="AL82" s="90">
        <f t="shared" si="32"/>
        <v>0</v>
      </c>
    </row>
    <row r="83" spans="1:38" x14ac:dyDescent="0.25">
      <c r="A83" s="4">
        <f>IF(ISBLANK(B83),"",MAX(A$6:A82)+1)</f>
        <v>65</v>
      </c>
      <c r="B83" s="53" t="s">
        <v>54</v>
      </c>
      <c r="C83" s="63">
        <v>-350659561.99111593</v>
      </c>
      <c r="D83" s="63"/>
      <c r="E83" s="63"/>
      <c r="F83" s="63"/>
      <c r="G83" s="63">
        <v>-350659561.99111593</v>
      </c>
      <c r="H83" s="67"/>
      <c r="I83" s="63"/>
      <c r="J83" s="63"/>
      <c r="K83" s="63"/>
      <c r="L83" s="63"/>
      <c r="M83" s="63">
        <v>0</v>
      </c>
      <c r="P83" s="108">
        <v>-350659561.99111593</v>
      </c>
      <c r="Q83" s="108"/>
      <c r="R83" s="108"/>
      <c r="S83" s="108"/>
      <c r="T83" s="108">
        <v>-350659561.99111593</v>
      </c>
      <c r="U83" s="111"/>
      <c r="V83" s="108"/>
      <c r="W83" s="108"/>
      <c r="X83" s="108"/>
      <c r="Y83" s="108"/>
      <c r="Z83" s="108">
        <v>0</v>
      </c>
      <c r="AB83" s="108">
        <f t="shared" si="22"/>
        <v>0</v>
      </c>
      <c r="AC83" s="108">
        <f t="shared" si="23"/>
        <v>0</v>
      </c>
      <c r="AD83" s="108">
        <f t="shared" si="24"/>
        <v>0</v>
      </c>
      <c r="AE83" s="108">
        <f t="shared" si="25"/>
        <v>0</v>
      </c>
      <c r="AF83" s="108">
        <f t="shared" si="26"/>
        <v>0</v>
      </c>
      <c r="AG83" s="111">
        <f t="shared" si="27"/>
        <v>0</v>
      </c>
      <c r="AH83" s="108">
        <f t="shared" si="28"/>
        <v>0</v>
      </c>
      <c r="AI83" s="108">
        <f t="shared" si="29"/>
        <v>0</v>
      </c>
      <c r="AJ83" s="108">
        <f t="shared" si="30"/>
        <v>0</v>
      </c>
      <c r="AK83" s="108">
        <f t="shared" si="31"/>
        <v>0</v>
      </c>
      <c r="AL83" s="108">
        <f t="shared" si="32"/>
        <v>0</v>
      </c>
    </row>
    <row r="84" spans="1:38" x14ac:dyDescent="0.25">
      <c r="A84" s="4">
        <f>IF(ISBLANK(B84),"",MAX(A$6:A83)+1)</f>
        <v>66</v>
      </c>
      <c r="B84" s="53" t="s">
        <v>55</v>
      </c>
      <c r="C84" s="63">
        <v>-2826192.198915496</v>
      </c>
      <c r="D84" s="63"/>
      <c r="E84" s="63"/>
      <c r="F84" s="63"/>
      <c r="G84" s="63">
        <v>-2826192.198915496</v>
      </c>
      <c r="H84" s="67"/>
      <c r="I84" s="63"/>
      <c r="J84" s="63"/>
      <c r="K84" s="63"/>
      <c r="L84" s="63"/>
      <c r="M84" s="63">
        <v>0</v>
      </c>
      <c r="P84" s="108">
        <v>-3822796.8275282462</v>
      </c>
      <c r="Q84" s="108"/>
      <c r="R84" s="108"/>
      <c r="S84" s="108"/>
      <c r="T84" s="108">
        <v>-3822796.8275282462</v>
      </c>
      <c r="U84" s="111"/>
      <c r="V84" s="108"/>
      <c r="W84" s="108"/>
      <c r="X84" s="108"/>
      <c r="Y84" s="108"/>
      <c r="Z84" s="108">
        <v>0</v>
      </c>
      <c r="AB84" s="108">
        <f t="shared" si="22"/>
        <v>996604.62861275021</v>
      </c>
      <c r="AC84" s="108">
        <f t="shared" si="23"/>
        <v>0</v>
      </c>
      <c r="AD84" s="108">
        <f t="shared" si="24"/>
        <v>0</v>
      </c>
      <c r="AE84" s="108">
        <f t="shared" si="25"/>
        <v>0</v>
      </c>
      <c r="AF84" s="108">
        <f t="shared" si="26"/>
        <v>996604.62861275021</v>
      </c>
      <c r="AG84" s="111">
        <f t="shared" si="27"/>
        <v>0</v>
      </c>
      <c r="AH84" s="108">
        <f t="shared" si="28"/>
        <v>0</v>
      </c>
      <c r="AI84" s="108">
        <f t="shared" si="29"/>
        <v>0</v>
      </c>
      <c r="AJ84" s="108">
        <f t="shared" si="30"/>
        <v>0</v>
      </c>
      <c r="AK84" s="108">
        <f t="shared" si="31"/>
        <v>0</v>
      </c>
      <c r="AL84" s="108">
        <f t="shared" si="32"/>
        <v>0</v>
      </c>
    </row>
    <row r="85" spans="1:38" x14ac:dyDescent="0.25">
      <c r="A85" s="4">
        <f>IF(ISBLANK(B85),"",MAX(A$6:A84)+1)</f>
        <v>67</v>
      </c>
      <c r="B85" s="53" t="s">
        <v>56</v>
      </c>
      <c r="C85" s="63">
        <v>-5161705.5755225085</v>
      </c>
      <c r="D85" s="63"/>
      <c r="E85" s="63"/>
      <c r="F85" s="63"/>
      <c r="G85" s="63">
        <v>-5161705.5755225085</v>
      </c>
      <c r="H85" s="67"/>
      <c r="I85" s="63"/>
      <c r="J85" s="63"/>
      <c r="K85" s="63"/>
      <c r="L85" s="63"/>
      <c r="M85" s="63">
        <v>0</v>
      </c>
      <c r="P85" s="108">
        <v>-5161705.5755225085</v>
      </c>
      <c r="Q85" s="108"/>
      <c r="R85" s="108"/>
      <c r="S85" s="108"/>
      <c r="T85" s="108">
        <v>-5161705.5755225085</v>
      </c>
      <c r="U85" s="111"/>
      <c r="V85" s="108"/>
      <c r="W85" s="108"/>
      <c r="X85" s="108"/>
      <c r="Y85" s="108"/>
      <c r="Z85" s="108">
        <v>0</v>
      </c>
      <c r="AB85" s="108">
        <f t="shared" si="22"/>
        <v>0</v>
      </c>
      <c r="AC85" s="108">
        <f t="shared" si="23"/>
        <v>0</v>
      </c>
      <c r="AD85" s="108">
        <f t="shared" si="24"/>
        <v>0</v>
      </c>
      <c r="AE85" s="108">
        <f t="shared" si="25"/>
        <v>0</v>
      </c>
      <c r="AF85" s="108">
        <f t="shared" si="26"/>
        <v>0</v>
      </c>
      <c r="AG85" s="111">
        <f t="shared" si="27"/>
        <v>0</v>
      </c>
      <c r="AH85" s="108">
        <f t="shared" si="28"/>
        <v>0</v>
      </c>
      <c r="AI85" s="108">
        <f t="shared" si="29"/>
        <v>0</v>
      </c>
      <c r="AJ85" s="108">
        <f t="shared" si="30"/>
        <v>0</v>
      </c>
      <c r="AK85" s="108">
        <f t="shared" si="31"/>
        <v>0</v>
      </c>
      <c r="AL85" s="108">
        <f t="shared" si="32"/>
        <v>0</v>
      </c>
    </row>
    <row r="86" spans="1:38" x14ac:dyDescent="0.25">
      <c r="A86" s="4">
        <f>IF(ISBLANK(B86),"",MAX(A$6:A85)+1)</f>
        <v>68</v>
      </c>
      <c r="B86" s="9" t="s">
        <v>0</v>
      </c>
      <c r="C86" s="58">
        <v>-695437137.55019999</v>
      </c>
      <c r="D86" s="58">
        <v>0</v>
      </c>
      <c r="E86" s="58">
        <v>0</v>
      </c>
      <c r="F86" s="58">
        <v>0</v>
      </c>
      <c r="G86" s="58">
        <v>-695437137.55019999</v>
      </c>
      <c r="H86" s="47"/>
      <c r="I86" s="58">
        <v>0</v>
      </c>
      <c r="J86" s="58">
        <v>0</v>
      </c>
      <c r="K86" s="58">
        <v>0</v>
      </c>
      <c r="L86" s="58">
        <v>0</v>
      </c>
      <c r="M86" s="58">
        <v>0</v>
      </c>
      <c r="P86" s="109">
        <v>-697735961.44891369</v>
      </c>
      <c r="Q86" s="109">
        <v>0</v>
      </c>
      <c r="R86" s="109">
        <v>0</v>
      </c>
      <c r="S86" s="109">
        <v>0</v>
      </c>
      <c r="T86" s="109">
        <v>-697735961.44891369</v>
      </c>
      <c r="U86" s="95"/>
      <c r="V86" s="109">
        <v>0</v>
      </c>
      <c r="W86" s="109">
        <v>0</v>
      </c>
      <c r="X86" s="109">
        <v>0</v>
      </c>
      <c r="Y86" s="109">
        <v>0</v>
      </c>
      <c r="Z86" s="109">
        <v>0</v>
      </c>
      <c r="AB86" s="109">
        <f t="shared" si="22"/>
        <v>2298823.8987137079</v>
      </c>
      <c r="AC86" s="109">
        <f t="shared" si="23"/>
        <v>0</v>
      </c>
      <c r="AD86" s="109">
        <f t="shared" si="24"/>
        <v>0</v>
      </c>
      <c r="AE86" s="109">
        <f t="shared" si="25"/>
        <v>0</v>
      </c>
      <c r="AF86" s="109">
        <f t="shared" si="26"/>
        <v>2298823.8987137079</v>
      </c>
      <c r="AG86" s="95">
        <f t="shared" si="27"/>
        <v>0</v>
      </c>
      <c r="AH86" s="109">
        <f t="shared" si="28"/>
        <v>0</v>
      </c>
      <c r="AI86" s="109">
        <f t="shared" si="29"/>
        <v>0</v>
      </c>
      <c r="AJ86" s="109">
        <f t="shared" si="30"/>
        <v>0</v>
      </c>
      <c r="AK86" s="109">
        <f t="shared" si="31"/>
        <v>0</v>
      </c>
      <c r="AL86" s="109">
        <f t="shared" si="32"/>
        <v>0</v>
      </c>
    </row>
    <row r="87" spans="1:38" x14ac:dyDescent="0.25">
      <c r="A87" s="4" t="str">
        <f>IF(ISBLANK(B87),"",MAX(A$6:A86)+1)</f>
        <v/>
      </c>
      <c r="B87" s="53"/>
      <c r="C87" s="42"/>
      <c r="D87" s="42"/>
      <c r="E87" s="42"/>
      <c r="F87" s="42"/>
      <c r="G87" s="42"/>
      <c r="H87" s="45"/>
      <c r="I87" s="42"/>
      <c r="J87" s="42"/>
      <c r="K87" s="42"/>
      <c r="L87" s="42"/>
      <c r="M87" s="42"/>
      <c r="U87" s="112"/>
      <c r="AB87" s="69">
        <f t="shared" si="22"/>
        <v>0</v>
      </c>
      <c r="AC87" s="69">
        <f t="shared" si="23"/>
        <v>0</v>
      </c>
      <c r="AD87" s="69">
        <f t="shared" si="24"/>
        <v>0</v>
      </c>
      <c r="AE87" s="69">
        <f t="shared" si="25"/>
        <v>0</v>
      </c>
      <c r="AF87" s="69">
        <f t="shared" si="26"/>
        <v>0</v>
      </c>
      <c r="AG87" s="112">
        <f t="shared" si="27"/>
        <v>0</v>
      </c>
      <c r="AH87" s="69">
        <f t="shared" si="28"/>
        <v>0</v>
      </c>
      <c r="AI87" s="69">
        <f t="shared" si="29"/>
        <v>0</v>
      </c>
      <c r="AJ87" s="69">
        <f t="shared" si="30"/>
        <v>0</v>
      </c>
      <c r="AK87" s="69">
        <f t="shared" si="31"/>
        <v>0</v>
      </c>
      <c r="AL87" s="69">
        <f t="shared" si="32"/>
        <v>0</v>
      </c>
    </row>
    <row r="88" spans="1:38" x14ac:dyDescent="0.25">
      <c r="A88" s="4">
        <f>IF(ISBLANK(B88),"",MAX(A$6:A87)+1)</f>
        <v>69</v>
      </c>
      <c r="B88" s="26" t="s">
        <v>60</v>
      </c>
      <c r="C88" s="42"/>
      <c r="D88" s="42"/>
      <c r="E88" s="42"/>
      <c r="F88" s="42"/>
      <c r="G88" s="42"/>
      <c r="H88" s="45"/>
      <c r="I88" s="42"/>
      <c r="J88" s="42"/>
      <c r="K88" s="42"/>
      <c r="L88" s="42"/>
      <c r="M88" s="42"/>
      <c r="U88" s="112"/>
      <c r="AB88" s="69">
        <f t="shared" si="22"/>
        <v>0</v>
      </c>
      <c r="AC88" s="69">
        <f t="shared" si="23"/>
        <v>0</v>
      </c>
      <c r="AD88" s="69">
        <f t="shared" si="24"/>
        <v>0</v>
      </c>
      <c r="AE88" s="69">
        <f t="shared" si="25"/>
        <v>0</v>
      </c>
      <c r="AF88" s="69">
        <f t="shared" si="26"/>
        <v>0</v>
      </c>
      <c r="AG88" s="112">
        <f t="shared" si="27"/>
        <v>0</v>
      </c>
      <c r="AH88" s="69">
        <f t="shared" si="28"/>
        <v>0</v>
      </c>
      <c r="AI88" s="69">
        <f t="shared" si="29"/>
        <v>0</v>
      </c>
      <c r="AJ88" s="69">
        <f t="shared" si="30"/>
        <v>0</v>
      </c>
      <c r="AK88" s="69">
        <f t="shared" si="31"/>
        <v>0</v>
      </c>
      <c r="AL88" s="69">
        <f t="shared" si="32"/>
        <v>0</v>
      </c>
    </row>
    <row r="89" spans="1:38" x14ac:dyDescent="0.25">
      <c r="A89" s="4">
        <f>IF(ISBLANK(B89),"",MAX(A$6:A88)+1)</f>
        <v>70</v>
      </c>
      <c r="B89" s="53" t="s">
        <v>52</v>
      </c>
      <c r="C89" s="27">
        <v>-531518091.73071969</v>
      </c>
      <c r="D89" s="27">
        <v>0</v>
      </c>
      <c r="E89" s="27">
        <v>0</v>
      </c>
      <c r="F89" s="27">
        <v>0</v>
      </c>
      <c r="G89" s="27">
        <v>-531518091.73071969</v>
      </c>
      <c r="H89" s="66"/>
      <c r="I89" s="27">
        <v>-429534849.03581464</v>
      </c>
      <c r="J89" s="27"/>
      <c r="K89" s="27"/>
      <c r="L89" s="27"/>
      <c r="M89" s="144">
        <v>-429534849.03581464</v>
      </c>
      <c r="P89" s="106">
        <v>-532820311.0008207</v>
      </c>
      <c r="Q89" s="106">
        <v>0</v>
      </c>
      <c r="R89" s="106">
        <v>0</v>
      </c>
      <c r="S89" s="106">
        <v>0</v>
      </c>
      <c r="T89" s="106">
        <v>-532820311.0008207</v>
      </c>
      <c r="U89" s="91"/>
      <c r="V89" s="106">
        <v>-429907479.85934365</v>
      </c>
      <c r="W89" s="106"/>
      <c r="X89" s="106"/>
      <c r="Y89" s="106"/>
      <c r="Z89" s="106">
        <v>-429907479.85934365</v>
      </c>
      <c r="AB89" s="106">
        <f t="shared" si="22"/>
        <v>1302219.2701010108</v>
      </c>
      <c r="AC89" s="106">
        <f t="shared" si="23"/>
        <v>0</v>
      </c>
      <c r="AD89" s="106">
        <f t="shared" si="24"/>
        <v>0</v>
      </c>
      <c r="AE89" s="106">
        <f t="shared" si="25"/>
        <v>0</v>
      </c>
      <c r="AF89" s="106">
        <f t="shared" si="26"/>
        <v>1302219.2701010108</v>
      </c>
      <c r="AG89" s="91">
        <f t="shared" si="27"/>
        <v>0</v>
      </c>
      <c r="AH89" s="106">
        <f t="shared" si="28"/>
        <v>372630.82352900505</v>
      </c>
      <c r="AI89" s="106">
        <f t="shared" si="29"/>
        <v>0</v>
      </c>
      <c r="AJ89" s="106">
        <f t="shared" si="30"/>
        <v>0</v>
      </c>
      <c r="AK89" s="106">
        <f t="shared" si="31"/>
        <v>0</v>
      </c>
      <c r="AL89" s="106">
        <f t="shared" si="32"/>
        <v>372630.82352900505</v>
      </c>
    </row>
    <row r="90" spans="1:38" x14ac:dyDescent="0.25">
      <c r="A90" s="4">
        <f>IF(ISBLANK(B90),"",MAX(A$6:A89)+1)</f>
        <v>71</v>
      </c>
      <c r="B90" s="53" t="s">
        <v>53</v>
      </c>
      <c r="C90" s="7">
        <v>-153372259.11356083</v>
      </c>
      <c r="D90" s="7">
        <v>0</v>
      </c>
      <c r="E90" s="7">
        <v>0</v>
      </c>
      <c r="F90" s="7">
        <v>0</v>
      </c>
      <c r="G90" s="7">
        <v>-153372259.11356083</v>
      </c>
      <c r="H90" s="67"/>
      <c r="I90" s="7">
        <v>-154848090.3360669</v>
      </c>
      <c r="J90" s="7"/>
      <c r="K90" s="7"/>
      <c r="L90" s="7"/>
      <c r="M90" s="139">
        <v>-154848090.3360669</v>
      </c>
      <c r="P90" s="90">
        <v>-153372259.11356083</v>
      </c>
      <c r="Q90" s="90">
        <v>0</v>
      </c>
      <c r="R90" s="90">
        <v>0</v>
      </c>
      <c r="S90" s="90">
        <v>0</v>
      </c>
      <c r="T90" s="90">
        <v>-153372259.11356083</v>
      </c>
      <c r="U90" s="111"/>
      <c r="V90" s="90">
        <v>-154792133.01995364</v>
      </c>
      <c r="W90" s="90"/>
      <c r="X90" s="90"/>
      <c r="Y90" s="90"/>
      <c r="Z90" s="90">
        <v>-154792133.01995364</v>
      </c>
      <c r="AB90" s="90">
        <f t="shared" si="22"/>
        <v>0</v>
      </c>
      <c r="AC90" s="90">
        <f t="shared" si="23"/>
        <v>0</v>
      </c>
      <c r="AD90" s="90">
        <f t="shared" si="24"/>
        <v>0</v>
      </c>
      <c r="AE90" s="90">
        <f t="shared" si="25"/>
        <v>0</v>
      </c>
      <c r="AF90" s="90">
        <f t="shared" si="26"/>
        <v>0</v>
      </c>
      <c r="AG90" s="111">
        <f t="shared" si="27"/>
        <v>0</v>
      </c>
      <c r="AH90" s="90">
        <f t="shared" si="28"/>
        <v>-55957.316113263369</v>
      </c>
      <c r="AI90" s="90">
        <f t="shared" si="29"/>
        <v>0</v>
      </c>
      <c r="AJ90" s="90">
        <f t="shared" si="30"/>
        <v>0</v>
      </c>
      <c r="AK90" s="90">
        <f t="shared" si="31"/>
        <v>0</v>
      </c>
      <c r="AL90" s="90">
        <f t="shared" si="32"/>
        <v>-55957.316113263369</v>
      </c>
    </row>
    <row r="91" spans="1:38" x14ac:dyDescent="0.25">
      <c r="A91" s="4">
        <f>IF(ISBLANK(B91),"",MAX(A$6:A90)+1)</f>
        <v>72</v>
      </c>
      <c r="B91" s="53" t="s">
        <v>54</v>
      </c>
      <c r="C91" s="63">
        <v>-712569681.90477419</v>
      </c>
      <c r="D91" s="63">
        <v>0</v>
      </c>
      <c r="E91" s="63">
        <v>2798356.0552379121</v>
      </c>
      <c r="F91" s="63">
        <v>0</v>
      </c>
      <c r="G91" s="63">
        <v>-709771325.8495363</v>
      </c>
      <c r="H91" s="67"/>
      <c r="I91" s="7">
        <v>-625978772.53463483</v>
      </c>
      <c r="J91" s="63">
        <v>-11301160.675989104</v>
      </c>
      <c r="K91" s="63"/>
      <c r="L91" s="63"/>
      <c r="M91" s="140">
        <v>-637279933.21062398</v>
      </c>
      <c r="P91" s="108">
        <v>-712569681.90477419</v>
      </c>
      <c r="Q91" s="108">
        <v>0</v>
      </c>
      <c r="R91" s="108">
        <v>4096611.8529834934</v>
      </c>
      <c r="S91" s="108">
        <v>0</v>
      </c>
      <c r="T91" s="108">
        <v>-708473070.05179071</v>
      </c>
      <c r="U91" s="111"/>
      <c r="V91" s="90">
        <v>-624814046.00723088</v>
      </c>
      <c r="W91" s="108">
        <v>-11275642.449250354</v>
      </c>
      <c r="X91" s="108"/>
      <c r="Y91" s="108"/>
      <c r="Z91" s="108">
        <v>-636089688.45648122</v>
      </c>
      <c r="AB91" s="108">
        <f t="shared" si="22"/>
        <v>0</v>
      </c>
      <c r="AC91" s="108">
        <f t="shared" si="23"/>
        <v>0</v>
      </c>
      <c r="AD91" s="108">
        <f t="shared" si="24"/>
        <v>-1298255.7977455813</v>
      </c>
      <c r="AE91" s="108">
        <f t="shared" si="25"/>
        <v>0</v>
      </c>
      <c r="AF91" s="108">
        <f t="shared" si="26"/>
        <v>-1298255.7977455854</v>
      </c>
      <c r="AG91" s="111">
        <f t="shared" si="27"/>
        <v>0</v>
      </c>
      <c r="AH91" s="90">
        <f t="shared" si="28"/>
        <v>-1164726.5274039507</v>
      </c>
      <c r="AI91" s="108">
        <f t="shared" si="29"/>
        <v>-25518.226738750935</v>
      </c>
      <c r="AJ91" s="108">
        <f t="shared" si="30"/>
        <v>0</v>
      </c>
      <c r="AK91" s="108">
        <f t="shared" si="31"/>
        <v>0</v>
      </c>
      <c r="AL91" s="108">
        <f t="shared" si="32"/>
        <v>-1190244.7541427612</v>
      </c>
    </row>
    <row r="92" spans="1:38" x14ac:dyDescent="0.25">
      <c r="A92" s="4">
        <f>IF(ISBLANK(B92),"",MAX(A$6:A91)+1)</f>
        <v>73</v>
      </c>
      <c r="B92" s="53" t="s">
        <v>55</v>
      </c>
      <c r="C92" s="63">
        <v>-6771639.3838751875</v>
      </c>
      <c r="D92" s="63">
        <v>0</v>
      </c>
      <c r="E92" s="63">
        <v>0</v>
      </c>
      <c r="F92" s="63">
        <v>1816393.2000356747</v>
      </c>
      <c r="G92" s="63">
        <v>-4955246.183839513</v>
      </c>
      <c r="H92" s="67"/>
      <c r="I92" s="7">
        <v>-10143487.404013395</v>
      </c>
      <c r="J92" s="63"/>
      <c r="K92" s="63">
        <v>1595890.8428399113</v>
      </c>
      <c r="L92" s="63"/>
      <c r="M92" s="140">
        <v>-8547596.5611734837</v>
      </c>
      <c r="P92" s="108">
        <v>-7768244.0124879377</v>
      </c>
      <c r="Q92" s="108">
        <v>0</v>
      </c>
      <c r="R92" s="108">
        <v>0</v>
      </c>
      <c r="S92" s="108">
        <v>1816393.2000356747</v>
      </c>
      <c r="T92" s="108">
        <v>-5951850.8124522623</v>
      </c>
      <c r="U92" s="111"/>
      <c r="V92" s="90">
        <v>-12635875.011527272</v>
      </c>
      <c r="W92" s="108"/>
      <c r="X92" s="108">
        <v>1592287.2922360862</v>
      </c>
      <c r="Y92" s="108"/>
      <c r="Z92" s="108">
        <v>-11043587.719291186</v>
      </c>
      <c r="AB92" s="108">
        <f t="shared" si="22"/>
        <v>996604.62861275021</v>
      </c>
      <c r="AC92" s="108">
        <f t="shared" si="23"/>
        <v>0</v>
      </c>
      <c r="AD92" s="108">
        <f t="shared" si="24"/>
        <v>0</v>
      </c>
      <c r="AE92" s="108">
        <f t="shared" si="25"/>
        <v>0</v>
      </c>
      <c r="AF92" s="108">
        <f t="shared" si="26"/>
        <v>996604.62861274928</v>
      </c>
      <c r="AG92" s="111">
        <f t="shared" si="27"/>
        <v>0</v>
      </c>
      <c r="AH92" s="90">
        <f t="shared" si="28"/>
        <v>2492387.6075138766</v>
      </c>
      <c r="AI92" s="108">
        <f t="shared" si="29"/>
        <v>0</v>
      </c>
      <c r="AJ92" s="108">
        <f t="shared" si="30"/>
        <v>3603.5506038251333</v>
      </c>
      <c r="AK92" s="108">
        <f t="shared" si="31"/>
        <v>0</v>
      </c>
      <c r="AL92" s="108">
        <f t="shared" si="32"/>
        <v>2495991.1581177022</v>
      </c>
    </row>
    <row r="93" spans="1:38" x14ac:dyDescent="0.25">
      <c r="A93" s="4">
        <f>IF(ISBLANK(B93),"",MAX(A$6:A92)+1)</f>
        <v>74</v>
      </c>
      <c r="B93" s="53" t="s">
        <v>56</v>
      </c>
      <c r="C93" s="63">
        <v>-10489018.967090806</v>
      </c>
      <c r="D93" s="63">
        <v>0</v>
      </c>
      <c r="E93" s="63">
        <v>0</v>
      </c>
      <c r="F93" s="63">
        <v>0</v>
      </c>
      <c r="G93" s="63">
        <v>-10489018.967090806</v>
      </c>
      <c r="H93" s="67"/>
      <c r="I93" s="7">
        <v>-69636548.311807394</v>
      </c>
      <c r="J93" s="63"/>
      <c r="K93" s="63"/>
      <c r="L93" s="63"/>
      <c r="M93" s="140">
        <v>-69636548.311807394</v>
      </c>
      <c r="P93" s="108">
        <v>-10489018.967090806</v>
      </c>
      <c r="Q93" s="108">
        <v>0</v>
      </c>
      <c r="R93" s="108">
        <v>0</v>
      </c>
      <c r="S93" s="108">
        <v>0</v>
      </c>
      <c r="T93" s="108">
        <v>-10489018.967090806</v>
      </c>
      <c r="U93" s="111"/>
      <c r="V93" s="90">
        <v>-70495293.057980895</v>
      </c>
      <c r="W93" s="108"/>
      <c r="X93" s="108"/>
      <c r="Y93" s="108"/>
      <c r="Z93" s="108">
        <v>-70495293.057980895</v>
      </c>
      <c r="AB93" s="108">
        <f t="shared" si="22"/>
        <v>0</v>
      </c>
      <c r="AC93" s="108">
        <f t="shared" si="23"/>
        <v>0</v>
      </c>
      <c r="AD93" s="108">
        <f t="shared" si="24"/>
        <v>0</v>
      </c>
      <c r="AE93" s="108">
        <f t="shared" si="25"/>
        <v>0</v>
      </c>
      <c r="AF93" s="108">
        <f t="shared" si="26"/>
        <v>0</v>
      </c>
      <c r="AG93" s="111">
        <f t="shared" si="27"/>
        <v>0</v>
      </c>
      <c r="AH93" s="90">
        <f t="shared" si="28"/>
        <v>858744.74617350101</v>
      </c>
      <c r="AI93" s="108">
        <f t="shared" si="29"/>
        <v>0</v>
      </c>
      <c r="AJ93" s="108">
        <f t="shared" si="30"/>
        <v>0</v>
      </c>
      <c r="AK93" s="108">
        <f t="shared" si="31"/>
        <v>0</v>
      </c>
      <c r="AL93" s="108">
        <f t="shared" si="32"/>
        <v>858744.74617350101</v>
      </c>
    </row>
    <row r="94" spans="1:38" x14ac:dyDescent="0.25">
      <c r="A94" s="4">
        <f>IF(ISBLANK(B94),"",MAX(A$6:A93)+1)</f>
        <v>75</v>
      </c>
      <c r="B94" s="9" t="s">
        <v>0</v>
      </c>
      <c r="C94" s="58">
        <v>-1414720691.1000206</v>
      </c>
      <c r="D94" s="58">
        <v>0</v>
      </c>
      <c r="E94" s="58">
        <v>2798356.0552379121</v>
      </c>
      <c r="F94" s="58">
        <v>1816393.2000356747</v>
      </c>
      <c r="G94" s="58">
        <v>-1410105941.8447471</v>
      </c>
      <c r="H94" s="47"/>
      <c r="I94" s="58">
        <v>-1290141747.6223371</v>
      </c>
      <c r="J94" s="58">
        <v>-11301160.675989104</v>
      </c>
      <c r="K94" s="58">
        <v>1595890.8428399113</v>
      </c>
      <c r="L94" s="58">
        <v>0</v>
      </c>
      <c r="M94" s="146">
        <v>-1299847017.4554863</v>
      </c>
      <c r="P94" s="109">
        <v>-1417019514.9987345</v>
      </c>
      <c r="Q94" s="109">
        <v>0</v>
      </c>
      <c r="R94" s="109">
        <v>4096611.8529834934</v>
      </c>
      <c r="S94" s="109">
        <v>1816393.2000356747</v>
      </c>
      <c r="T94" s="109">
        <v>-1411106509.9457154</v>
      </c>
      <c r="U94" s="95"/>
      <c r="V94" s="109">
        <v>-1292644826.9560361</v>
      </c>
      <c r="W94" s="109">
        <v>-11275642.449250354</v>
      </c>
      <c r="X94" s="109">
        <v>1592287.2922360862</v>
      </c>
      <c r="Y94" s="109">
        <v>0</v>
      </c>
      <c r="Z94" s="109">
        <v>-1302328182.1130505</v>
      </c>
      <c r="AB94" s="109">
        <f t="shared" si="22"/>
        <v>2298823.8987138271</v>
      </c>
      <c r="AC94" s="109">
        <f t="shared" si="23"/>
        <v>0</v>
      </c>
      <c r="AD94" s="109">
        <f t="shared" si="24"/>
        <v>-1298255.7977455813</v>
      </c>
      <c r="AE94" s="109">
        <f t="shared" si="25"/>
        <v>0</v>
      </c>
      <c r="AF94" s="109">
        <f t="shared" si="26"/>
        <v>1000568.1009683609</v>
      </c>
      <c r="AG94" s="95">
        <f t="shared" si="27"/>
        <v>0</v>
      </c>
      <c r="AH94" s="109">
        <f t="shared" si="28"/>
        <v>2503079.333698988</v>
      </c>
      <c r="AI94" s="109">
        <f t="shared" si="29"/>
        <v>-25518.226738750935</v>
      </c>
      <c r="AJ94" s="109">
        <f t="shared" si="30"/>
        <v>3603.5506038251333</v>
      </c>
      <c r="AK94" s="109">
        <f t="shared" si="31"/>
        <v>0</v>
      </c>
      <c r="AL94" s="109">
        <f t="shared" si="32"/>
        <v>2481164.6575641632</v>
      </c>
    </row>
    <row r="95" spans="1:38" x14ac:dyDescent="0.25">
      <c r="A95" s="4" t="str">
        <f>IF(ISBLANK(B95),"",MAX(A$6:A94)+1)</f>
        <v/>
      </c>
      <c r="B95" s="53"/>
      <c r="C95" s="63"/>
      <c r="D95" s="63"/>
      <c r="E95" s="63"/>
      <c r="F95" s="63"/>
      <c r="G95" s="63"/>
      <c r="H95" s="45"/>
      <c r="I95" s="63"/>
      <c r="J95" s="63"/>
      <c r="K95" s="63"/>
      <c r="L95" s="63"/>
      <c r="M95" s="63"/>
      <c r="P95" s="108"/>
      <c r="Q95" s="108"/>
      <c r="R95" s="108"/>
      <c r="S95" s="108"/>
      <c r="T95" s="108"/>
      <c r="U95" s="112"/>
      <c r="V95" s="108"/>
      <c r="W95" s="108"/>
      <c r="X95" s="108"/>
      <c r="Y95" s="108"/>
      <c r="Z95" s="108"/>
      <c r="AB95" s="108">
        <f t="shared" si="22"/>
        <v>0</v>
      </c>
      <c r="AC95" s="108">
        <f t="shared" si="23"/>
        <v>0</v>
      </c>
      <c r="AD95" s="108">
        <f t="shared" si="24"/>
        <v>0</v>
      </c>
      <c r="AE95" s="108">
        <f t="shared" si="25"/>
        <v>0</v>
      </c>
      <c r="AF95" s="108">
        <f t="shared" si="26"/>
        <v>0</v>
      </c>
      <c r="AG95" s="112">
        <f t="shared" si="27"/>
        <v>0</v>
      </c>
      <c r="AH95" s="108">
        <f t="shared" si="28"/>
        <v>0</v>
      </c>
      <c r="AI95" s="108">
        <f t="shared" si="29"/>
        <v>0</v>
      </c>
      <c r="AJ95" s="108">
        <f t="shared" si="30"/>
        <v>0</v>
      </c>
      <c r="AK95" s="108">
        <f t="shared" si="31"/>
        <v>0</v>
      </c>
      <c r="AL95" s="108">
        <f t="shared" si="32"/>
        <v>0</v>
      </c>
    </row>
    <row r="96" spans="1:38" x14ac:dyDescent="0.25">
      <c r="A96" s="4">
        <f>IF(ISBLANK(B96),"",MAX(A$6:A95)+1)</f>
        <v>76</v>
      </c>
      <c r="B96" s="26" t="s">
        <v>61</v>
      </c>
      <c r="C96" s="63"/>
      <c r="D96" s="63"/>
      <c r="E96" s="63"/>
      <c r="F96" s="63"/>
      <c r="G96" s="63"/>
      <c r="H96" s="45"/>
      <c r="I96" s="63"/>
      <c r="J96" s="63"/>
      <c r="K96" s="63"/>
      <c r="L96" s="63"/>
      <c r="M96" s="63"/>
      <c r="P96" s="108"/>
      <c r="Q96" s="108"/>
      <c r="R96" s="108"/>
      <c r="S96" s="108"/>
      <c r="T96" s="108"/>
      <c r="U96" s="112"/>
      <c r="V96" s="108"/>
      <c r="W96" s="108"/>
      <c r="X96" s="108"/>
      <c r="Y96" s="108"/>
      <c r="Z96" s="108"/>
      <c r="AB96" s="108">
        <f t="shared" si="22"/>
        <v>0</v>
      </c>
      <c r="AC96" s="108">
        <f t="shared" si="23"/>
        <v>0</v>
      </c>
      <c r="AD96" s="108">
        <f t="shared" si="24"/>
        <v>0</v>
      </c>
      <c r="AE96" s="108">
        <f t="shared" si="25"/>
        <v>0</v>
      </c>
      <c r="AF96" s="108">
        <f t="shared" si="26"/>
        <v>0</v>
      </c>
      <c r="AG96" s="112">
        <f t="shared" si="27"/>
        <v>0</v>
      </c>
      <c r="AH96" s="108">
        <f t="shared" si="28"/>
        <v>0</v>
      </c>
      <c r="AI96" s="108">
        <f t="shared" si="29"/>
        <v>0</v>
      </c>
      <c r="AJ96" s="108">
        <f t="shared" si="30"/>
        <v>0</v>
      </c>
      <c r="AK96" s="108">
        <f t="shared" si="31"/>
        <v>0</v>
      </c>
      <c r="AL96" s="108">
        <f t="shared" si="32"/>
        <v>0</v>
      </c>
    </row>
    <row r="97" spans="1:38" x14ac:dyDescent="0.25">
      <c r="A97" s="4">
        <f>IF(ISBLANK(B97),"",MAX(A$6:A96)+1)</f>
        <v>77</v>
      </c>
      <c r="B97" s="53" t="s">
        <v>52</v>
      </c>
      <c r="C97" s="27">
        <v>1721058387.8783216</v>
      </c>
      <c r="D97" s="27">
        <v>0</v>
      </c>
      <c r="E97" s="27">
        <v>0</v>
      </c>
      <c r="F97" s="27">
        <v>0</v>
      </c>
      <c r="G97" s="27">
        <v>1721058387.8783216</v>
      </c>
      <c r="H97" s="66"/>
      <c r="I97" s="27">
        <v>1536304916.3623257</v>
      </c>
      <c r="J97" s="27">
        <v>0</v>
      </c>
      <c r="K97" s="27">
        <v>0</v>
      </c>
      <c r="L97" s="27">
        <v>0</v>
      </c>
      <c r="M97" s="144">
        <v>1536304916.3623257</v>
      </c>
      <c r="P97" s="106">
        <v>1726657062.6082206</v>
      </c>
      <c r="Q97" s="106">
        <v>0</v>
      </c>
      <c r="R97" s="106">
        <v>0</v>
      </c>
      <c r="S97" s="106">
        <v>0</v>
      </c>
      <c r="T97" s="106">
        <v>1726657062.6082206</v>
      </c>
      <c r="U97" s="91"/>
      <c r="V97" s="106">
        <v>1638872908.079864</v>
      </c>
      <c r="W97" s="106">
        <v>0</v>
      </c>
      <c r="X97" s="106">
        <v>0</v>
      </c>
      <c r="Y97" s="106">
        <v>0</v>
      </c>
      <c r="Z97" s="106">
        <v>1638872908.079864</v>
      </c>
      <c r="AB97" s="106">
        <f t="shared" si="22"/>
        <v>-5598674.7298989296</v>
      </c>
      <c r="AC97" s="106">
        <f t="shared" si="23"/>
        <v>0</v>
      </c>
      <c r="AD97" s="106">
        <f t="shared" si="24"/>
        <v>0</v>
      </c>
      <c r="AE97" s="106">
        <f t="shared" si="25"/>
        <v>0</v>
      </c>
      <c r="AF97" s="106">
        <f t="shared" si="26"/>
        <v>-5598674.7298989296</v>
      </c>
      <c r="AG97" s="91">
        <f t="shared" si="27"/>
        <v>0</v>
      </c>
      <c r="AH97" s="106">
        <f t="shared" si="28"/>
        <v>-102567991.71753836</v>
      </c>
      <c r="AI97" s="106">
        <f t="shared" si="29"/>
        <v>0</v>
      </c>
      <c r="AJ97" s="106">
        <f t="shared" si="30"/>
        <v>0</v>
      </c>
      <c r="AK97" s="106">
        <f t="shared" si="31"/>
        <v>0</v>
      </c>
      <c r="AL97" s="106">
        <f t="shared" si="32"/>
        <v>-102567991.71753836</v>
      </c>
    </row>
    <row r="98" spans="1:38" x14ac:dyDescent="0.25">
      <c r="A98" s="4">
        <f>IF(ISBLANK(B98),"",MAX(A$6:A97)+1)</f>
        <v>78</v>
      </c>
      <c r="B98" s="53" t="s">
        <v>53</v>
      </c>
      <c r="C98" s="7">
        <v>880299629.19970214</v>
      </c>
      <c r="D98" s="7">
        <v>0</v>
      </c>
      <c r="E98" s="7">
        <v>0</v>
      </c>
      <c r="F98" s="7">
        <v>0</v>
      </c>
      <c r="G98" s="7">
        <v>880299629.19970214</v>
      </c>
      <c r="H98" s="67"/>
      <c r="I98" s="7">
        <v>959429865.69871831</v>
      </c>
      <c r="J98" s="7">
        <v>0</v>
      </c>
      <c r="K98" s="7">
        <v>0</v>
      </c>
      <c r="L98" s="7">
        <v>0</v>
      </c>
      <c r="M98" s="139">
        <v>959429865.69871831</v>
      </c>
      <c r="P98" s="90">
        <v>880299629.19970214</v>
      </c>
      <c r="Q98" s="90">
        <v>0</v>
      </c>
      <c r="R98" s="90">
        <v>0</v>
      </c>
      <c r="S98" s="90">
        <v>0</v>
      </c>
      <c r="T98" s="90">
        <v>880299629.19970214</v>
      </c>
      <c r="U98" s="111"/>
      <c r="V98" s="90">
        <v>980547315.68201101</v>
      </c>
      <c r="W98" s="90">
        <v>0</v>
      </c>
      <c r="X98" s="90">
        <v>0</v>
      </c>
      <c r="Y98" s="90">
        <v>0</v>
      </c>
      <c r="Z98" s="90">
        <v>980547315.68201101</v>
      </c>
      <c r="AB98" s="90">
        <f t="shared" si="22"/>
        <v>0</v>
      </c>
      <c r="AC98" s="90">
        <f t="shared" si="23"/>
        <v>0</v>
      </c>
      <c r="AD98" s="90">
        <f t="shared" si="24"/>
        <v>0</v>
      </c>
      <c r="AE98" s="90">
        <f t="shared" si="25"/>
        <v>0</v>
      </c>
      <c r="AF98" s="90">
        <f t="shared" si="26"/>
        <v>0</v>
      </c>
      <c r="AG98" s="111">
        <f t="shared" si="27"/>
        <v>0</v>
      </c>
      <c r="AH98" s="90">
        <f t="shared" si="28"/>
        <v>-21117449.983292699</v>
      </c>
      <c r="AI98" s="90">
        <f t="shared" si="29"/>
        <v>0</v>
      </c>
      <c r="AJ98" s="90">
        <f t="shared" si="30"/>
        <v>0</v>
      </c>
      <c r="AK98" s="90">
        <f t="shared" si="31"/>
        <v>0</v>
      </c>
      <c r="AL98" s="90">
        <f t="shared" si="32"/>
        <v>-21117449.983292699</v>
      </c>
    </row>
    <row r="99" spans="1:38" x14ac:dyDescent="0.25">
      <c r="A99" s="4">
        <f>IF(ISBLANK(B99),"",MAX(A$6:A98)+1)</f>
        <v>79</v>
      </c>
      <c r="B99" s="53" t="s">
        <v>54</v>
      </c>
      <c r="C99" s="63">
        <v>1732215237.8062663</v>
      </c>
      <c r="D99" s="63">
        <v>0</v>
      </c>
      <c r="E99" s="63">
        <v>-37487757.953703716</v>
      </c>
      <c r="F99" s="63">
        <v>0</v>
      </c>
      <c r="G99" s="63">
        <v>1694727479.8525624</v>
      </c>
      <c r="H99" s="67"/>
      <c r="I99" s="63">
        <v>1821241319.6944911</v>
      </c>
      <c r="J99" s="63">
        <v>131824125.67977379</v>
      </c>
      <c r="K99" s="63">
        <v>0</v>
      </c>
      <c r="L99" s="63">
        <v>0</v>
      </c>
      <c r="M99" s="140">
        <v>1953065445.3742654</v>
      </c>
      <c r="P99" s="108">
        <v>1732765393.0162663</v>
      </c>
      <c r="Q99" s="108">
        <v>0</v>
      </c>
      <c r="R99" s="108">
        <v>-36189502.155958131</v>
      </c>
      <c r="S99" s="108">
        <v>0</v>
      </c>
      <c r="T99" s="108">
        <v>1696575890.8603082</v>
      </c>
      <c r="U99" s="111"/>
      <c r="V99" s="108">
        <v>1848258434.3141494</v>
      </c>
      <c r="W99" s="108">
        <v>131849643.90651254</v>
      </c>
      <c r="X99" s="108">
        <v>0</v>
      </c>
      <c r="Y99" s="108">
        <v>0</v>
      </c>
      <c r="Z99" s="108">
        <v>1980108078.2206624</v>
      </c>
      <c r="AB99" s="108">
        <f t="shared" si="22"/>
        <v>-550155.21000003815</v>
      </c>
      <c r="AC99" s="108">
        <f t="shared" si="23"/>
        <v>0</v>
      </c>
      <c r="AD99" s="108">
        <f t="shared" si="24"/>
        <v>-1298255.7977455854</v>
      </c>
      <c r="AE99" s="108">
        <f t="shared" si="25"/>
        <v>0</v>
      </c>
      <c r="AF99" s="108">
        <f t="shared" si="26"/>
        <v>-1848411.0077457428</v>
      </c>
      <c r="AG99" s="111">
        <f t="shared" si="27"/>
        <v>0</v>
      </c>
      <c r="AH99" s="108">
        <f t="shared" si="28"/>
        <v>-27017114.619658232</v>
      </c>
      <c r="AI99" s="108">
        <f t="shared" si="29"/>
        <v>-25518.226738750935</v>
      </c>
      <c r="AJ99" s="108">
        <f t="shared" si="30"/>
        <v>0</v>
      </c>
      <c r="AK99" s="108">
        <f t="shared" si="31"/>
        <v>0</v>
      </c>
      <c r="AL99" s="108">
        <f t="shared" si="32"/>
        <v>-27042632.846396923</v>
      </c>
    </row>
    <row r="100" spans="1:38" x14ac:dyDescent="0.25">
      <c r="A100" s="4">
        <f>IF(ISBLANK(B100),"",MAX(A$6:A99)+1)</f>
        <v>80</v>
      </c>
      <c r="B100" s="53" t="s">
        <v>55</v>
      </c>
      <c r="C100" s="63">
        <v>241945069.50038558</v>
      </c>
      <c r="D100" s="63">
        <v>0</v>
      </c>
      <c r="E100" s="63">
        <v>0</v>
      </c>
      <c r="F100" s="63">
        <v>-27876144.997406568</v>
      </c>
      <c r="G100" s="63">
        <v>214068924.50297904</v>
      </c>
      <c r="H100" s="67"/>
      <c r="I100" s="63">
        <v>123759137.46753174</v>
      </c>
      <c r="J100" s="63">
        <v>0</v>
      </c>
      <c r="K100" s="63">
        <v>127154670.46608433</v>
      </c>
      <c r="L100" s="63">
        <v>0</v>
      </c>
      <c r="M100" s="140">
        <v>250913807.9336161</v>
      </c>
      <c r="P100" s="108">
        <v>245477944.89735612</v>
      </c>
      <c r="Q100" s="108">
        <v>0</v>
      </c>
      <c r="R100" s="108">
        <v>0</v>
      </c>
      <c r="S100" s="108">
        <v>-27876144.997406568</v>
      </c>
      <c r="T100" s="108">
        <v>217601799.89994958</v>
      </c>
      <c r="U100" s="111"/>
      <c r="V100" s="108">
        <v>176030969.13970378</v>
      </c>
      <c r="W100" s="108">
        <v>0</v>
      </c>
      <c r="X100" s="108">
        <v>127151066.91548051</v>
      </c>
      <c r="Y100" s="108">
        <v>0</v>
      </c>
      <c r="Z100" s="108">
        <v>303182036.05518419</v>
      </c>
      <c r="AB100" s="108">
        <f t="shared" si="22"/>
        <v>-3532875.3969705403</v>
      </c>
      <c r="AC100" s="108">
        <f t="shared" si="23"/>
        <v>0</v>
      </c>
      <c r="AD100" s="108">
        <f t="shared" si="24"/>
        <v>0</v>
      </c>
      <c r="AE100" s="108">
        <f t="shared" si="25"/>
        <v>0</v>
      </c>
      <c r="AF100" s="108">
        <f t="shared" si="26"/>
        <v>-3532875.3969705403</v>
      </c>
      <c r="AG100" s="111">
        <f t="shared" si="27"/>
        <v>0</v>
      </c>
      <c r="AH100" s="108">
        <f t="shared" si="28"/>
        <v>-52271831.67217204</v>
      </c>
      <c r="AI100" s="108">
        <f t="shared" si="29"/>
        <v>0</v>
      </c>
      <c r="AJ100" s="108">
        <f t="shared" si="30"/>
        <v>3603.5506038218737</v>
      </c>
      <c r="AK100" s="108">
        <f t="shared" si="31"/>
        <v>0</v>
      </c>
      <c r="AL100" s="108">
        <f t="shared" si="32"/>
        <v>-52268228.121568084</v>
      </c>
    </row>
    <row r="101" spans="1:38" x14ac:dyDescent="0.25">
      <c r="A101" s="4">
        <f>IF(ISBLANK(B101),"",MAX(A$6:A100)+1)</f>
        <v>81</v>
      </c>
      <c r="B101" s="53" t="s">
        <v>56</v>
      </c>
      <c r="C101" s="63">
        <v>322797048.67021996</v>
      </c>
      <c r="D101" s="63">
        <v>0</v>
      </c>
      <c r="E101" s="63">
        <v>0</v>
      </c>
      <c r="F101" s="63">
        <v>0</v>
      </c>
      <c r="G101" s="63">
        <v>322797048.67021996</v>
      </c>
      <c r="H101" s="67"/>
      <c r="I101" s="63">
        <v>313951980.38822079</v>
      </c>
      <c r="J101" s="63">
        <v>0</v>
      </c>
      <c r="K101" s="63">
        <v>0</v>
      </c>
      <c r="L101" s="63">
        <v>0</v>
      </c>
      <c r="M101" s="140">
        <v>313951980.38822079</v>
      </c>
      <c r="P101" s="108">
        <v>322797048.67021996</v>
      </c>
      <c r="Q101" s="108">
        <v>0</v>
      </c>
      <c r="R101" s="108">
        <v>0</v>
      </c>
      <c r="S101" s="108">
        <v>0</v>
      </c>
      <c r="T101" s="108">
        <v>322797048.67021996</v>
      </c>
      <c r="U101" s="111"/>
      <c r="V101" s="108">
        <v>329968993.63296312</v>
      </c>
      <c r="W101" s="108">
        <v>0</v>
      </c>
      <c r="X101" s="108">
        <v>0</v>
      </c>
      <c r="Y101" s="108">
        <v>0</v>
      </c>
      <c r="Z101" s="108">
        <v>329968993.63296312</v>
      </c>
      <c r="AB101" s="108">
        <f t="shared" si="22"/>
        <v>0</v>
      </c>
      <c r="AC101" s="108">
        <f t="shared" si="23"/>
        <v>0</v>
      </c>
      <c r="AD101" s="108">
        <f t="shared" si="24"/>
        <v>0</v>
      </c>
      <c r="AE101" s="108">
        <f t="shared" si="25"/>
        <v>0</v>
      </c>
      <c r="AF101" s="108">
        <f t="shared" si="26"/>
        <v>0</v>
      </c>
      <c r="AG101" s="111">
        <f t="shared" si="27"/>
        <v>0</v>
      </c>
      <c r="AH101" s="108">
        <f t="shared" si="28"/>
        <v>-16017013.244742334</v>
      </c>
      <c r="AI101" s="108">
        <f t="shared" si="29"/>
        <v>0</v>
      </c>
      <c r="AJ101" s="108">
        <f t="shared" si="30"/>
        <v>0</v>
      </c>
      <c r="AK101" s="108">
        <f t="shared" si="31"/>
        <v>0</v>
      </c>
      <c r="AL101" s="108">
        <f t="shared" si="32"/>
        <v>-16017013.244742334</v>
      </c>
    </row>
    <row r="102" spans="1:38" x14ac:dyDescent="0.25">
      <c r="A102" s="4">
        <f>IF(ISBLANK(B102),"",MAX(A$6:A101)+1)</f>
        <v>82</v>
      </c>
      <c r="B102" s="9" t="s">
        <v>0</v>
      </c>
      <c r="C102" s="58">
        <v>4898315373.0548964</v>
      </c>
      <c r="D102" s="58">
        <v>0</v>
      </c>
      <c r="E102" s="58">
        <v>-37487757.953703716</v>
      </c>
      <c r="F102" s="58">
        <v>-27876144.997406568</v>
      </c>
      <c r="G102" s="58">
        <v>4832951470.1037855</v>
      </c>
      <c r="H102" s="47"/>
      <c r="I102" s="58">
        <v>4754687219.6112881</v>
      </c>
      <c r="J102" s="58">
        <v>131824125.67977379</v>
      </c>
      <c r="K102" s="58">
        <v>127154670.46608433</v>
      </c>
      <c r="L102" s="58">
        <v>0</v>
      </c>
      <c r="M102" s="146">
        <v>5013666015.7571459</v>
      </c>
      <c r="P102" s="109">
        <v>4907997078.3917656</v>
      </c>
      <c r="Q102" s="109">
        <v>0</v>
      </c>
      <c r="R102" s="109">
        <v>-36189502.155958131</v>
      </c>
      <c r="S102" s="109">
        <v>-27876144.997406568</v>
      </c>
      <c r="T102" s="109">
        <v>4843931431.2384014</v>
      </c>
      <c r="U102" s="95"/>
      <c r="V102" s="109">
        <v>4973678620.8486919</v>
      </c>
      <c r="W102" s="109">
        <v>131849643.90651254</v>
      </c>
      <c r="X102" s="109">
        <v>127151066.91548051</v>
      </c>
      <c r="Y102" s="109">
        <v>0</v>
      </c>
      <c r="Z102" s="109">
        <v>5232679331.6706848</v>
      </c>
      <c r="AB102" s="109">
        <f t="shared" si="22"/>
        <v>-9681705.3368692398</v>
      </c>
      <c r="AC102" s="109">
        <f t="shared" si="23"/>
        <v>0</v>
      </c>
      <c r="AD102" s="109">
        <f t="shared" si="24"/>
        <v>-1298255.7977455854</v>
      </c>
      <c r="AE102" s="109">
        <f t="shared" si="25"/>
        <v>0</v>
      </c>
      <c r="AF102" s="109">
        <f t="shared" si="26"/>
        <v>-10979961.134615898</v>
      </c>
      <c r="AG102" s="95">
        <f t="shared" si="27"/>
        <v>0</v>
      </c>
      <c r="AH102" s="109">
        <f t="shared" si="28"/>
        <v>-218991401.23740387</v>
      </c>
      <c r="AI102" s="109">
        <f t="shared" si="29"/>
        <v>-25518.226738750935</v>
      </c>
      <c r="AJ102" s="109">
        <f t="shared" si="30"/>
        <v>3603.5506038218737</v>
      </c>
      <c r="AK102" s="109">
        <f t="shared" si="31"/>
        <v>0</v>
      </c>
      <c r="AL102" s="109">
        <f t="shared" si="32"/>
        <v>-219013315.91353893</v>
      </c>
    </row>
    <row r="103" spans="1:38" x14ac:dyDescent="0.25">
      <c r="A103" s="4" t="str">
        <f>IF(ISBLANK(B103),"",MAX(A$6:A102)+1)</f>
        <v/>
      </c>
      <c r="B103" s="11"/>
      <c r="C103" s="27"/>
      <c r="D103" s="27"/>
      <c r="E103" s="27"/>
      <c r="F103" s="27"/>
      <c r="G103" s="27"/>
      <c r="H103" s="45"/>
      <c r="I103" s="27"/>
      <c r="J103" s="27"/>
      <c r="K103" s="27"/>
      <c r="L103" s="27"/>
      <c r="M103" s="27"/>
      <c r="P103" s="106"/>
      <c r="Q103" s="106"/>
      <c r="R103" s="106"/>
      <c r="S103" s="106"/>
      <c r="T103" s="106"/>
      <c r="U103" s="112"/>
      <c r="V103" s="106"/>
      <c r="W103" s="106"/>
      <c r="X103" s="106"/>
      <c r="Y103" s="106"/>
      <c r="Z103" s="106"/>
      <c r="AB103" s="106">
        <f t="shared" si="22"/>
        <v>0</v>
      </c>
      <c r="AC103" s="106">
        <f t="shared" si="23"/>
        <v>0</v>
      </c>
      <c r="AD103" s="106">
        <f t="shared" si="24"/>
        <v>0</v>
      </c>
      <c r="AE103" s="106">
        <f t="shared" si="25"/>
        <v>0</v>
      </c>
      <c r="AF103" s="106">
        <f t="shared" si="26"/>
        <v>0</v>
      </c>
      <c r="AG103" s="112">
        <f t="shared" si="27"/>
        <v>0</v>
      </c>
      <c r="AH103" s="106">
        <f t="shared" si="28"/>
        <v>0</v>
      </c>
      <c r="AI103" s="106">
        <f t="shared" si="29"/>
        <v>0</v>
      </c>
      <c r="AJ103" s="106">
        <f t="shared" si="30"/>
        <v>0</v>
      </c>
      <c r="AK103" s="106">
        <f t="shared" si="31"/>
        <v>0</v>
      </c>
      <c r="AL103" s="106">
        <f t="shared" si="32"/>
        <v>0</v>
      </c>
    </row>
    <row r="104" spans="1:38" x14ac:dyDescent="0.25">
      <c r="A104" s="4">
        <f>IF(ISBLANK(B104),"",MAX(A$6:A102)+1)</f>
        <v>83</v>
      </c>
      <c r="B104" s="11" t="s">
        <v>62</v>
      </c>
      <c r="C104" s="27">
        <v>-22089625.598074321</v>
      </c>
      <c r="D104" s="27"/>
      <c r="E104" s="27"/>
      <c r="F104" s="27"/>
      <c r="G104" s="27">
        <v>-22089625.598074321</v>
      </c>
      <c r="H104" s="65"/>
      <c r="I104" s="27">
        <v>-22089625.598074321</v>
      </c>
      <c r="J104" s="27"/>
      <c r="K104" s="27"/>
      <c r="L104" s="27"/>
      <c r="M104" s="27">
        <v>-22089625.598074321</v>
      </c>
      <c r="P104" s="106">
        <v>-18178438.071609255</v>
      </c>
      <c r="Q104" s="106"/>
      <c r="R104" s="106"/>
      <c r="S104" s="106"/>
      <c r="T104" s="106">
        <v>-18178438.071609255</v>
      </c>
      <c r="U104" s="89"/>
      <c r="V104" s="106">
        <v>-18178438.071609255</v>
      </c>
      <c r="W104" s="106"/>
      <c r="X104" s="106"/>
      <c r="Y104" s="106"/>
      <c r="Z104" s="106">
        <v>-18178438.071609255</v>
      </c>
      <c r="AB104" s="106">
        <f t="shared" si="22"/>
        <v>-3911187.5264650658</v>
      </c>
      <c r="AC104" s="106">
        <f t="shared" si="23"/>
        <v>0</v>
      </c>
      <c r="AD104" s="106">
        <f t="shared" si="24"/>
        <v>0</v>
      </c>
      <c r="AE104" s="106">
        <f t="shared" si="25"/>
        <v>0</v>
      </c>
      <c r="AF104" s="106">
        <f t="shared" si="26"/>
        <v>-3911187.5264650658</v>
      </c>
      <c r="AG104" s="89">
        <f t="shared" si="27"/>
        <v>0</v>
      </c>
      <c r="AH104" s="106">
        <f t="shared" si="28"/>
        <v>-3911187.5264650658</v>
      </c>
      <c r="AI104" s="106">
        <f t="shared" si="29"/>
        <v>0</v>
      </c>
      <c r="AJ104" s="106">
        <f t="shared" si="30"/>
        <v>0</v>
      </c>
      <c r="AK104" s="106">
        <f t="shared" si="31"/>
        <v>0</v>
      </c>
      <c r="AL104" s="106">
        <f t="shared" si="32"/>
        <v>-3911187.5264650658</v>
      </c>
    </row>
    <row r="105" spans="1:38" x14ac:dyDescent="0.25">
      <c r="A105" s="4">
        <f>IF(ISBLANK(B105),"",MAX(A$6:A103)+1)</f>
        <v>83</v>
      </c>
      <c r="B105" s="3" t="s">
        <v>63</v>
      </c>
      <c r="C105" s="113">
        <v>273426197.23699975</v>
      </c>
      <c r="D105" s="7"/>
      <c r="E105" s="7"/>
      <c r="F105" s="7"/>
      <c r="G105" s="7">
        <v>273426197.23699975</v>
      </c>
      <c r="H105" s="67"/>
      <c r="I105" s="7">
        <v>273426197.23699975</v>
      </c>
      <c r="J105" s="7"/>
      <c r="K105" s="7"/>
      <c r="L105" s="7"/>
      <c r="M105" s="7">
        <v>273426197.23699975</v>
      </c>
      <c r="P105" s="90">
        <v>254801494.73002326</v>
      </c>
      <c r="Q105" s="90"/>
      <c r="R105" s="90"/>
      <c r="S105" s="90"/>
      <c r="T105" s="90">
        <v>254801494.73002326</v>
      </c>
      <c r="U105" s="111"/>
      <c r="V105" s="90">
        <v>254801494.73002326</v>
      </c>
      <c r="W105" s="90"/>
      <c r="X105" s="90"/>
      <c r="Y105" s="90"/>
      <c r="Z105" s="90">
        <v>254801494.73002326</v>
      </c>
      <c r="AB105" s="90">
        <f t="shared" si="22"/>
        <v>18624702.506976485</v>
      </c>
      <c r="AC105" s="90">
        <f t="shared" si="23"/>
        <v>0</v>
      </c>
      <c r="AD105" s="90">
        <f t="shared" si="24"/>
        <v>0</v>
      </c>
      <c r="AE105" s="90">
        <f t="shared" si="25"/>
        <v>0</v>
      </c>
      <c r="AF105" s="90">
        <f t="shared" si="26"/>
        <v>18624702.506976485</v>
      </c>
      <c r="AG105" s="111">
        <f t="shared" si="27"/>
        <v>0</v>
      </c>
      <c r="AH105" s="90">
        <f t="shared" si="28"/>
        <v>18624702.506976485</v>
      </c>
      <c r="AI105" s="90">
        <f t="shared" si="29"/>
        <v>0</v>
      </c>
      <c r="AJ105" s="90">
        <f t="shared" si="30"/>
        <v>0</v>
      </c>
      <c r="AK105" s="90">
        <f t="shared" si="31"/>
        <v>0</v>
      </c>
      <c r="AL105" s="90">
        <f t="shared" si="32"/>
        <v>18624702.506976485</v>
      </c>
    </row>
    <row r="106" spans="1:38" x14ac:dyDescent="0.25">
      <c r="A106" s="4">
        <f>IF(ISBLANK(B106),"",MAX(A$6:A105)+1)</f>
        <v>84</v>
      </c>
      <c r="B106" s="3" t="s">
        <v>64</v>
      </c>
      <c r="C106" s="7">
        <v>145303204.9988502</v>
      </c>
      <c r="D106" s="7"/>
      <c r="E106" s="7"/>
      <c r="F106" s="7"/>
      <c r="G106" s="7">
        <v>145303204.9988502</v>
      </c>
      <c r="H106" s="67"/>
      <c r="I106" s="7">
        <v>145303204.9988502</v>
      </c>
      <c r="J106" s="7"/>
      <c r="K106" s="7"/>
      <c r="L106" s="7"/>
      <c r="M106" s="7">
        <v>145303204.9988502</v>
      </c>
      <c r="P106" s="90">
        <v>145303204.9988502</v>
      </c>
      <c r="Q106" s="90"/>
      <c r="R106" s="90"/>
      <c r="S106" s="90"/>
      <c r="T106" s="90">
        <v>145303204.9988502</v>
      </c>
      <c r="U106" s="111"/>
      <c r="V106" s="90">
        <v>145303204.9988502</v>
      </c>
      <c r="W106" s="90"/>
      <c r="X106" s="90"/>
      <c r="Y106" s="90"/>
      <c r="Z106" s="90">
        <v>145303204.9988502</v>
      </c>
      <c r="AB106" s="90">
        <f t="shared" si="22"/>
        <v>0</v>
      </c>
      <c r="AC106" s="90">
        <f t="shared" si="23"/>
        <v>0</v>
      </c>
      <c r="AD106" s="90">
        <f t="shared" si="24"/>
        <v>0</v>
      </c>
      <c r="AE106" s="90">
        <f t="shared" si="25"/>
        <v>0</v>
      </c>
      <c r="AF106" s="90">
        <f t="shared" si="26"/>
        <v>0</v>
      </c>
      <c r="AG106" s="111">
        <f t="shared" si="27"/>
        <v>0</v>
      </c>
      <c r="AH106" s="90">
        <f t="shared" si="28"/>
        <v>0</v>
      </c>
      <c r="AI106" s="90">
        <f t="shared" si="29"/>
        <v>0</v>
      </c>
      <c r="AJ106" s="90">
        <f t="shared" si="30"/>
        <v>0</v>
      </c>
      <c r="AK106" s="90">
        <f t="shared" si="31"/>
        <v>0</v>
      </c>
      <c r="AL106" s="90">
        <f t="shared" si="32"/>
        <v>0</v>
      </c>
    </row>
    <row r="107" spans="1:38" x14ac:dyDescent="0.25">
      <c r="A107" s="4">
        <f>IF(ISBLANK(B107),"",MAX(A$6:A106)+1)</f>
        <v>85</v>
      </c>
      <c r="B107" s="3" t="s">
        <v>65</v>
      </c>
      <c r="C107" s="7">
        <v>-106223263.53024991</v>
      </c>
      <c r="D107" s="7"/>
      <c r="E107" s="7"/>
      <c r="F107" s="7"/>
      <c r="G107" s="7">
        <v>-106223263.53024991</v>
      </c>
      <c r="H107" s="67"/>
      <c r="I107" s="7">
        <v>-106223263.53024991</v>
      </c>
      <c r="J107" s="7"/>
      <c r="K107" s="7"/>
      <c r="L107" s="7"/>
      <c r="M107" s="7">
        <v>-106223263.53024991</v>
      </c>
      <c r="P107" s="90">
        <v>-106223263.53024991</v>
      </c>
      <c r="Q107" s="90"/>
      <c r="R107" s="90"/>
      <c r="S107" s="90"/>
      <c r="T107" s="90">
        <v>-106223263.53024991</v>
      </c>
      <c r="U107" s="111"/>
      <c r="V107" s="90">
        <v>-106223263.53024991</v>
      </c>
      <c r="W107" s="90"/>
      <c r="X107" s="90"/>
      <c r="Y107" s="90"/>
      <c r="Z107" s="90">
        <v>-106223263.53024991</v>
      </c>
      <c r="AB107" s="90">
        <f t="shared" si="22"/>
        <v>0</v>
      </c>
      <c r="AC107" s="90">
        <f t="shared" si="23"/>
        <v>0</v>
      </c>
      <c r="AD107" s="90">
        <f t="shared" si="24"/>
        <v>0</v>
      </c>
      <c r="AE107" s="90">
        <f t="shared" si="25"/>
        <v>0</v>
      </c>
      <c r="AF107" s="90">
        <f t="shared" si="26"/>
        <v>0</v>
      </c>
      <c r="AG107" s="111">
        <f t="shared" si="27"/>
        <v>0</v>
      </c>
      <c r="AH107" s="90">
        <f t="shared" si="28"/>
        <v>0</v>
      </c>
      <c r="AI107" s="90">
        <f t="shared" si="29"/>
        <v>0</v>
      </c>
      <c r="AJ107" s="90">
        <f t="shared" si="30"/>
        <v>0</v>
      </c>
      <c r="AK107" s="90">
        <f t="shared" si="31"/>
        <v>0</v>
      </c>
      <c r="AL107" s="90">
        <f t="shared" si="32"/>
        <v>0</v>
      </c>
    </row>
    <row r="108" spans="1:38" ht="15.75" thickBot="1" x14ac:dyDescent="0.3">
      <c r="A108" s="4">
        <f>IF(ISBLANK(B108),"",MAX(A$6:A107)+1)</f>
        <v>86</v>
      </c>
      <c r="B108" s="28" t="s">
        <v>50</v>
      </c>
      <c r="C108" s="29">
        <v>5188731886.1624222</v>
      </c>
      <c r="D108" s="29">
        <v>0</v>
      </c>
      <c r="E108" s="29">
        <v>-37487757.953703716</v>
      </c>
      <c r="F108" s="29">
        <v>-27876144.997406568</v>
      </c>
      <c r="G108" s="29">
        <v>5123367983.2113113</v>
      </c>
      <c r="H108" s="68"/>
      <c r="I108" s="29">
        <v>5045103732.7188139</v>
      </c>
      <c r="J108" s="29">
        <v>131824125.67977379</v>
      </c>
      <c r="K108" s="29">
        <v>127154670.46608433</v>
      </c>
      <c r="L108" s="29">
        <v>0</v>
      </c>
      <c r="M108" s="147">
        <v>5304082528.8646717</v>
      </c>
      <c r="P108" s="114">
        <v>5183700076.5187798</v>
      </c>
      <c r="Q108" s="114">
        <v>0</v>
      </c>
      <c r="R108" s="114">
        <v>-36189502.155958131</v>
      </c>
      <c r="S108" s="114">
        <v>-27876144.997406568</v>
      </c>
      <c r="T108" s="114">
        <v>5119634429.3654156</v>
      </c>
      <c r="U108" s="110"/>
      <c r="V108" s="114">
        <v>5249381618.9757061</v>
      </c>
      <c r="W108" s="114">
        <v>131849643.90651254</v>
      </c>
      <c r="X108" s="114">
        <v>127151066.91548051</v>
      </c>
      <c r="Y108" s="114">
        <v>0</v>
      </c>
      <c r="Z108" s="114">
        <v>5508382329.797699</v>
      </c>
      <c r="AB108" s="114">
        <f t="shared" si="22"/>
        <v>5031809.6436424255</v>
      </c>
      <c r="AC108" s="114">
        <f t="shared" si="23"/>
        <v>0</v>
      </c>
      <c r="AD108" s="114">
        <f t="shared" si="24"/>
        <v>-1298255.7977455854</v>
      </c>
      <c r="AE108" s="114">
        <f t="shared" si="25"/>
        <v>0</v>
      </c>
      <c r="AF108" s="114">
        <f t="shared" si="26"/>
        <v>3733553.8458957672</v>
      </c>
      <c r="AG108" s="110">
        <f t="shared" si="27"/>
        <v>0</v>
      </c>
      <c r="AH108" s="114">
        <f t="shared" si="28"/>
        <v>-204277886.2568922</v>
      </c>
      <c r="AI108" s="114">
        <f t="shared" si="29"/>
        <v>-25518.226738750935</v>
      </c>
      <c r="AJ108" s="114">
        <f t="shared" si="30"/>
        <v>3603.5506038218737</v>
      </c>
      <c r="AK108" s="114">
        <f t="shared" si="31"/>
        <v>0</v>
      </c>
      <c r="AL108" s="114">
        <f t="shared" si="32"/>
        <v>-204299800.93302727</v>
      </c>
    </row>
    <row r="109" spans="1:38" ht="15.75" thickTop="1" x14ac:dyDescent="0.25">
      <c r="A109" s="4" t="str">
        <f>IF(ISBLANK(B109),"",MAX(A$6:A108)+1)</f>
        <v/>
      </c>
      <c r="B109" s="115"/>
      <c r="C109" s="27"/>
      <c r="D109" s="27"/>
      <c r="E109" s="27"/>
      <c r="F109" s="27"/>
      <c r="G109" s="27"/>
      <c r="I109" s="27"/>
      <c r="J109" s="27"/>
      <c r="K109" s="27"/>
      <c r="L109" s="27"/>
      <c r="M109" s="27"/>
    </row>
    <row r="110" spans="1:38" x14ac:dyDescent="0.25">
      <c r="A110" s="4">
        <f>IF(ISBLANK(B110),"",MAX(A$6:A109)+1)</f>
        <v>87</v>
      </c>
      <c r="B110" s="80" t="s">
        <v>66</v>
      </c>
      <c r="C110" s="54"/>
      <c r="D110" s="54"/>
      <c r="E110" s="54"/>
      <c r="F110" s="54"/>
      <c r="G110" s="54"/>
      <c r="I110" s="54"/>
      <c r="J110" s="54"/>
      <c r="K110" s="54"/>
      <c r="L110" s="54"/>
      <c r="M110" s="54">
        <v>7.3300000000000004E-2</v>
      </c>
    </row>
    <row r="111" spans="1:38" x14ac:dyDescent="0.25">
      <c r="A111" s="4">
        <f>IF(ISBLANK(B111),"",MAX(A$6:A110)+1)</f>
        <v>88</v>
      </c>
      <c r="B111" s="80" t="s">
        <v>67</v>
      </c>
      <c r="C111" s="55"/>
      <c r="D111" s="55"/>
      <c r="E111" s="55"/>
      <c r="F111" s="55"/>
      <c r="G111" s="55"/>
      <c r="I111" s="55"/>
      <c r="J111" s="55"/>
      <c r="K111" s="55"/>
      <c r="L111" s="55"/>
      <c r="M111" s="148">
        <v>388789249.36578053</v>
      </c>
    </row>
    <row r="112" spans="1:38" x14ac:dyDescent="0.25">
      <c r="A112" s="4">
        <f>IF(ISBLANK(B112),"",MAX(A$6:A111)+1)</f>
        <v>89</v>
      </c>
      <c r="B112" s="80" t="s">
        <v>68</v>
      </c>
      <c r="C112" s="55"/>
      <c r="D112" s="55"/>
      <c r="E112" s="55"/>
      <c r="F112" s="55"/>
      <c r="G112" s="55"/>
      <c r="I112" s="55"/>
      <c r="J112" s="55"/>
      <c r="K112" s="55"/>
      <c r="L112" s="55"/>
      <c r="M112" s="148">
        <v>22418731.702629745</v>
      </c>
    </row>
    <row r="113" spans="1:13" x14ac:dyDescent="0.25">
      <c r="A113" s="4">
        <f>IF(ISBLANK(B113),"",MAX(A$6:A112)+1)</f>
        <v>90</v>
      </c>
      <c r="B113" s="80" t="s">
        <v>69</v>
      </c>
      <c r="C113" s="41"/>
      <c r="D113" s="41"/>
      <c r="E113" s="41"/>
      <c r="F113" s="41"/>
      <c r="G113" s="41"/>
      <c r="I113" s="41"/>
      <c r="J113" s="41"/>
      <c r="K113" s="41"/>
      <c r="L113" s="41"/>
      <c r="M113" s="59">
        <v>0.75138099999999997</v>
      </c>
    </row>
    <row r="114" spans="1:13" x14ac:dyDescent="0.25">
      <c r="A114" s="4">
        <f>IF(ISBLANK(B114),"",MAX(A$6:A113)+1)</f>
        <v>91</v>
      </c>
      <c r="B114" s="80" t="s">
        <v>70</v>
      </c>
      <c r="C114" s="55"/>
      <c r="D114" s="55"/>
      <c r="E114" s="55"/>
      <c r="F114" s="55"/>
      <c r="G114" s="55"/>
      <c r="I114" s="55"/>
      <c r="J114" s="55"/>
      <c r="K114" s="55"/>
      <c r="L114" s="55"/>
      <c r="M114" s="148">
        <v>29836702.954466172</v>
      </c>
    </row>
    <row r="115" spans="1:13" x14ac:dyDescent="0.25">
      <c r="A115" s="4">
        <f>IF(ISBLANK(B115),"",MAX(A$6:A114)+1)</f>
        <v>92</v>
      </c>
      <c r="B115" s="80" t="s">
        <v>71</v>
      </c>
      <c r="C115" s="55"/>
      <c r="D115" s="55"/>
      <c r="E115" s="55"/>
      <c r="F115" s="55"/>
      <c r="G115" s="55"/>
      <c r="I115" s="55"/>
      <c r="J115" s="55"/>
      <c r="K115" s="55"/>
      <c r="L115" s="55"/>
      <c r="M115" s="41">
        <v>1.0145256817651864</v>
      </c>
    </row>
    <row r="116" spans="1:13" x14ac:dyDescent="0.25">
      <c r="A116" s="4">
        <f>IF(ISBLANK(B116),"",MAX(A$6:A115)+1)</f>
        <v>93</v>
      </c>
      <c r="B116" s="80" t="s">
        <v>72</v>
      </c>
      <c r="C116" s="55"/>
      <c r="D116" s="55"/>
      <c r="E116" s="55"/>
      <c r="F116" s="55"/>
      <c r="G116" s="55"/>
      <c r="I116" s="55"/>
      <c r="J116" s="55"/>
      <c r="K116" s="55"/>
      <c r="L116" s="55"/>
      <c r="M116" s="148">
        <v>29409509.774610046</v>
      </c>
    </row>
    <row r="118" spans="1:13" x14ac:dyDescent="0.25">
      <c r="B118" s="162" t="s">
        <v>122</v>
      </c>
      <c r="C118" s="163"/>
    </row>
    <row r="119" spans="1:13" x14ac:dyDescent="0.25">
      <c r="B119" s="164" t="s">
        <v>123</v>
      </c>
      <c r="C119" s="164"/>
      <c r="D119" s="164"/>
      <c r="E119" s="164"/>
      <c r="F119" s="164"/>
    </row>
    <row r="120" spans="1:13" x14ac:dyDescent="0.25">
      <c r="B120" s="165" t="s">
        <v>124</v>
      </c>
      <c r="C120" s="165"/>
      <c r="D120" s="165"/>
      <c r="E120" s="165"/>
      <c r="F120" s="165"/>
    </row>
    <row r="123" spans="1:13" x14ac:dyDescent="0.25">
      <c r="C123" s="22"/>
      <c r="D123" s="22"/>
      <c r="E123" s="22"/>
      <c r="F123" s="22"/>
      <c r="G123" s="22"/>
      <c r="I123" s="22"/>
      <c r="J123" s="22"/>
      <c r="K123" s="22"/>
      <c r="L123" s="22"/>
    </row>
  </sheetData>
  <printOptions horizontalCentered="1"/>
  <pageMargins left="0.2" right="0.2" top="0.72" bottom="0.5" header="0.2" footer="0.2"/>
  <pageSetup scale="52" fitToWidth="2" fitToHeight="2" orientation="landscape" horizontalDpi="1200" verticalDpi="1200" r:id="rId1"/>
  <headerFooter>
    <oddHeader xml:space="preserve">&amp;R&amp;"Times New Roman,Regular"Exh. JL-19r
Dockets UE 190529 / UG-190530 and 
UE-190274 / UG-190275 (consol.)
Page &amp;P of &amp;N 
&amp;"-,Regular"
</oddHeader>
  </headerFooter>
  <rowBreaks count="1" manualBreakCount="1">
    <brk id="6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30"/>
  <sheetViews>
    <sheetView tabSelected="1" topLeftCell="A88" zoomScale="85" zoomScaleNormal="85" workbookViewId="0">
      <selection activeCell="V106" sqref="V106:V107"/>
    </sheetView>
  </sheetViews>
  <sheetFormatPr defaultColWidth="8.7109375" defaultRowHeight="15" outlineLevelRow="1" x14ac:dyDescent="0.25"/>
  <cols>
    <col min="1" max="1" width="4.85546875" style="42" bestFit="1" customWidth="1"/>
    <col min="2" max="2" width="40.85546875" style="42" bestFit="1" customWidth="1"/>
    <col min="3" max="3" width="17.85546875" style="42" bestFit="1" customWidth="1"/>
    <col min="4" max="6" width="13.42578125" style="42" bestFit="1" customWidth="1"/>
    <col min="7" max="7" width="16" style="42" bestFit="1" customWidth="1"/>
    <col min="8" max="8" width="9.85546875" style="46" bestFit="1" customWidth="1"/>
    <col min="9" max="9" width="16" style="42" bestFit="1" customWidth="1"/>
    <col min="10" max="10" width="13.7109375" style="42" bestFit="1" customWidth="1"/>
    <col min="11" max="11" width="14.7109375" style="42" bestFit="1" customWidth="1"/>
    <col min="12" max="12" width="13.42578125" style="42" bestFit="1" customWidth="1"/>
    <col min="13" max="13" width="22.42578125" style="42" bestFit="1" customWidth="1"/>
    <col min="14" max="14" width="16" style="116" hidden="1" customWidth="1"/>
    <col min="15" max="15" width="19.140625" style="116" hidden="1" customWidth="1"/>
    <col min="16" max="16384" width="8.7109375" style="42"/>
  </cols>
  <sheetData>
    <row r="1" spans="1:15" outlineLevel="1" x14ac:dyDescent="0.25">
      <c r="A1" s="23"/>
    </row>
    <row r="2" spans="1:15" outlineLevel="1" x14ac:dyDescent="0.25">
      <c r="A2" s="23"/>
    </row>
    <row r="3" spans="1:15" outlineLevel="1" x14ac:dyDescent="0.25">
      <c r="N3" s="117" t="s">
        <v>119</v>
      </c>
    </row>
    <row r="4" spans="1:15" x14ac:dyDescent="0.25">
      <c r="A4" s="23" t="s">
        <v>114</v>
      </c>
      <c r="B4" s="1"/>
      <c r="C4" s="56" t="s">
        <v>2</v>
      </c>
      <c r="D4" s="56"/>
      <c r="E4" s="56"/>
      <c r="F4" s="56"/>
      <c r="G4" s="56"/>
      <c r="I4" s="118" t="s">
        <v>91</v>
      </c>
      <c r="J4" s="118"/>
      <c r="K4" s="118"/>
      <c r="L4" s="118"/>
      <c r="M4" s="118"/>
      <c r="N4" s="117" t="s">
        <v>120</v>
      </c>
    </row>
    <row r="5" spans="1:15" ht="30" x14ac:dyDescent="0.25">
      <c r="A5" s="30" t="s">
        <v>105</v>
      </c>
      <c r="B5" s="2"/>
      <c r="C5" s="30" t="s">
        <v>110</v>
      </c>
      <c r="D5" s="30" t="s">
        <v>90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90</v>
      </c>
      <c r="K5" s="30" t="s">
        <v>5</v>
      </c>
      <c r="L5" s="30" t="s">
        <v>6</v>
      </c>
      <c r="M5" s="30" t="s">
        <v>109</v>
      </c>
      <c r="N5" s="81" t="s">
        <v>117</v>
      </c>
      <c r="O5" s="81" t="s">
        <v>118</v>
      </c>
    </row>
    <row r="6" spans="1:15" x14ac:dyDescent="0.25">
      <c r="A6" s="3"/>
      <c r="B6" s="3"/>
      <c r="C6" s="119" t="s">
        <v>94</v>
      </c>
      <c r="D6" s="119" t="s">
        <v>95</v>
      </c>
      <c r="E6" s="119" t="s">
        <v>96</v>
      </c>
      <c r="F6" s="119" t="s">
        <v>99</v>
      </c>
      <c r="G6" s="24" t="s">
        <v>107</v>
      </c>
      <c r="H6" s="64" t="s">
        <v>100</v>
      </c>
      <c r="I6" s="119" t="s">
        <v>93</v>
      </c>
      <c r="J6" s="119" t="s">
        <v>101</v>
      </c>
      <c r="K6" s="119" t="s">
        <v>102</v>
      </c>
      <c r="L6" s="119" t="s">
        <v>103</v>
      </c>
      <c r="M6" s="24" t="s">
        <v>111</v>
      </c>
    </row>
    <row r="7" spans="1:15" x14ac:dyDescent="0.25">
      <c r="A7" s="4">
        <f>IF(ISBLANK(B7),"",MAX(A$6:A6)+1)</f>
        <v>1</v>
      </c>
      <c r="B7" s="5" t="s">
        <v>11</v>
      </c>
    </row>
    <row r="8" spans="1:15" x14ac:dyDescent="0.25">
      <c r="A8" s="4">
        <f>IF(ISBLANK(B8),"",MAX(A$6:A7)+1)</f>
        <v>2</v>
      </c>
      <c r="B8" s="42" t="s">
        <v>12</v>
      </c>
      <c r="C8" s="83">
        <v>434025682.80989444</v>
      </c>
      <c r="D8" s="83"/>
      <c r="E8" s="83"/>
      <c r="F8" s="83"/>
      <c r="G8" s="83">
        <v>434025682.80989444</v>
      </c>
      <c r="H8" s="62"/>
      <c r="I8" s="83">
        <v>448235286.15228266</v>
      </c>
      <c r="J8" s="83"/>
      <c r="K8" s="83"/>
      <c r="L8" s="83"/>
      <c r="M8" s="83">
        <v>448235286.15228266</v>
      </c>
    </row>
    <row r="9" spans="1:15" x14ac:dyDescent="0.25">
      <c r="A9" s="4">
        <f>IF(ISBLANK(B9),"",MAX(A$6:A8)+1)</f>
        <v>3</v>
      </c>
      <c r="B9" s="42" t="s">
        <v>76</v>
      </c>
      <c r="C9" s="31">
        <v>0</v>
      </c>
      <c r="D9" s="31"/>
      <c r="E9" s="31"/>
      <c r="F9" s="31"/>
      <c r="G9" s="31">
        <v>0</v>
      </c>
      <c r="H9" s="65"/>
      <c r="I9" s="31">
        <v>0</v>
      </c>
      <c r="J9" s="31"/>
      <c r="K9" s="31"/>
      <c r="L9" s="31"/>
      <c r="M9" s="31">
        <v>0</v>
      </c>
    </row>
    <row r="10" spans="1:15" x14ac:dyDescent="0.25">
      <c r="A10" s="4">
        <f>IF(ISBLANK(B10),"",MAX(A$6:A9)+1)</f>
        <v>4</v>
      </c>
      <c r="B10" s="42" t="s">
        <v>15</v>
      </c>
      <c r="C10" s="32">
        <v>14089923.029999997</v>
      </c>
      <c r="D10" s="32"/>
      <c r="E10" s="32"/>
      <c r="F10" s="32"/>
      <c r="G10" s="32">
        <v>14089923.029999997</v>
      </c>
      <c r="H10" s="65">
        <v>2.5999649153138904E-2</v>
      </c>
      <c r="I10" s="32">
        <v>14959558.713321999</v>
      </c>
      <c r="J10" s="32"/>
      <c r="K10" s="32"/>
      <c r="L10" s="32"/>
      <c r="M10" s="32">
        <v>14959558.713321999</v>
      </c>
    </row>
    <row r="11" spans="1:15" x14ac:dyDescent="0.25">
      <c r="A11" s="4">
        <f>IF(ISBLANK(B11),"",MAX(A$6:A10)+1)</f>
        <v>5</v>
      </c>
      <c r="B11" s="42" t="s">
        <v>16</v>
      </c>
      <c r="C11" s="131">
        <v>448115605.83989441</v>
      </c>
      <c r="D11" s="131">
        <v>0</v>
      </c>
      <c r="E11" s="131">
        <v>0</v>
      </c>
      <c r="F11" s="131">
        <v>0</v>
      </c>
      <c r="G11" s="33">
        <v>448115605.83989441</v>
      </c>
      <c r="H11" s="66">
        <v>1.4285308838561939E-2</v>
      </c>
      <c r="I11" s="131">
        <v>463194844.86560464</v>
      </c>
      <c r="J11" s="131">
        <v>0</v>
      </c>
      <c r="K11" s="131">
        <v>0</v>
      </c>
      <c r="L11" s="131">
        <v>0</v>
      </c>
      <c r="M11" s="33">
        <v>463194844.86560464</v>
      </c>
    </row>
    <row r="12" spans="1:15" x14ac:dyDescent="0.25">
      <c r="A12" s="4" t="str">
        <f>IF(ISBLANK(B12),"",MAX(A$6:A11)+1)</f>
        <v/>
      </c>
      <c r="C12" s="3"/>
      <c r="D12" s="3"/>
      <c r="E12" s="3"/>
      <c r="F12" s="3"/>
      <c r="G12" s="3"/>
      <c r="H12" s="45"/>
      <c r="I12" s="3"/>
      <c r="J12" s="3"/>
      <c r="K12" s="3"/>
      <c r="L12" s="3"/>
      <c r="M12" s="3"/>
    </row>
    <row r="13" spans="1:15" x14ac:dyDescent="0.25">
      <c r="A13" s="4" t="str">
        <f>IF(ISBLANK(B13),"",MAX(A$6:A12)+1)</f>
        <v/>
      </c>
      <c r="C13" s="13"/>
      <c r="D13" s="13"/>
      <c r="E13" s="13"/>
      <c r="F13" s="13"/>
      <c r="G13" s="13"/>
      <c r="H13" s="45"/>
      <c r="I13" s="13"/>
      <c r="J13" s="13"/>
      <c r="K13" s="13"/>
      <c r="L13" s="13"/>
      <c r="M13" s="13"/>
    </row>
    <row r="14" spans="1:15" x14ac:dyDescent="0.25">
      <c r="A14" s="4">
        <f>IF(ISBLANK(B14),"",MAX(A$6:A13)+1)</f>
        <v>6</v>
      </c>
      <c r="B14" s="42" t="s">
        <v>17</v>
      </c>
      <c r="C14" s="13"/>
      <c r="D14" s="13"/>
      <c r="E14" s="13"/>
      <c r="F14" s="13"/>
      <c r="G14" s="13"/>
      <c r="H14" s="45"/>
      <c r="I14" s="13"/>
      <c r="J14" s="13"/>
      <c r="K14" s="13"/>
      <c r="L14" s="13"/>
      <c r="M14" s="13"/>
    </row>
    <row r="15" spans="1:15" x14ac:dyDescent="0.25">
      <c r="A15" s="4" t="str">
        <f>IF(ISBLANK(B15),"",MAX(A$6:A14)+1)</f>
        <v/>
      </c>
      <c r="C15" s="13"/>
      <c r="D15" s="13"/>
      <c r="E15" s="13"/>
      <c r="F15" s="13"/>
      <c r="G15" s="13"/>
      <c r="H15" s="45"/>
      <c r="I15" s="13"/>
      <c r="J15" s="13"/>
      <c r="K15" s="13"/>
      <c r="L15" s="13"/>
      <c r="M15" s="13"/>
    </row>
    <row r="16" spans="1:15" x14ac:dyDescent="0.25">
      <c r="A16" s="4">
        <f>IF(ISBLANK(B16),"",MAX(A$6:A15)+1)</f>
        <v>7</v>
      </c>
      <c r="B16" s="42" t="s">
        <v>77</v>
      </c>
      <c r="C16" s="13"/>
      <c r="D16" s="13"/>
      <c r="E16" s="13"/>
      <c r="F16" s="13"/>
      <c r="G16" s="13"/>
      <c r="H16" s="45"/>
      <c r="I16" s="13"/>
      <c r="J16" s="13"/>
      <c r="K16" s="13"/>
      <c r="L16" s="13"/>
      <c r="M16" s="13"/>
    </row>
    <row r="17" spans="1:15" x14ac:dyDescent="0.25">
      <c r="A17" s="4" t="str">
        <f>IF(ISBLANK(B17),"",MAX(A$6:A16)+1)</f>
        <v/>
      </c>
      <c r="C17" s="31"/>
      <c r="D17" s="31"/>
      <c r="E17" s="31"/>
      <c r="F17" s="31"/>
      <c r="G17" s="31"/>
      <c r="H17" s="45"/>
      <c r="I17" s="31"/>
      <c r="J17" s="31"/>
      <c r="K17" s="31"/>
      <c r="L17" s="31"/>
      <c r="M17" s="31"/>
    </row>
    <row r="18" spans="1:15" x14ac:dyDescent="0.25">
      <c r="A18" s="4">
        <f>IF(ISBLANK(B18),"",MAX(A$6:A17)+1)</f>
        <v>8</v>
      </c>
      <c r="B18" s="42" t="s">
        <v>78</v>
      </c>
      <c r="C18" s="83">
        <v>0</v>
      </c>
      <c r="D18" s="83"/>
      <c r="E18" s="83"/>
      <c r="F18" s="83"/>
      <c r="G18" s="83">
        <v>0</v>
      </c>
      <c r="H18" s="65"/>
      <c r="I18" s="83">
        <v>0</v>
      </c>
      <c r="J18" s="83"/>
      <c r="K18" s="83"/>
      <c r="L18" s="83"/>
      <c r="M18" s="83">
        <v>0</v>
      </c>
    </row>
    <row r="19" spans="1:15" x14ac:dyDescent="0.25">
      <c r="A19" s="4" t="str">
        <f>IF(ISBLANK(B19),"",MAX(A$6:A18)+1)</f>
        <v/>
      </c>
      <c r="C19" s="31"/>
      <c r="D19" s="31"/>
      <c r="E19" s="31"/>
      <c r="F19" s="31"/>
      <c r="G19" s="31"/>
      <c r="H19" s="45"/>
      <c r="I19" s="31"/>
      <c r="J19" s="31"/>
      <c r="K19" s="31"/>
      <c r="L19" s="31"/>
      <c r="M19" s="31"/>
      <c r="N19" s="120">
        <v>6881948</v>
      </c>
      <c r="O19" s="116" t="s">
        <v>115</v>
      </c>
    </row>
    <row r="20" spans="1:15" x14ac:dyDescent="0.25">
      <c r="A20" s="4">
        <f>IF(ISBLANK(B20),"",MAX(A$6:A19)+1)</f>
        <v>9</v>
      </c>
      <c r="B20" s="42" t="s">
        <v>23</v>
      </c>
      <c r="C20" s="132">
        <v>0</v>
      </c>
      <c r="D20" s="132">
        <v>0</v>
      </c>
      <c r="E20" s="132">
        <v>0</v>
      </c>
      <c r="F20" s="132">
        <v>0</v>
      </c>
      <c r="G20" s="15">
        <v>0</v>
      </c>
      <c r="H20" s="45"/>
      <c r="I20" s="132">
        <v>0</v>
      </c>
      <c r="J20" s="132">
        <v>0</v>
      </c>
      <c r="K20" s="132">
        <v>0</v>
      </c>
      <c r="L20" s="132">
        <v>0</v>
      </c>
      <c r="M20" s="15">
        <v>0</v>
      </c>
      <c r="N20" s="120">
        <v>2111</v>
      </c>
      <c r="O20" s="116" t="s">
        <v>115</v>
      </c>
    </row>
    <row r="21" spans="1:15" x14ac:dyDescent="0.25">
      <c r="A21" s="4" t="str">
        <f>IF(ISBLANK(B21),"",MAX(A$6:A20)+1)</f>
        <v/>
      </c>
      <c r="C21" s="121"/>
      <c r="D21" s="121"/>
      <c r="E21" s="121"/>
      <c r="F21" s="121"/>
      <c r="G21" s="121"/>
      <c r="H21" s="45"/>
      <c r="I21" s="121"/>
      <c r="J21" s="121"/>
      <c r="K21" s="121"/>
      <c r="L21" s="121"/>
      <c r="M21" s="121"/>
      <c r="N21" s="120">
        <v>62023320</v>
      </c>
      <c r="O21" s="116" t="s">
        <v>115</v>
      </c>
    </row>
    <row r="22" spans="1:15" x14ac:dyDescent="0.25">
      <c r="A22" s="4">
        <f>IF(ISBLANK(B22),"",MAX(A$6:A21)+1)</f>
        <v>10</v>
      </c>
      <c r="B22" s="42" t="s">
        <v>24</v>
      </c>
      <c r="C22" s="83">
        <v>6059691.3113986636</v>
      </c>
      <c r="D22" s="83"/>
      <c r="E22" s="83"/>
      <c r="F22" s="83"/>
      <c r="G22" s="83">
        <v>6059691.3113986636</v>
      </c>
      <c r="H22" s="66">
        <v>5.5920238063720262E-2</v>
      </c>
      <c r="I22" s="83">
        <v>6880021.0446669934</v>
      </c>
      <c r="J22" s="83"/>
      <c r="K22" s="83"/>
      <c r="L22" s="83"/>
      <c r="M22" s="83">
        <v>6880021.0446669934</v>
      </c>
      <c r="N22" s="120">
        <v>28873402</v>
      </c>
      <c r="O22" s="122" t="s">
        <v>115</v>
      </c>
    </row>
    <row r="23" spans="1:15" x14ac:dyDescent="0.25">
      <c r="A23" s="4">
        <f>IF(ISBLANK(B23),"",MAX(A$6:A22)+1)</f>
        <v>11</v>
      </c>
      <c r="B23" s="42" t="s">
        <v>25</v>
      </c>
      <c r="C23" s="31">
        <v>2110.77</v>
      </c>
      <c r="D23" s="31"/>
      <c r="E23" s="31"/>
      <c r="F23" s="31"/>
      <c r="G23" s="31">
        <v>2110.77</v>
      </c>
      <c r="H23" s="66"/>
      <c r="I23" s="31">
        <v>2110.77</v>
      </c>
      <c r="J23" s="31"/>
      <c r="K23" s="31"/>
      <c r="L23" s="31"/>
      <c r="M23" s="31">
        <v>2110.77</v>
      </c>
      <c r="N23" s="120">
        <v>1808553</v>
      </c>
      <c r="O23" s="122" t="s">
        <v>115</v>
      </c>
    </row>
    <row r="24" spans="1:15" x14ac:dyDescent="0.25">
      <c r="A24" s="4">
        <f>IF(ISBLANK(B24),"",MAX(A$6:A23)+1)</f>
        <v>12</v>
      </c>
      <c r="B24" s="42" t="s">
        <v>26</v>
      </c>
      <c r="C24" s="31">
        <v>60697625.368441522</v>
      </c>
      <c r="D24" s="31"/>
      <c r="E24" s="31"/>
      <c r="F24" s="31"/>
      <c r="G24" s="31">
        <v>60697625.368441522</v>
      </c>
      <c r="H24" s="66">
        <v>9.3026586584459281E-3</v>
      </c>
      <c r="I24" s="31">
        <v>62023319.739795186</v>
      </c>
      <c r="J24" s="31"/>
      <c r="K24" s="31"/>
      <c r="L24" s="31"/>
      <c r="M24" s="31">
        <v>62023319.739795186</v>
      </c>
      <c r="N24" s="122" t="s">
        <v>116</v>
      </c>
      <c r="O24" s="122" t="s">
        <v>115</v>
      </c>
    </row>
    <row r="25" spans="1:15" x14ac:dyDescent="0.25">
      <c r="A25" s="4">
        <f>IF(ISBLANK(B25),"",MAX(A$6:A24)+1)</f>
        <v>13</v>
      </c>
      <c r="B25" s="42" t="s">
        <v>27</v>
      </c>
      <c r="C25" s="31">
        <v>28150070.898589186</v>
      </c>
      <c r="D25" s="31"/>
      <c r="E25" s="31"/>
      <c r="F25" s="31"/>
      <c r="G25" s="31">
        <v>28150070.898589186</v>
      </c>
      <c r="H25" s="66">
        <v>7.834163344253825E-3</v>
      </c>
      <c r="I25" s="31">
        <v>28667336.004339334</v>
      </c>
      <c r="J25" s="31"/>
      <c r="K25" s="31"/>
      <c r="L25" s="31"/>
      <c r="M25" s="31">
        <v>28667336.004339334</v>
      </c>
      <c r="N25" s="120">
        <v>61926366</v>
      </c>
      <c r="O25" s="122" t="s">
        <v>115</v>
      </c>
    </row>
    <row r="26" spans="1:15" x14ac:dyDescent="0.25">
      <c r="A26" s="4">
        <f>IF(ISBLANK(B26),"",MAX(A$6:A25)+1)</f>
        <v>14</v>
      </c>
      <c r="B26" s="42" t="s">
        <v>28</v>
      </c>
      <c r="C26" s="31">
        <v>1763236.0746447137</v>
      </c>
      <c r="D26" s="31"/>
      <c r="E26" s="31"/>
      <c r="F26" s="31"/>
      <c r="G26" s="31">
        <v>1763236.0746447137</v>
      </c>
      <c r="H26" s="66">
        <v>2.3153290781600555E-2</v>
      </c>
      <c r="I26" s="31">
        <v>1859967.869481713</v>
      </c>
      <c r="J26" s="31"/>
      <c r="K26" s="31"/>
      <c r="L26" s="31"/>
      <c r="M26" s="31">
        <v>1859967.869481713</v>
      </c>
      <c r="N26" s="120">
        <v>135112553</v>
      </c>
      <c r="O26" s="122" t="s">
        <v>115</v>
      </c>
    </row>
    <row r="27" spans="1:15" x14ac:dyDescent="0.25">
      <c r="A27" s="4">
        <f>IF(ISBLANK(B27),"",MAX(A$6:A26)+1)</f>
        <v>15</v>
      </c>
      <c r="B27" s="42" t="s">
        <v>29</v>
      </c>
      <c r="C27" s="31">
        <v>0</v>
      </c>
      <c r="D27" s="31"/>
      <c r="E27" s="31"/>
      <c r="F27" s="31"/>
      <c r="G27" s="31">
        <v>0</v>
      </c>
      <c r="H27" s="66"/>
      <c r="I27" s="31">
        <v>0</v>
      </c>
      <c r="J27" s="31"/>
      <c r="K27" s="31"/>
      <c r="L27" s="31"/>
      <c r="M27" s="31">
        <v>0</v>
      </c>
      <c r="N27" s="120">
        <v>39655706</v>
      </c>
      <c r="O27" s="122" t="s">
        <v>115</v>
      </c>
    </row>
    <row r="28" spans="1:15" x14ac:dyDescent="0.25">
      <c r="A28" s="4">
        <f>IF(ISBLANK(B28),"",MAX(A$6:A27)+1)</f>
        <v>16</v>
      </c>
      <c r="B28" s="42" t="s">
        <v>30</v>
      </c>
      <c r="C28" s="31">
        <v>59028745.442951232</v>
      </c>
      <c r="D28" s="31"/>
      <c r="E28" s="31"/>
      <c r="F28" s="31"/>
      <c r="G28" s="31">
        <v>59028745.442951232</v>
      </c>
      <c r="H28" s="66">
        <v>2.0158787434836345E-2</v>
      </c>
      <c r="I28" s="31">
        <v>61842688.44066745</v>
      </c>
      <c r="J28" s="31"/>
      <c r="K28" s="31"/>
      <c r="L28" s="31"/>
      <c r="M28" s="31">
        <v>61842688.44066745</v>
      </c>
      <c r="N28" s="122" t="s">
        <v>116</v>
      </c>
      <c r="O28" s="122" t="s">
        <v>115</v>
      </c>
    </row>
    <row r="29" spans="1:15" x14ac:dyDescent="0.25">
      <c r="A29" s="4">
        <f>IF(ISBLANK(B29),"",MAX(A$6:A28)+1)</f>
        <v>17</v>
      </c>
      <c r="B29" s="42" t="s">
        <v>1</v>
      </c>
      <c r="C29" s="31">
        <v>116245307.5580999</v>
      </c>
      <c r="D29" s="31">
        <v>-2616179.6237217812</v>
      </c>
      <c r="E29" s="31">
        <v>-2455596.1125766858</v>
      </c>
      <c r="F29" s="31">
        <v>-3294178.3411877672</v>
      </c>
      <c r="G29" s="31">
        <v>107879353.48061366</v>
      </c>
      <c r="H29" s="75"/>
      <c r="I29" s="31">
        <v>131039714.48938301</v>
      </c>
      <c r="J29" s="31"/>
      <c r="K29" s="61" t="s">
        <v>112</v>
      </c>
      <c r="L29" s="31"/>
      <c r="M29" s="149">
        <v>131039714.48938301</v>
      </c>
      <c r="N29" s="120">
        <v>9860279</v>
      </c>
      <c r="O29" s="122" t="s">
        <v>115</v>
      </c>
    </row>
    <row r="30" spans="1:15" x14ac:dyDescent="0.25">
      <c r="A30" s="4">
        <f>IF(ISBLANK(B30),"",MAX(A$6:A29)+1)</f>
        <v>18</v>
      </c>
      <c r="B30" s="42" t="s">
        <v>31</v>
      </c>
      <c r="C30" s="31">
        <v>26117569.960000005</v>
      </c>
      <c r="D30" s="31"/>
      <c r="E30" s="31"/>
      <c r="F30" s="31"/>
      <c r="G30" s="31">
        <v>26117569.960000005</v>
      </c>
      <c r="H30" s="66"/>
      <c r="I30" s="31">
        <v>35531743.453892052</v>
      </c>
      <c r="J30" s="31"/>
      <c r="K30" s="31"/>
      <c r="L30" s="61" t="s">
        <v>112</v>
      </c>
      <c r="M30" s="149">
        <v>35531743.453892052</v>
      </c>
      <c r="N30" s="120">
        <v>25907771</v>
      </c>
      <c r="O30" s="122" t="s">
        <v>115</v>
      </c>
    </row>
    <row r="31" spans="1:15" x14ac:dyDescent="0.25">
      <c r="A31" s="4">
        <f>IF(ISBLANK(B31),"",MAX(A$6:A30)+1)</f>
        <v>19</v>
      </c>
      <c r="B31" s="42" t="s">
        <v>79</v>
      </c>
      <c r="C31" s="31">
        <v>0</v>
      </c>
      <c r="D31" s="31"/>
      <c r="E31" s="31"/>
      <c r="F31" s="31"/>
      <c r="G31" s="31">
        <v>0</v>
      </c>
      <c r="H31" s="66"/>
      <c r="I31" s="31">
        <v>0</v>
      </c>
      <c r="J31" s="31"/>
      <c r="K31" s="31"/>
      <c r="L31" s="31"/>
      <c r="M31" s="31">
        <v>0</v>
      </c>
      <c r="N31" s="120">
        <v>18601041</v>
      </c>
      <c r="O31" s="122" t="s">
        <v>115</v>
      </c>
    </row>
    <row r="32" spans="1:15" x14ac:dyDescent="0.25">
      <c r="A32" s="4">
        <f>IF(ISBLANK(B32),"",MAX(A$6:A31)+1)</f>
        <v>20</v>
      </c>
      <c r="B32" s="42" t="s">
        <v>33</v>
      </c>
      <c r="C32" s="31">
        <v>13480872.685260143</v>
      </c>
      <c r="D32" s="31"/>
      <c r="E32" s="31"/>
      <c r="F32" s="31"/>
      <c r="G32" s="31">
        <v>13480872.685260143</v>
      </c>
      <c r="H32" s="66">
        <v>0</v>
      </c>
      <c r="I32" s="31">
        <v>13480872.685260143</v>
      </c>
      <c r="J32" s="31"/>
      <c r="K32" s="31"/>
      <c r="L32" s="31"/>
      <c r="M32" s="31">
        <v>13480872.685260143</v>
      </c>
      <c r="N32" s="120">
        <v>-19499196</v>
      </c>
      <c r="O32" s="122" t="s">
        <v>115</v>
      </c>
    </row>
    <row r="33" spans="1:15" x14ac:dyDescent="0.25">
      <c r="A33" s="4">
        <f>IF(ISBLANK(B33),"",MAX(A$6:A32)+1)</f>
        <v>21</v>
      </c>
      <c r="B33" s="42" t="s">
        <v>35</v>
      </c>
      <c r="C33" s="31">
        <v>24101717.31928394</v>
      </c>
      <c r="D33" s="31"/>
      <c r="E33" s="31"/>
      <c r="F33" s="31"/>
      <c r="G33" s="31">
        <v>24101717.31928394</v>
      </c>
      <c r="H33" s="66">
        <v>3.1473722098515289E-2</v>
      </c>
      <c r="I33" s="31">
        <v>25908983.905639637</v>
      </c>
      <c r="J33" s="31"/>
      <c r="K33" s="31"/>
      <c r="L33" s="31"/>
      <c r="M33" s="31">
        <v>25908983.905639637</v>
      </c>
      <c r="N33" s="120">
        <v>371153854</v>
      </c>
      <c r="O33" s="122" t="s">
        <v>115</v>
      </c>
    </row>
    <row r="34" spans="1:15" x14ac:dyDescent="0.25">
      <c r="A34" s="4">
        <f>IF(ISBLANK(B34),"",MAX(A$6:A33)+1)</f>
        <v>22</v>
      </c>
      <c r="B34" s="42" t="s">
        <v>36</v>
      </c>
      <c r="C34" s="31">
        <v>4873210.4824172268</v>
      </c>
      <c r="D34" s="31"/>
      <c r="E34" s="31"/>
      <c r="F34" s="31"/>
      <c r="G34" s="31">
        <v>4873210.4824172268</v>
      </c>
      <c r="H34" s="66"/>
      <c r="I34" s="31">
        <v>19612243.157120612</v>
      </c>
      <c r="J34" s="31"/>
      <c r="K34" s="31"/>
      <c r="L34" s="31"/>
      <c r="M34" s="149">
        <v>19612243.157120612</v>
      </c>
      <c r="N34" s="122" t="s">
        <v>116</v>
      </c>
      <c r="O34" s="122" t="s">
        <v>115</v>
      </c>
    </row>
    <row r="35" spans="1:15" x14ac:dyDescent="0.25">
      <c r="A35" s="4">
        <f>IF(ISBLANK(B35),"",MAX(A$6:A34)+1)</f>
        <v>23</v>
      </c>
      <c r="B35" s="42" t="s">
        <v>37</v>
      </c>
      <c r="C35" s="32">
        <v>523320</v>
      </c>
      <c r="D35" s="32"/>
      <c r="E35" s="32"/>
      <c r="F35" s="32"/>
      <c r="G35" s="32">
        <v>523320</v>
      </c>
      <c r="H35" s="66"/>
      <c r="I35" s="32">
        <v>-18704039.483347625</v>
      </c>
      <c r="J35" s="32"/>
      <c r="K35" s="32"/>
      <c r="L35" s="32"/>
      <c r="M35" s="150">
        <v>-18704039.483347625</v>
      </c>
      <c r="N35" s="120">
        <v>92040991</v>
      </c>
      <c r="O35" s="122" t="s">
        <v>115</v>
      </c>
    </row>
    <row r="36" spans="1:15" x14ac:dyDescent="0.25">
      <c r="A36" s="4">
        <f>IF(ISBLANK(B36),"",MAX(A$6:A35)+1)</f>
        <v>24</v>
      </c>
      <c r="B36" s="42" t="s">
        <v>38</v>
      </c>
      <c r="C36" s="132">
        <v>341043477.87108648</v>
      </c>
      <c r="D36" s="132">
        <v>-2616179.6237217812</v>
      </c>
      <c r="E36" s="132">
        <v>-2455596.1125766858</v>
      </c>
      <c r="F36" s="132">
        <v>-3294178.3411877672</v>
      </c>
      <c r="G36" s="15">
        <v>332677523.79360026</v>
      </c>
      <c r="H36" s="47"/>
      <c r="I36" s="132">
        <v>368144962.07689846</v>
      </c>
      <c r="J36" s="132">
        <v>0</v>
      </c>
      <c r="K36" s="132">
        <v>0</v>
      </c>
      <c r="L36" s="132">
        <v>0</v>
      </c>
      <c r="M36" s="151">
        <v>368144962.07689846</v>
      </c>
      <c r="N36" s="120">
        <v>91142836</v>
      </c>
      <c r="O36" s="122" t="s">
        <v>115</v>
      </c>
    </row>
    <row r="37" spans="1:15" s="71" customFormat="1" x14ac:dyDescent="0.25">
      <c r="A37" s="76" t="str">
        <f>IF(ISBLANK(B37),"",MAX(A$6:A36)+1)</f>
        <v/>
      </c>
      <c r="C37" s="78"/>
      <c r="D37" s="78"/>
      <c r="E37" s="78"/>
      <c r="F37" s="100" t="s">
        <v>121</v>
      </c>
      <c r="G37" s="78">
        <v>155701479.86602533</v>
      </c>
      <c r="H37" s="79"/>
      <c r="I37" s="78">
        <v>161275443.86895066</v>
      </c>
      <c r="J37" s="78"/>
      <c r="K37" s="78"/>
      <c r="L37" s="100"/>
      <c r="M37" s="78"/>
      <c r="N37" s="123">
        <v>2293103160</v>
      </c>
      <c r="O37" s="100" t="s">
        <v>115</v>
      </c>
    </row>
    <row r="38" spans="1:15" x14ac:dyDescent="0.25">
      <c r="A38" s="4">
        <f>IF(ISBLANK(B38),"",MAX(A$6:A37)+1)</f>
        <v>25</v>
      </c>
      <c r="B38" s="42" t="s">
        <v>39</v>
      </c>
      <c r="C38" s="82">
        <v>107072127.96880794</v>
      </c>
      <c r="D38" s="82">
        <v>2616179.6237217812</v>
      </c>
      <c r="E38" s="82">
        <v>2455596.1125766858</v>
      </c>
      <c r="F38" s="82">
        <v>3294178.3411877672</v>
      </c>
      <c r="G38" s="82">
        <v>115438082.04629415</v>
      </c>
      <c r="H38" s="47"/>
      <c r="I38" s="82">
        <v>95049882.788706183</v>
      </c>
      <c r="J38" s="82"/>
      <c r="K38" s="82"/>
      <c r="L38" s="82"/>
      <c r="M38" s="141">
        <v>95049882.788706183</v>
      </c>
      <c r="N38" s="122" t="s">
        <v>116</v>
      </c>
      <c r="O38" s="122" t="s">
        <v>115</v>
      </c>
    </row>
    <row r="39" spans="1:15" x14ac:dyDescent="0.25">
      <c r="A39" s="4">
        <f>IF(ISBLANK(B39),"",MAX(A$6:A38)+1)</f>
        <v>26</v>
      </c>
      <c r="B39" s="42" t="s">
        <v>98</v>
      </c>
      <c r="C39" s="124">
        <v>112468658.45122516</v>
      </c>
      <c r="D39" s="124"/>
      <c r="E39" s="124"/>
      <c r="F39" s="124"/>
      <c r="G39" s="124"/>
      <c r="H39" s="47"/>
      <c r="I39" s="124"/>
      <c r="J39" s="124"/>
      <c r="K39" s="124"/>
      <c r="L39" s="124"/>
      <c r="M39" s="152">
        <v>95958086.462479115</v>
      </c>
      <c r="N39" s="120">
        <v>0</v>
      </c>
      <c r="O39" s="122" t="s">
        <v>115</v>
      </c>
    </row>
    <row r="40" spans="1:15" x14ac:dyDescent="0.25">
      <c r="A40" s="4">
        <f>IF(ISBLANK(B40),"",MAX(A$6:A39)+1)</f>
        <v>27</v>
      </c>
      <c r="B40" s="42" t="s">
        <v>40</v>
      </c>
      <c r="C40" s="16">
        <v>1931978461.7002866</v>
      </c>
      <c r="D40" s="16">
        <v>-73516466.176427826</v>
      </c>
      <c r="E40" s="16">
        <v>-13642850.873609414</v>
      </c>
      <c r="F40" s="16">
        <v>-14239197.195381718</v>
      </c>
      <c r="G40" s="16">
        <v>1830579947.4548671</v>
      </c>
      <c r="H40" s="47"/>
      <c r="I40" s="16">
        <v>1956326441.8106124</v>
      </c>
      <c r="J40" s="16"/>
      <c r="K40" s="16"/>
      <c r="L40" s="16"/>
      <c r="M40" s="142">
        <v>2161170845.4509001</v>
      </c>
      <c r="N40" s="122" t="s">
        <v>116</v>
      </c>
      <c r="O40" s="122" t="s">
        <v>115</v>
      </c>
    </row>
    <row r="41" spans="1:15" x14ac:dyDescent="0.25">
      <c r="A41" s="4" t="str">
        <f>IF(ISBLANK(B41),"",MAX(A$6:A40)+1)</f>
        <v/>
      </c>
      <c r="C41" s="121"/>
      <c r="D41" s="121"/>
      <c r="E41" s="121"/>
      <c r="F41" s="121"/>
      <c r="G41" s="121"/>
      <c r="H41" s="47"/>
      <c r="I41" s="121"/>
      <c r="J41" s="121"/>
      <c r="K41" s="121"/>
      <c r="L41" s="121"/>
      <c r="M41" s="121"/>
      <c r="N41" s="122" t="s">
        <v>116</v>
      </c>
      <c r="O41" s="122" t="s">
        <v>115</v>
      </c>
    </row>
    <row r="42" spans="1:15" x14ac:dyDescent="0.25">
      <c r="A42" s="4">
        <f>IF(ISBLANK(B42),"",MAX(A$6:A41)+1)</f>
        <v>28</v>
      </c>
      <c r="B42" s="42" t="s">
        <v>41</v>
      </c>
      <c r="C42" s="18">
        <v>6.5199999999999994E-2</v>
      </c>
      <c r="D42" s="18"/>
      <c r="E42" s="18"/>
      <c r="F42" s="18"/>
      <c r="G42" s="18">
        <v>6.5199999999999994E-2</v>
      </c>
      <c r="H42" s="47"/>
      <c r="I42" s="18">
        <v>6.5199999999999994E-2</v>
      </c>
      <c r="J42" s="18"/>
      <c r="K42" s="18"/>
      <c r="L42" s="18"/>
      <c r="M42" s="18">
        <v>6.5199999999999994E-2</v>
      </c>
      <c r="N42" s="120">
        <v>4787924829</v>
      </c>
      <c r="O42" s="122" t="s">
        <v>115</v>
      </c>
    </row>
    <row r="43" spans="1:15" x14ac:dyDescent="0.25">
      <c r="A43" s="4" t="str">
        <f>IF(ISBLANK(B43),"",MAX(A$6:A42)+1)</f>
        <v/>
      </c>
      <c r="C43" s="34"/>
      <c r="D43" s="34"/>
      <c r="E43" s="34"/>
      <c r="F43" s="34"/>
      <c r="G43" s="34"/>
      <c r="H43" s="47"/>
      <c r="I43" s="34"/>
      <c r="J43" s="34"/>
      <c r="K43" s="34"/>
      <c r="L43" s="34"/>
      <c r="M43" s="34"/>
      <c r="N43" s="120">
        <v>-1921395502</v>
      </c>
      <c r="O43" s="122" t="s">
        <v>115</v>
      </c>
    </row>
    <row r="44" spans="1:15" x14ac:dyDescent="0.25">
      <c r="A44" s="4">
        <f>IF(ISBLANK(B44),"",MAX(A$6:A43)+1)</f>
        <v>29</v>
      </c>
      <c r="B44" s="42" t="s">
        <v>42</v>
      </c>
      <c r="C44" s="3"/>
      <c r="D44" s="3"/>
      <c r="E44" s="3"/>
      <c r="F44" s="3"/>
      <c r="G44" s="3"/>
      <c r="H44" s="47"/>
      <c r="I44" s="3"/>
      <c r="J44" s="3"/>
      <c r="K44" s="3"/>
      <c r="L44" s="3"/>
      <c r="M44" s="3"/>
      <c r="N44" s="120">
        <v>-597905505</v>
      </c>
      <c r="O44" s="122" t="s">
        <v>115</v>
      </c>
    </row>
    <row r="45" spans="1:15" x14ac:dyDescent="0.25">
      <c r="A45" s="4">
        <f>IF(ISBLANK(B45),"",MAX(A$6:A44)+1)</f>
        <v>30</v>
      </c>
      <c r="B45" s="42" t="s">
        <v>80</v>
      </c>
      <c r="C45" s="35">
        <v>4068253156.5320997</v>
      </c>
      <c r="D45" s="35">
        <v>-84751774.307916671</v>
      </c>
      <c r="E45" s="35">
        <v>-16228881.069029139</v>
      </c>
      <c r="F45" s="35">
        <v>-16597798.789668249</v>
      </c>
      <c r="G45" s="35">
        <v>3950674702.3654857</v>
      </c>
      <c r="H45" s="66"/>
      <c r="I45" s="35">
        <v>4403024971.8763237</v>
      </c>
      <c r="J45" s="35">
        <v>105802468.1600001</v>
      </c>
      <c r="K45" s="35">
        <v>66784661.41225782</v>
      </c>
      <c r="L45" s="35">
        <v>82865659.666204244</v>
      </c>
      <c r="M45" s="153">
        <v>4658477761.1147852</v>
      </c>
      <c r="N45" s="120">
        <v>-29952462</v>
      </c>
      <c r="O45" s="122" t="s">
        <v>115</v>
      </c>
    </row>
    <row r="46" spans="1:15" x14ac:dyDescent="0.25">
      <c r="A46" s="4">
        <f>IF(ISBLANK(B46),"",MAX(A$6:A45)+1)</f>
        <v>31</v>
      </c>
      <c r="B46" s="42" t="s">
        <v>81</v>
      </c>
      <c r="C46" s="36">
        <v>-1568683550.8624966</v>
      </c>
      <c r="D46" s="36">
        <v>3209723.1798207625</v>
      </c>
      <c r="E46" s="36">
        <v>1296178.4092875994</v>
      </c>
      <c r="F46" s="36">
        <v>1430783.8862761646</v>
      </c>
      <c r="G46" s="36">
        <v>-1562746865.3871119</v>
      </c>
      <c r="H46" s="66"/>
      <c r="I46" s="36">
        <v>-1878268486.3422501</v>
      </c>
      <c r="J46" s="36">
        <v>-10067230.849618189</v>
      </c>
      <c r="K46" s="36">
        <v>-10582560.510378484</v>
      </c>
      <c r="L46" s="36">
        <v>-18729954.286813222</v>
      </c>
      <c r="M46" s="154">
        <v>-1917648231.9890602</v>
      </c>
      <c r="N46" s="120">
        <v>2238671360</v>
      </c>
      <c r="O46" s="122" t="s">
        <v>115</v>
      </c>
    </row>
    <row r="47" spans="1:15" x14ac:dyDescent="0.25">
      <c r="A47" s="4">
        <f>IF(ISBLANK(B47),"",MAX(A$6:A46)+1)</f>
        <v>32</v>
      </c>
      <c r="B47" s="42" t="s">
        <v>82</v>
      </c>
      <c r="C47" s="37">
        <v>-600960584.07799876</v>
      </c>
      <c r="D47" s="37">
        <v>8025584.9516680902</v>
      </c>
      <c r="E47" s="37">
        <v>1289851.786132125</v>
      </c>
      <c r="F47" s="37">
        <v>927817.70801036642</v>
      </c>
      <c r="G47" s="37">
        <v>-590717329.6321882</v>
      </c>
      <c r="H47" s="66"/>
      <c r="I47" s="37">
        <v>-601799483.83214319</v>
      </c>
      <c r="J47" s="37">
        <v>-8937256.0344074257</v>
      </c>
      <c r="K47" s="37">
        <v>-3097352.0532322382</v>
      </c>
      <c r="L47" s="37">
        <v>805968.136276601</v>
      </c>
      <c r="M47" s="155">
        <v>-613028123.78350627</v>
      </c>
      <c r="N47" s="120">
        <v>54431800</v>
      </c>
      <c r="O47" s="122" t="s">
        <v>115</v>
      </c>
    </row>
    <row r="48" spans="1:15" x14ac:dyDescent="0.25">
      <c r="A48" s="4">
        <f>IF(ISBLANK(B48),"",MAX(A$6:A47)+1)</f>
        <v>33</v>
      </c>
      <c r="B48" s="42" t="s">
        <v>83</v>
      </c>
      <c r="C48" s="38">
        <v>-21062359.944484368</v>
      </c>
      <c r="D48" s="38">
        <v>0</v>
      </c>
      <c r="E48" s="38">
        <v>0</v>
      </c>
      <c r="F48" s="38">
        <v>0</v>
      </c>
      <c r="G48" s="38">
        <v>-21062359.944484368</v>
      </c>
      <c r="H48" s="66"/>
      <c r="I48" s="38">
        <v>-21062359.944484368</v>
      </c>
      <c r="J48" s="38">
        <v>0</v>
      </c>
      <c r="K48" s="38">
        <v>0</v>
      </c>
      <c r="L48" s="38">
        <v>0</v>
      </c>
      <c r="M48" s="38">
        <v>-21062359.944484368</v>
      </c>
      <c r="N48" s="120">
        <v>2293103160</v>
      </c>
      <c r="O48" s="122" t="s">
        <v>115</v>
      </c>
    </row>
    <row r="49" spans="1:15" x14ac:dyDescent="0.25">
      <c r="A49" s="4">
        <f>IF(ISBLANK(B49),"",MAX(A$6:A48)+1)</f>
        <v>34</v>
      </c>
      <c r="B49" s="42" t="s">
        <v>84</v>
      </c>
      <c r="C49" s="134">
        <v>1877546661.6471202</v>
      </c>
      <c r="D49" s="134">
        <v>-73516466.176427826</v>
      </c>
      <c r="E49" s="134">
        <v>-13642850.873609414</v>
      </c>
      <c r="F49" s="134">
        <v>-14239197.195381718</v>
      </c>
      <c r="G49" s="39">
        <v>1776148147.4017007</v>
      </c>
      <c r="H49" s="73"/>
      <c r="I49" s="134">
        <v>1901894641.7574461</v>
      </c>
      <c r="J49" s="134">
        <v>86797981.275974497</v>
      </c>
      <c r="K49" s="134">
        <v>53104748.848647103</v>
      </c>
      <c r="L49" s="134">
        <v>64941673.515667625</v>
      </c>
      <c r="M49" s="156">
        <v>2106739045.3977339</v>
      </c>
      <c r="N49" s="122" t="s">
        <v>116</v>
      </c>
      <c r="O49" s="122" t="s">
        <v>115</v>
      </c>
    </row>
    <row r="50" spans="1:15" x14ac:dyDescent="0.25">
      <c r="A50" s="4">
        <f>IF(ISBLANK(B50),"",MAX(A$6:A49)+1)</f>
        <v>35</v>
      </c>
      <c r="B50" s="42" t="s">
        <v>48</v>
      </c>
      <c r="C50" s="38">
        <v>54431800.053166389</v>
      </c>
      <c r="D50" s="38">
        <v>0</v>
      </c>
      <c r="E50" s="38">
        <v>0</v>
      </c>
      <c r="F50" s="38">
        <v>0</v>
      </c>
      <c r="G50" s="38">
        <v>54431800.053166389</v>
      </c>
      <c r="H50" s="66"/>
      <c r="I50" s="38">
        <v>54431800.053166389</v>
      </c>
      <c r="J50" s="38">
        <v>0</v>
      </c>
      <c r="K50" s="38">
        <v>0</v>
      </c>
      <c r="L50" s="38">
        <v>0</v>
      </c>
      <c r="M50" s="38">
        <v>54431800.053166389</v>
      </c>
      <c r="N50" s="122" t="s">
        <v>116</v>
      </c>
      <c r="O50" s="122" t="s">
        <v>115</v>
      </c>
    </row>
    <row r="51" spans="1:15" ht="15.75" thickBot="1" x14ac:dyDescent="0.3">
      <c r="A51" s="4">
        <f>IF(ISBLANK(B51),"",MAX(A$6:A50)+1)</f>
        <v>36</v>
      </c>
      <c r="B51" s="42" t="s">
        <v>50</v>
      </c>
      <c r="C51" s="40">
        <v>1931978461.7002866</v>
      </c>
      <c r="D51" s="40">
        <v>-73516466.176427826</v>
      </c>
      <c r="E51" s="40">
        <v>-13642850.873609414</v>
      </c>
      <c r="F51" s="40">
        <v>-14239197.195381718</v>
      </c>
      <c r="G51" s="40">
        <v>1830579947.4548671</v>
      </c>
      <c r="H51" s="73"/>
      <c r="I51" s="40">
        <v>1956326441.8106124</v>
      </c>
      <c r="J51" s="40">
        <v>86797981.275974497</v>
      </c>
      <c r="K51" s="40">
        <v>53104748.848647103</v>
      </c>
      <c r="L51" s="40">
        <v>64941673.515667625</v>
      </c>
      <c r="M51" s="157">
        <v>2161170845.4509001</v>
      </c>
      <c r="N51" s="120">
        <v>70765039</v>
      </c>
      <c r="O51" s="122" t="s">
        <v>115</v>
      </c>
    </row>
    <row r="52" spans="1:15" ht="15.75" thickTop="1" x14ac:dyDescent="0.25">
      <c r="A52" s="4" t="str">
        <f>IF(ISBLANK(B52),"",MAX(A$6:A51)+1)</f>
        <v/>
      </c>
      <c r="B52" s="125"/>
      <c r="C52" s="126">
        <v>0</v>
      </c>
      <c r="D52" s="126"/>
      <c r="E52" s="126"/>
      <c r="F52" s="126"/>
      <c r="G52" s="126"/>
      <c r="H52" s="47"/>
      <c r="I52" s="126"/>
      <c r="J52" s="126"/>
      <c r="K52" s="126"/>
      <c r="L52" s="126"/>
      <c r="M52" s="126"/>
      <c r="N52" s="122" t="s">
        <v>116</v>
      </c>
      <c r="O52" s="122" t="s">
        <v>115</v>
      </c>
    </row>
    <row r="53" spans="1:15" x14ac:dyDescent="0.25">
      <c r="A53" s="4">
        <f>IF(ISBLANK(B53),"",MAX(A$6:A52)+1)</f>
        <v>37</v>
      </c>
      <c r="B53" s="80" t="s">
        <v>51</v>
      </c>
      <c r="H53" s="47"/>
      <c r="N53" s="120">
        <v>4256298752</v>
      </c>
      <c r="O53" s="122" t="s">
        <v>115</v>
      </c>
    </row>
    <row r="54" spans="1:15" x14ac:dyDescent="0.25">
      <c r="A54" s="4">
        <f>IF(ISBLANK(B54),"",MAX(A$6:A53)+1)</f>
        <v>38</v>
      </c>
      <c r="B54" s="50" t="s">
        <v>85</v>
      </c>
      <c r="C54" s="43">
        <v>76474409.469999999</v>
      </c>
      <c r="D54" s="43"/>
      <c r="E54" s="43"/>
      <c r="F54" s="43"/>
      <c r="G54" s="43">
        <v>76474409.469999999</v>
      </c>
      <c r="H54" s="66">
        <v>1.448641380401364E-2</v>
      </c>
      <c r="I54" s="27">
        <v>70919860.86282602</v>
      </c>
      <c r="J54" s="27"/>
      <c r="K54" s="27"/>
      <c r="L54" s="27"/>
      <c r="M54" s="27">
        <v>70919860.86282602</v>
      </c>
      <c r="N54" s="120">
        <v>235759683</v>
      </c>
      <c r="O54" s="122" t="s">
        <v>115</v>
      </c>
    </row>
    <row r="55" spans="1:15" x14ac:dyDescent="0.25">
      <c r="A55" s="4">
        <f>IF(ISBLANK(B55),"",MAX(A$6:A54)+1)</f>
        <v>39</v>
      </c>
      <c r="B55" s="50" t="s">
        <v>53</v>
      </c>
      <c r="C55" s="36">
        <v>0</v>
      </c>
      <c r="D55" s="36"/>
      <c r="E55" s="36"/>
      <c r="F55" s="36"/>
      <c r="G55" s="36">
        <v>0</v>
      </c>
      <c r="H55" s="66"/>
      <c r="I55" s="7">
        <v>0</v>
      </c>
      <c r="J55" s="7"/>
      <c r="K55" s="7"/>
      <c r="L55" s="7"/>
      <c r="M55" s="7">
        <v>0</v>
      </c>
      <c r="N55" s="120">
        <v>225101354</v>
      </c>
      <c r="O55" s="122" t="s">
        <v>115</v>
      </c>
    </row>
    <row r="56" spans="1:15" x14ac:dyDescent="0.25">
      <c r="A56" s="4">
        <f>IF(ISBLANK(B56),"",MAX(A$6:A55)+1)</f>
        <v>40</v>
      </c>
      <c r="B56" s="50" t="s">
        <v>54</v>
      </c>
      <c r="C56" s="36">
        <v>3678759560.8600001</v>
      </c>
      <c r="D56" s="36">
        <v>-84751774.307916671</v>
      </c>
      <c r="E56" s="36">
        <v>-16228881.069029139</v>
      </c>
      <c r="F56" s="36"/>
      <c r="G56" s="36">
        <v>3577778905.4830542</v>
      </c>
      <c r="H56" s="138">
        <v>3.6778664545046025E-2</v>
      </c>
      <c r="I56" s="63">
        <v>3973682291.9896345</v>
      </c>
      <c r="J56" s="63">
        <v>105802468.1600001</v>
      </c>
      <c r="K56" s="63">
        <v>66784661.41225782</v>
      </c>
      <c r="L56" s="63"/>
      <c r="M56" s="140">
        <v>4146269421.5618925</v>
      </c>
      <c r="N56" s="120">
        <v>4787924829</v>
      </c>
      <c r="O56" s="122" t="s">
        <v>115</v>
      </c>
    </row>
    <row r="57" spans="1:15" x14ac:dyDescent="0.25">
      <c r="A57" s="4">
        <f>IF(ISBLANK(B57),"",MAX(A$6:A56)+1)</f>
        <v>41</v>
      </c>
      <c r="B57" s="50" t="s">
        <v>55</v>
      </c>
      <c r="C57" s="36">
        <v>139418656.4883</v>
      </c>
      <c r="D57" s="36"/>
      <c r="E57" s="36"/>
      <c r="F57" s="36">
        <v>-16597798.789668249</v>
      </c>
      <c r="G57" s="36">
        <v>122820857.69863175</v>
      </c>
      <c r="H57" s="138">
        <v>8.3384387643229987E-2</v>
      </c>
      <c r="I57" s="63">
        <v>136384312.80877486</v>
      </c>
      <c r="J57" s="63"/>
      <c r="K57" s="63"/>
      <c r="L57" s="63">
        <v>82865659.666204244</v>
      </c>
      <c r="M57" s="140">
        <v>219249972.4749791</v>
      </c>
      <c r="N57" s="122" t="s">
        <v>116</v>
      </c>
      <c r="O57" s="122" t="s">
        <v>115</v>
      </c>
    </row>
    <row r="58" spans="1:15" x14ac:dyDescent="0.25">
      <c r="A58" s="4">
        <f>IF(ISBLANK(B58),"",MAX(A$6:A57)+1)</f>
        <v>42</v>
      </c>
      <c r="B58" s="50" t="s">
        <v>56</v>
      </c>
      <c r="C58" s="36">
        <v>173600529.71380004</v>
      </c>
      <c r="D58" s="36"/>
      <c r="E58" s="36"/>
      <c r="F58" s="36"/>
      <c r="G58" s="36">
        <v>173600529.71380004</v>
      </c>
      <c r="H58" s="66">
        <v>2.1418763089883639E-2</v>
      </c>
      <c r="I58" s="63">
        <v>222038506.21508816</v>
      </c>
      <c r="J58" s="63"/>
      <c r="K58" s="63"/>
      <c r="L58" s="63"/>
      <c r="M58" s="63">
        <v>222038506.21508816</v>
      </c>
      <c r="N58" s="122" t="s">
        <v>116</v>
      </c>
      <c r="O58" s="122" t="s">
        <v>115</v>
      </c>
    </row>
    <row r="59" spans="1:15" x14ac:dyDescent="0.25">
      <c r="A59" s="4">
        <f>IF(ISBLANK(B59),"",MAX(A$6:A58)+1)</f>
        <v>43</v>
      </c>
      <c r="B59" s="51" t="s">
        <v>0</v>
      </c>
      <c r="C59" s="135">
        <v>4068253156.5320997</v>
      </c>
      <c r="D59" s="135">
        <v>-84751774.307916671</v>
      </c>
      <c r="E59" s="135">
        <v>-16228881.069029139</v>
      </c>
      <c r="F59" s="135">
        <v>-16597798.789668249</v>
      </c>
      <c r="G59" s="48">
        <v>3950674702.3654857</v>
      </c>
      <c r="H59" s="74"/>
      <c r="I59" s="58">
        <v>4403024971.8763237</v>
      </c>
      <c r="J59" s="58">
        <v>105802468.1600001</v>
      </c>
      <c r="K59" s="58">
        <v>66784661.41225782</v>
      </c>
      <c r="L59" s="58">
        <v>82865659.666204244</v>
      </c>
      <c r="M59" s="146">
        <v>4658477761.1147852</v>
      </c>
      <c r="N59" s="120">
        <v>-36714096</v>
      </c>
      <c r="O59" s="122" t="s">
        <v>115</v>
      </c>
    </row>
    <row r="60" spans="1:15" x14ac:dyDescent="0.25">
      <c r="A60" s="4" t="str">
        <f>IF(ISBLANK(B60),"",MAX(A$6:A59)+1)</f>
        <v/>
      </c>
      <c r="B60" s="80"/>
      <c r="H60" s="47"/>
      <c r="I60" s="136"/>
      <c r="N60" s="122" t="s">
        <v>116</v>
      </c>
      <c r="O60" s="122" t="s">
        <v>115</v>
      </c>
    </row>
    <row r="61" spans="1:15" x14ac:dyDescent="0.25">
      <c r="A61" s="4">
        <f>IF(ISBLANK(B61),"",MAX(A$6:A60)+1)</f>
        <v>44</v>
      </c>
      <c r="B61" s="49" t="s">
        <v>86</v>
      </c>
      <c r="H61" s="47"/>
      <c r="N61" s="120">
        <v>-1680697298</v>
      </c>
      <c r="O61" s="122" t="s">
        <v>115</v>
      </c>
    </row>
    <row r="62" spans="1:15" x14ac:dyDescent="0.25">
      <c r="A62" s="4">
        <f>IF(ISBLANK(B62),"",MAX(A$6:A61)+1)</f>
        <v>45</v>
      </c>
      <c r="B62" s="50" t="s">
        <v>85</v>
      </c>
      <c r="C62" s="43">
        <v>-33125037.959271803</v>
      </c>
      <c r="D62" s="43"/>
      <c r="E62" s="43"/>
      <c r="F62" s="43"/>
      <c r="G62" s="43">
        <v>-33125037.959271803</v>
      </c>
      <c r="H62" s="66"/>
      <c r="I62" s="27">
        <v>-36719336.818337262</v>
      </c>
      <c r="J62" s="27"/>
      <c r="K62" s="27"/>
      <c r="L62" s="27"/>
      <c r="M62" s="27">
        <v>-36719336.818337262</v>
      </c>
      <c r="N62" s="120">
        <v>-118401632</v>
      </c>
      <c r="O62" s="122" t="s">
        <v>115</v>
      </c>
    </row>
    <row r="63" spans="1:15" x14ac:dyDescent="0.25">
      <c r="A63" s="4">
        <f>IF(ISBLANK(B63),"",MAX(A$6:A62)+1)</f>
        <v>46</v>
      </c>
      <c r="B63" s="50" t="s">
        <v>53</v>
      </c>
      <c r="C63" s="36">
        <v>0</v>
      </c>
      <c r="D63" s="36"/>
      <c r="E63" s="36"/>
      <c r="F63" s="36"/>
      <c r="G63" s="36">
        <v>0</v>
      </c>
      <c r="H63" s="66"/>
      <c r="I63" s="7">
        <v>0</v>
      </c>
      <c r="J63" s="7"/>
      <c r="K63" s="7"/>
      <c r="L63" s="7"/>
      <c r="M63" s="7">
        <v>0</v>
      </c>
      <c r="N63" s="120">
        <v>-85582475</v>
      </c>
      <c r="O63" s="122" t="s">
        <v>115</v>
      </c>
    </row>
    <row r="64" spans="1:15" x14ac:dyDescent="0.25">
      <c r="A64" s="4">
        <f>IF(ISBLANK(B64),"",MAX(A$6:A63)+1)</f>
        <v>47</v>
      </c>
      <c r="B64" s="50" t="s">
        <v>54</v>
      </c>
      <c r="C64" s="36">
        <v>-1432026202.7756066</v>
      </c>
      <c r="D64" s="36">
        <v>3209723.1798207625</v>
      </c>
      <c r="E64" s="36">
        <v>1296178.4092875994</v>
      </c>
      <c r="F64" s="36"/>
      <c r="G64" s="36">
        <v>-1427520301.1864982</v>
      </c>
      <c r="H64" s="66"/>
      <c r="I64" s="63">
        <v>-1661164909.0803289</v>
      </c>
      <c r="J64" s="63">
        <v>-10067230.849618189</v>
      </c>
      <c r="K64" s="63">
        <v>-10582560.510378484</v>
      </c>
      <c r="L64" s="63"/>
      <c r="M64" s="140">
        <v>-1681814700.4403257</v>
      </c>
      <c r="N64" s="120">
        <v>-1921395502</v>
      </c>
      <c r="O64" s="122" t="s">
        <v>115</v>
      </c>
    </row>
    <row r="65" spans="1:15" x14ac:dyDescent="0.25">
      <c r="A65" s="4">
        <f>IF(ISBLANK(B65),"",MAX(A$6:A64)+1)</f>
        <v>48</v>
      </c>
      <c r="B65" s="50" t="s">
        <v>55</v>
      </c>
      <c r="C65" s="36">
        <v>-47274087.95805271</v>
      </c>
      <c r="D65" s="36"/>
      <c r="E65" s="36"/>
      <c r="F65" s="36">
        <v>1430783.8862761646</v>
      </c>
      <c r="G65" s="36">
        <v>-45843304.071776547</v>
      </c>
      <c r="H65" s="66"/>
      <c r="I65" s="63">
        <v>-95054768.884250641</v>
      </c>
      <c r="J65" s="63"/>
      <c r="K65" s="63"/>
      <c r="L65" s="63">
        <v>-18729954.286813222</v>
      </c>
      <c r="M65" s="140">
        <v>-113784723.17106387</v>
      </c>
      <c r="N65" s="122" t="s">
        <v>116</v>
      </c>
      <c r="O65" s="122" t="s">
        <v>115</v>
      </c>
    </row>
    <row r="66" spans="1:15" x14ac:dyDescent="0.25">
      <c r="A66" s="4">
        <f>IF(ISBLANK(B66),"",MAX(A$6:A65)+1)</f>
        <v>49</v>
      </c>
      <c r="B66" s="50" t="s">
        <v>56</v>
      </c>
      <c r="C66" s="36">
        <v>-56258222.169565432</v>
      </c>
      <c r="D66" s="36"/>
      <c r="E66" s="36"/>
      <c r="F66" s="36"/>
      <c r="G66" s="36">
        <v>-56258222.169565432</v>
      </c>
      <c r="H66" s="66"/>
      <c r="I66" s="63">
        <v>-85329471.559333384</v>
      </c>
      <c r="J66" s="63"/>
      <c r="K66" s="63"/>
      <c r="L66" s="63"/>
      <c r="M66" s="63">
        <v>-85329471.559333384</v>
      </c>
      <c r="N66" s="122" t="s">
        <v>116</v>
      </c>
      <c r="O66" s="122" t="s">
        <v>115</v>
      </c>
    </row>
    <row r="67" spans="1:15" x14ac:dyDescent="0.25">
      <c r="A67" s="4">
        <f>IF(ISBLANK(B67),"",MAX(A$6:A66)+1)</f>
        <v>50</v>
      </c>
      <c r="B67" s="51" t="s">
        <v>0</v>
      </c>
      <c r="C67" s="135">
        <v>-1568683550.8624966</v>
      </c>
      <c r="D67" s="135">
        <v>3209723.1798207625</v>
      </c>
      <c r="E67" s="135">
        <v>1296178.4092875994</v>
      </c>
      <c r="F67" s="135">
        <v>1430783.8862761646</v>
      </c>
      <c r="G67" s="48">
        <v>-1562746865.3871121</v>
      </c>
      <c r="H67" s="74"/>
      <c r="I67" s="58">
        <v>-1878268486.3422501</v>
      </c>
      <c r="J67" s="58">
        <v>-10067230.849618189</v>
      </c>
      <c r="K67" s="58">
        <v>-10582560.510378484</v>
      </c>
      <c r="L67" s="58">
        <v>-18729954.286813222</v>
      </c>
      <c r="M67" s="146">
        <v>-1917648231.9890602</v>
      </c>
      <c r="N67" s="122" t="s">
        <v>116</v>
      </c>
      <c r="O67" s="122" t="s">
        <v>115</v>
      </c>
    </row>
    <row r="68" spans="1:15" x14ac:dyDescent="0.25">
      <c r="A68" s="4" t="str">
        <f>IF(ISBLANK(B68),"",MAX(A$6:A67)+1)</f>
        <v/>
      </c>
      <c r="B68" s="80"/>
      <c r="H68" s="47"/>
      <c r="N68" s="122" t="s">
        <v>116</v>
      </c>
      <c r="O68" s="122" t="s">
        <v>115</v>
      </c>
    </row>
    <row r="69" spans="1:15" x14ac:dyDescent="0.25">
      <c r="A69" s="4">
        <f>IF(ISBLANK(B69),"",MAX(A$6:A68)+1)</f>
        <v>51</v>
      </c>
      <c r="B69" s="49" t="s">
        <v>73</v>
      </c>
      <c r="H69" s="47"/>
      <c r="N69" s="122" t="s">
        <v>116</v>
      </c>
      <c r="O69" s="122" t="s">
        <v>115</v>
      </c>
    </row>
    <row r="70" spans="1:15" x14ac:dyDescent="0.25">
      <c r="A70" s="4">
        <f>IF(ISBLANK(B70),"",MAX(A$6:A69)+1)</f>
        <v>52</v>
      </c>
      <c r="B70" s="50" t="s">
        <v>85</v>
      </c>
      <c r="C70" s="43">
        <v>0</v>
      </c>
      <c r="D70" s="43"/>
      <c r="E70" s="43"/>
      <c r="F70" s="43"/>
      <c r="G70" s="43">
        <v>0</v>
      </c>
      <c r="H70" s="66"/>
      <c r="I70" s="27"/>
      <c r="J70" s="27"/>
      <c r="K70" s="27"/>
      <c r="L70" s="27"/>
      <c r="M70" s="27">
        <v>0</v>
      </c>
      <c r="N70" s="122" t="s">
        <v>116</v>
      </c>
      <c r="O70" s="122" t="s">
        <v>115</v>
      </c>
    </row>
    <row r="71" spans="1:15" x14ac:dyDescent="0.25">
      <c r="A71" s="4">
        <f>IF(ISBLANK(B71),"",MAX(A$6:A70)+1)</f>
        <v>53</v>
      </c>
      <c r="B71" s="50" t="s">
        <v>53</v>
      </c>
      <c r="C71" s="36">
        <v>0</v>
      </c>
      <c r="D71" s="36"/>
      <c r="E71" s="36"/>
      <c r="F71" s="36"/>
      <c r="G71" s="36">
        <v>0</v>
      </c>
      <c r="H71" s="66"/>
      <c r="I71" s="7"/>
      <c r="J71" s="7"/>
      <c r="K71" s="7"/>
      <c r="L71" s="7"/>
      <c r="M71" s="7">
        <v>0</v>
      </c>
      <c r="N71" s="122" t="s">
        <v>116</v>
      </c>
      <c r="O71" s="122" t="s">
        <v>115</v>
      </c>
    </row>
    <row r="72" spans="1:15" x14ac:dyDescent="0.25">
      <c r="A72" s="4">
        <f>IF(ISBLANK(B72),"",MAX(A$6:A71)+1)</f>
        <v>54</v>
      </c>
      <c r="B72" s="50" t="s">
        <v>54</v>
      </c>
      <c r="C72" s="36">
        <v>-271846932.69267762</v>
      </c>
      <c r="D72" s="36">
        <v>8025584.9516680902</v>
      </c>
      <c r="E72" s="36">
        <v>1289851.786132125</v>
      </c>
      <c r="F72" s="36"/>
      <c r="G72" s="36">
        <v>-262531495.95487741</v>
      </c>
      <c r="H72" s="66"/>
      <c r="I72" s="63"/>
      <c r="J72" s="63"/>
      <c r="K72" s="63"/>
      <c r="L72" s="63"/>
      <c r="M72" s="63">
        <v>0</v>
      </c>
      <c r="N72" s="122" t="s">
        <v>116</v>
      </c>
      <c r="O72" s="122" t="s">
        <v>115</v>
      </c>
    </row>
    <row r="73" spans="1:15" x14ac:dyDescent="0.25">
      <c r="A73" s="4">
        <f>IF(ISBLANK(B73),"",MAX(A$6:A72)+1)</f>
        <v>55</v>
      </c>
      <c r="B73" s="50" t="s">
        <v>55</v>
      </c>
      <c r="C73" s="36">
        <v>-16932625.893549934</v>
      </c>
      <c r="D73" s="36"/>
      <c r="E73" s="36"/>
      <c r="F73" s="36">
        <v>927817.70801036642</v>
      </c>
      <c r="G73" s="36">
        <v>-16004808.185539568</v>
      </c>
      <c r="H73" s="66"/>
      <c r="I73" s="63"/>
      <c r="J73" s="63"/>
      <c r="K73" s="63"/>
      <c r="L73" s="63"/>
      <c r="M73" s="63">
        <v>0</v>
      </c>
      <c r="N73" s="122" t="s">
        <v>116</v>
      </c>
      <c r="O73" s="122" t="s">
        <v>115</v>
      </c>
    </row>
    <row r="74" spans="1:15" x14ac:dyDescent="0.25">
      <c r="A74" s="4">
        <f>IF(ISBLANK(B74),"",MAX(A$6:A73)+1)</f>
        <v>56</v>
      </c>
      <c r="B74" s="50" t="s">
        <v>56</v>
      </c>
      <c r="C74" s="36">
        <v>-21066947.020244144</v>
      </c>
      <c r="D74" s="36"/>
      <c r="E74" s="36"/>
      <c r="F74" s="36"/>
      <c r="G74" s="36">
        <v>-21066947.020244144</v>
      </c>
      <c r="H74" s="66"/>
      <c r="I74" s="63"/>
      <c r="J74" s="63"/>
      <c r="K74" s="63"/>
      <c r="L74" s="63"/>
      <c r="M74" s="63">
        <v>0</v>
      </c>
      <c r="N74" s="122" t="s">
        <v>116</v>
      </c>
      <c r="O74" s="122" t="s">
        <v>115</v>
      </c>
    </row>
    <row r="75" spans="1:15" x14ac:dyDescent="0.25">
      <c r="A75" s="4">
        <f>IF(ISBLANK(B75),"",MAX(A$6:A74)+1)</f>
        <v>57</v>
      </c>
      <c r="B75" s="51" t="s">
        <v>0</v>
      </c>
      <c r="C75" s="135">
        <v>-309846505.60647166</v>
      </c>
      <c r="D75" s="135">
        <v>8025584.9516680902</v>
      </c>
      <c r="E75" s="135">
        <v>1289851.786132125</v>
      </c>
      <c r="F75" s="135">
        <v>927817.70801036642</v>
      </c>
      <c r="G75" s="48">
        <v>-299603251.1606611</v>
      </c>
      <c r="H75" s="74"/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2" t="s">
        <v>116</v>
      </c>
      <c r="O75" s="122" t="s">
        <v>115</v>
      </c>
    </row>
    <row r="76" spans="1:15" x14ac:dyDescent="0.25">
      <c r="A76" s="4" t="str">
        <f>IF(ISBLANK(B76),"",MAX(A$6:A75)+1)</f>
        <v/>
      </c>
      <c r="B76" s="49"/>
      <c r="H76" s="47"/>
      <c r="N76" s="122" t="s">
        <v>116</v>
      </c>
      <c r="O76" s="122" t="s">
        <v>115</v>
      </c>
    </row>
    <row r="77" spans="1:15" x14ac:dyDescent="0.25">
      <c r="A77" s="4">
        <f>IF(ISBLANK(B77),"",MAX(A$6:A76)+1)</f>
        <v>58</v>
      </c>
      <c r="B77" s="49" t="s">
        <v>74</v>
      </c>
      <c r="H77" s="47"/>
      <c r="N77" s="122" t="s">
        <v>116</v>
      </c>
      <c r="O77" s="122" t="s">
        <v>115</v>
      </c>
    </row>
    <row r="78" spans="1:15" x14ac:dyDescent="0.25">
      <c r="A78" s="4">
        <f>IF(ISBLANK(B78),"",MAX(A$6:A77)+1)</f>
        <v>59</v>
      </c>
      <c r="B78" s="50" t="s">
        <v>85</v>
      </c>
      <c r="C78" s="43">
        <v>0</v>
      </c>
      <c r="D78" s="43"/>
      <c r="E78" s="43"/>
      <c r="F78" s="43"/>
      <c r="G78" s="43">
        <v>0</v>
      </c>
      <c r="H78" s="66"/>
      <c r="I78" s="27"/>
      <c r="J78" s="27"/>
      <c r="K78" s="27"/>
      <c r="L78" s="27"/>
      <c r="M78" s="27">
        <v>0</v>
      </c>
      <c r="N78" s="122" t="s">
        <v>116</v>
      </c>
      <c r="O78" s="122" t="s">
        <v>115</v>
      </c>
    </row>
    <row r="79" spans="1:15" x14ac:dyDescent="0.25">
      <c r="A79" s="4">
        <f>IF(ISBLANK(B79),"",MAX(A$6:A78)+1)</f>
        <v>60</v>
      </c>
      <c r="B79" s="50" t="s">
        <v>53</v>
      </c>
      <c r="C79" s="36">
        <v>0</v>
      </c>
      <c r="D79" s="36"/>
      <c r="E79" s="36"/>
      <c r="F79" s="36"/>
      <c r="G79" s="36">
        <v>0</v>
      </c>
      <c r="H79" s="66"/>
      <c r="I79" s="7"/>
      <c r="J79" s="7"/>
      <c r="K79" s="7"/>
      <c r="L79" s="7"/>
      <c r="M79" s="7">
        <v>0</v>
      </c>
      <c r="N79" s="122" t="s">
        <v>116</v>
      </c>
      <c r="O79" s="122" t="s">
        <v>115</v>
      </c>
    </row>
    <row r="80" spans="1:15" x14ac:dyDescent="0.25">
      <c r="A80" s="4">
        <f>IF(ISBLANK(B80),"",MAX(A$6:A79)+1)</f>
        <v>61</v>
      </c>
      <c r="B80" s="50" t="s">
        <v>54</v>
      </c>
      <c r="C80" s="36">
        <v>-249929943.41848913</v>
      </c>
      <c r="D80" s="36"/>
      <c r="E80" s="36"/>
      <c r="F80" s="36"/>
      <c r="G80" s="36">
        <v>-249929943.41848913</v>
      </c>
      <c r="H80" s="66"/>
      <c r="I80" s="63"/>
      <c r="J80" s="63"/>
      <c r="K80" s="63"/>
      <c r="L80" s="63"/>
      <c r="M80" s="63">
        <v>0</v>
      </c>
      <c r="N80" s="122" t="s">
        <v>116</v>
      </c>
      <c r="O80" s="122" t="s">
        <v>115</v>
      </c>
    </row>
    <row r="81" spans="1:15" x14ac:dyDescent="0.25">
      <c r="A81" s="4">
        <f>IF(ISBLANK(B81),"",MAX(A$6:A80)+1)</f>
        <v>62</v>
      </c>
      <c r="B81" s="50" t="s">
        <v>55</v>
      </c>
      <c r="C81" s="36">
        <v>-15866663.571115604</v>
      </c>
      <c r="D81" s="36"/>
      <c r="E81" s="36"/>
      <c r="F81" s="36"/>
      <c r="G81" s="36">
        <v>-15866663.571115604</v>
      </c>
      <c r="H81" s="66"/>
      <c r="I81" s="63"/>
      <c r="J81" s="63"/>
      <c r="K81" s="63"/>
      <c r="L81" s="63"/>
      <c r="M81" s="63">
        <v>0</v>
      </c>
      <c r="N81" s="122" t="s">
        <v>116</v>
      </c>
      <c r="O81" s="122" t="s">
        <v>115</v>
      </c>
    </row>
    <row r="82" spans="1:15" x14ac:dyDescent="0.25">
      <c r="A82" s="4">
        <f>IF(ISBLANK(B82),"",MAX(A$6:A81)+1)</f>
        <v>63</v>
      </c>
      <c r="B82" s="50" t="s">
        <v>56</v>
      </c>
      <c r="C82" s="36">
        <v>-19750584.467418134</v>
      </c>
      <c r="D82" s="36"/>
      <c r="E82" s="36"/>
      <c r="F82" s="36"/>
      <c r="G82" s="36">
        <v>-19750584.467418134</v>
      </c>
      <c r="H82" s="66"/>
      <c r="I82" s="63"/>
      <c r="J82" s="63"/>
      <c r="K82" s="63"/>
      <c r="L82" s="63"/>
      <c r="M82" s="63">
        <v>0</v>
      </c>
      <c r="N82" s="122" t="s">
        <v>116</v>
      </c>
      <c r="O82" s="122" t="s">
        <v>115</v>
      </c>
    </row>
    <row r="83" spans="1:15" x14ac:dyDescent="0.25">
      <c r="A83" s="4">
        <f>IF(ISBLANK(B83),"",MAX(A$6:A82)+1)</f>
        <v>64</v>
      </c>
      <c r="B83" s="51" t="s">
        <v>0</v>
      </c>
      <c r="C83" s="135">
        <v>-285547191.45702291</v>
      </c>
      <c r="D83" s="135">
        <v>0</v>
      </c>
      <c r="E83" s="135">
        <v>0</v>
      </c>
      <c r="F83" s="135">
        <v>0</v>
      </c>
      <c r="G83" s="48">
        <v>-285547191.45702291</v>
      </c>
      <c r="H83" s="74"/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0">
        <v>-22996</v>
      </c>
      <c r="O83" s="122" t="s">
        <v>115</v>
      </c>
    </row>
    <row r="84" spans="1:15" x14ac:dyDescent="0.25">
      <c r="A84" s="4" t="str">
        <f>IF(ISBLANK(B84),"",MAX(A$6:A83)+1)</f>
        <v/>
      </c>
      <c r="B84" s="49"/>
      <c r="H84" s="47"/>
      <c r="N84" s="122" t="s">
        <v>116</v>
      </c>
      <c r="O84" s="122" t="s">
        <v>115</v>
      </c>
    </row>
    <row r="85" spans="1:15" x14ac:dyDescent="0.25">
      <c r="A85" s="4">
        <f>IF(ISBLANK(B85),"",MAX(A$6:A84)+1)</f>
        <v>65</v>
      </c>
      <c r="B85" s="49" t="s">
        <v>75</v>
      </c>
      <c r="H85" s="47"/>
      <c r="N85" s="120">
        <v>-522082599</v>
      </c>
      <c r="O85" s="122" t="s">
        <v>115</v>
      </c>
    </row>
    <row r="86" spans="1:15" x14ac:dyDescent="0.25">
      <c r="A86" s="4">
        <f>IF(ISBLANK(B86),"",MAX(A$6:A85)+1)</f>
        <v>66</v>
      </c>
      <c r="B86" s="50" t="s">
        <v>85</v>
      </c>
      <c r="C86" s="43">
        <v>0</v>
      </c>
      <c r="D86" s="43">
        <v>0</v>
      </c>
      <c r="E86" s="43">
        <v>0</v>
      </c>
      <c r="F86" s="43">
        <v>0</v>
      </c>
      <c r="G86" s="43">
        <v>0</v>
      </c>
      <c r="H86" s="47"/>
      <c r="I86" s="43">
        <v>-25129.74695210443</v>
      </c>
      <c r="J86" s="43"/>
      <c r="K86" s="43"/>
      <c r="L86" s="43"/>
      <c r="M86" s="159">
        <v>-25129.74695210443</v>
      </c>
      <c r="N86" s="120">
        <v>-1334692</v>
      </c>
      <c r="O86" s="122" t="s">
        <v>115</v>
      </c>
    </row>
    <row r="87" spans="1:15" x14ac:dyDescent="0.25">
      <c r="A87" s="4">
        <f>IF(ISBLANK(B87),"",MAX(A$6:A86)+1)</f>
        <v>67</v>
      </c>
      <c r="B87" s="50" t="s">
        <v>53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47"/>
      <c r="I87" s="43">
        <v>0</v>
      </c>
      <c r="J87" s="36"/>
      <c r="K87" s="36"/>
      <c r="L87" s="36"/>
      <c r="M87" s="36">
        <v>0</v>
      </c>
      <c r="N87" s="120">
        <v>-74465217</v>
      </c>
      <c r="O87" s="122" t="s">
        <v>115</v>
      </c>
    </row>
    <row r="88" spans="1:15" x14ac:dyDescent="0.25">
      <c r="A88" s="4">
        <f>IF(ISBLANK(B88),"",MAX(A$6:A87)+1)</f>
        <v>68</v>
      </c>
      <c r="B88" s="50" t="s">
        <v>54</v>
      </c>
      <c r="C88" s="36">
        <v>-521776876.11116672</v>
      </c>
      <c r="D88" s="36">
        <v>8025584.9516680902</v>
      </c>
      <c r="E88" s="36">
        <v>1289851.786132125</v>
      </c>
      <c r="F88" s="36">
        <v>0</v>
      </c>
      <c r="G88" s="36">
        <v>-512461439.37336653</v>
      </c>
      <c r="H88" s="47"/>
      <c r="I88" s="43">
        <v>-519986888.82130057</v>
      </c>
      <c r="J88" s="36">
        <v>-8937256.0344074257</v>
      </c>
      <c r="K88" s="36">
        <v>-3097352.0532322382</v>
      </c>
      <c r="L88" s="36"/>
      <c r="M88" s="154">
        <v>-532021496.90894026</v>
      </c>
      <c r="N88" s="120">
        <v>-597905505</v>
      </c>
      <c r="O88" s="122" t="s">
        <v>115</v>
      </c>
    </row>
    <row r="89" spans="1:15" x14ac:dyDescent="0.25">
      <c r="A89" s="4">
        <f>IF(ISBLANK(B89),"",MAX(A$6:A88)+1)</f>
        <v>69</v>
      </c>
      <c r="B89" s="50" t="s">
        <v>55</v>
      </c>
      <c r="C89" s="36">
        <v>-32799289.46466554</v>
      </c>
      <c r="D89" s="36">
        <v>0</v>
      </c>
      <c r="E89" s="36">
        <v>0</v>
      </c>
      <c r="F89" s="36">
        <v>927817.70801036642</v>
      </c>
      <c r="G89" s="36">
        <v>-31871471.756655172</v>
      </c>
      <c r="H89" s="47"/>
      <c r="I89" s="43">
        <v>-1808452.8663612858</v>
      </c>
      <c r="J89" s="36"/>
      <c r="K89" s="36"/>
      <c r="L89" s="36">
        <v>805968.136276601</v>
      </c>
      <c r="M89" s="154">
        <v>-1002484.7300846848</v>
      </c>
      <c r="N89" s="122" t="s">
        <v>116</v>
      </c>
      <c r="O89" s="122" t="s">
        <v>115</v>
      </c>
    </row>
    <row r="90" spans="1:15" x14ac:dyDescent="0.25">
      <c r="A90" s="4">
        <f>IF(ISBLANK(B90),"",MAX(A$6:A89)+1)</f>
        <v>70</v>
      </c>
      <c r="B90" s="50" t="s">
        <v>56</v>
      </c>
      <c r="C90" s="36">
        <v>-40817531.487662278</v>
      </c>
      <c r="D90" s="36">
        <v>0</v>
      </c>
      <c r="E90" s="36">
        <v>0</v>
      </c>
      <c r="F90" s="36">
        <v>0</v>
      </c>
      <c r="G90" s="36">
        <v>-40817531.487662278</v>
      </c>
      <c r="H90" s="47"/>
      <c r="I90" s="43">
        <v>-74412125.38302505</v>
      </c>
      <c r="J90" s="36"/>
      <c r="K90" s="36"/>
      <c r="L90" s="36"/>
      <c r="M90" s="154">
        <v>-74412125.38302505</v>
      </c>
      <c r="N90" s="122" t="s">
        <v>116</v>
      </c>
      <c r="O90" s="122" t="s">
        <v>115</v>
      </c>
    </row>
    <row r="91" spans="1:15" x14ac:dyDescent="0.25">
      <c r="A91" s="4">
        <f>IF(ISBLANK(B91),"",MAX(A$6:A90)+1)</f>
        <v>71</v>
      </c>
      <c r="B91" s="51" t="s">
        <v>0</v>
      </c>
      <c r="C91" s="135">
        <v>-595393697.06349456</v>
      </c>
      <c r="D91" s="135">
        <v>8025584.9516680902</v>
      </c>
      <c r="E91" s="135">
        <v>1289851.786132125</v>
      </c>
      <c r="F91" s="135">
        <v>927817.70801036642</v>
      </c>
      <c r="G91" s="48">
        <v>-585150442.61768401</v>
      </c>
      <c r="H91" s="74"/>
      <c r="I91" s="135">
        <v>-596232596.81763899</v>
      </c>
      <c r="J91" s="135">
        <v>-8937256.0344074257</v>
      </c>
      <c r="K91" s="135">
        <v>-3097352.0532322382</v>
      </c>
      <c r="L91" s="135">
        <v>805968.136276601</v>
      </c>
      <c r="M91" s="158">
        <v>-607461236.76900208</v>
      </c>
      <c r="N91" s="120">
        <v>34027948</v>
      </c>
      <c r="O91" s="122" t="s">
        <v>115</v>
      </c>
    </row>
    <row r="92" spans="1:15" x14ac:dyDescent="0.25">
      <c r="A92" s="4" t="str">
        <f>IF(ISBLANK(B92),"",MAX(A$6:A91)+1)</f>
        <v/>
      </c>
      <c r="B92" s="80"/>
      <c r="H92" s="47"/>
      <c r="N92" s="122" t="s">
        <v>116</v>
      </c>
      <c r="O92" s="122" t="s">
        <v>115</v>
      </c>
    </row>
    <row r="93" spans="1:15" x14ac:dyDescent="0.25">
      <c r="A93" s="4">
        <f>IF(ISBLANK(B93),"",MAX(A$6:A92)+1)</f>
        <v>72</v>
      </c>
      <c r="B93" s="49" t="s">
        <v>92</v>
      </c>
      <c r="H93" s="47"/>
      <c r="N93" s="120">
        <v>2053518854</v>
      </c>
      <c r="O93" s="122" t="s">
        <v>115</v>
      </c>
    </row>
    <row r="94" spans="1:15" x14ac:dyDescent="0.25">
      <c r="A94" s="4">
        <f>IF(ISBLANK(B94),"",MAX(A$6:A93)+1)</f>
        <v>73</v>
      </c>
      <c r="B94" s="50" t="s">
        <v>85</v>
      </c>
      <c r="C94" s="43">
        <v>43349371.510728195</v>
      </c>
      <c r="D94" s="43">
        <v>0</v>
      </c>
      <c r="E94" s="43">
        <v>0</v>
      </c>
      <c r="F94" s="43">
        <v>0</v>
      </c>
      <c r="G94" s="43">
        <v>43349371.510728195</v>
      </c>
      <c r="H94" s="47"/>
      <c r="I94" s="43">
        <v>34175394.297536656</v>
      </c>
      <c r="J94" s="43">
        <v>0</v>
      </c>
      <c r="K94" s="43">
        <v>0</v>
      </c>
      <c r="L94" s="43">
        <v>0</v>
      </c>
      <c r="M94" s="43">
        <v>34175394.297536656</v>
      </c>
      <c r="N94" s="120">
        <v>116023358</v>
      </c>
      <c r="O94" s="122" t="s">
        <v>115</v>
      </c>
    </row>
    <row r="95" spans="1:15" x14ac:dyDescent="0.25">
      <c r="A95" s="4">
        <f>IF(ISBLANK(B95),"",MAX(A$6:A94)+1)</f>
        <v>74</v>
      </c>
      <c r="B95" s="50" t="s">
        <v>53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47"/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120">
        <v>65053662</v>
      </c>
      <c r="O95" s="122" t="s">
        <v>115</v>
      </c>
    </row>
    <row r="96" spans="1:15" x14ac:dyDescent="0.25">
      <c r="A96" s="4">
        <f>IF(ISBLANK(B96),"",MAX(A$6:A95)+1)</f>
        <v>75</v>
      </c>
      <c r="B96" s="50" t="s">
        <v>54</v>
      </c>
      <c r="C96" s="36">
        <v>1724956481.9732268</v>
      </c>
      <c r="D96" s="36">
        <v>-73516466.176427826</v>
      </c>
      <c r="E96" s="36">
        <v>-13642850.873609414</v>
      </c>
      <c r="F96" s="36">
        <v>0</v>
      </c>
      <c r="G96" s="36">
        <v>1637797164.9231894</v>
      </c>
      <c r="H96" s="47"/>
      <c r="I96" s="36">
        <v>1792530494.0880051</v>
      </c>
      <c r="J96" s="36">
        <v>86797981.275974497</v>
      </c>
      <c r="K96" s="36">
        <v>53104748.848647103</v>
      </c>
      <c r="L96" s="36">
        <v>0</v>
      </c>
      <c r="M96" s="154">
        <v>1932433224.2126265</v>
      </c>
      <c r="N96" s="120">
        <v>2268623823</v>
      </c>
      <c r="O96" s="122" t="s">
        <v>115</v>
      </c>
    </row>
    <row r="97" spans="1:15" x14ac:dyDescent="0.25">
      <c r="A97" s="4">
        <f>IF(ISBLANK(B97),"",MAX(A$6:A96)+1)</f>
        <v>76</v>
      </c>
      <c r="B97" s="50" t="s">
        <v>55</v>
      </c>
      <c r="C97" s="36">
        <v>59345279.065581746</v>
      </c>
      <c r="D97" s="36">
        <v>0</v>
      </c>
      <c r="E97" s="36">
        <v>0</v>
      </c>
      <c r="F97" s="36">
        <v>-14239197.195381718</v>
      </c>
      <c r="G97" s="36">
        <v>45106081.870200023</v>
      </c>
      <c r="H97" s="47"/>
      <c r="I97" s="36">
        <v>39521091.058162935</v>
      </c>
      <c r="J97" s="36">
        <v>0</v>
      </c>
      <c r="K97" s="36">
        <v>0</v>
      </c>
      <c r="L97" s="36">
        <v>64941673.515667625</v>
      </c>
      <c r="M97" s="154">
        <v>104462764.57383054</v>
      </c>
      <c r="N97" s="122" t="s">
        <v>116</v>
      </c>
      <c r="O97" s="122" t="s">
        <v>115</v>
      </c>
    </row>
    <row r="98" spans="1:15" x14ac:dyDescent="0.25">
      <c r="A98" s="4">
        <f>IF(ISBLANK(B98),"",MAX(A$6:A97)+1)</f>
        <v>77</v>
      </c>
      <c r="B98" s="50" t="s">
        <v>56</v>
      </c>
      <c r="C98" s="36">
        <v>76524776.056572318</v>
      </c>
      <c r="D98" s="36">
        <v>0</v>
      </c>
      <c r="E98" s="36">
        <v>0</v>
      </c>
      <c r="F98" s="36">
        <v>0</v>
      </c>
      <c r="G98" s="36">
        <v>76524776.056572318</v>
      </c>
      <c r="H98" s="45"/>
      <c r="I98" s="36">
        <v>62296909.272729725</v>
      </c>
      <c r="J98" s="36">
        <v>0</v>
      </c>
      <c r="K98" s="36">
        <v>0</v>
      </c>
      <c r="L98" s="36">
        <v>0</v>
      </c>
      <c r="M98" s="154">
        <v>62296909.272729725</v>
      </c>
      <c r="N98" s="120">
        <v>-3699966</v>
      </c>
      <c r="O98" s="122" t="s">
        <v>115</v>
      </c>
    </row>
    <row r="99" spans="1:15" x14ac:dyDescent="0.25">
      <c r="A99" s="4">
        <f>IF(ISBLANK(B99),"",MAX(A$6:A98)+1)</f>
        <v>78</v>
      </c>
      <c r="B99" s="51" t="s">
        <v>0</v>
      </c>
      <c r="C99" s="135">
        <v>1904175908.6061091</v>
      </c>
      <c r="D99" s="135">
        <v>-73516466.176427826</v>
      </c>
      <c r="E99" s="135">
        <v>-13642850.873609414</v>
      </c>
      <c r="F99" s="135">
        <v>-14239197.195381718</v>
      </c>
      <c r="G99" s="48">
        <v>1802777394.3606896</v>
      </c>
      <c r="H99" s="44"/>
      <c r="I99" s="135">
        <v>1928523888.7164342</v>
      </c>
      <c r="J99" s="135">
        <v>86797981.275974497</v>
      </c>
      <c r="K99" s="135">
        <v>53104748.848647103</v>
      </c>
      <c r="L99" s="135">
        <v>64941673.515667625</v>
      </c>
      <c r="M99" s="158">
        <v>2133368292.3567233</v>
      </c>
      <c r="N99" s="120">
        <v>-29952462</v>
      </c>
      <c r="O99" s="122" t="s">
        <v>115</v>
      </c>
    </row>
    <row r="100" spans="1:15" x14ac:dyDescent="0.25">
      <c r="A100" s="4" t="str">
        <f>IF(ISBLANK(B100),"",MAX(A$6:A99)+1)</f>
        <v/>
      </c>
      <c r="B100" s="80"/>
      <c r="H100" s="45"/>
      <c r="N100" s="120">
        <v>54431800</v>
      </c>
      <c r="O100" s="122" t="s">
        <v>115</v>
      </c>
    </row>
    <row r="101" spans="1:15" x14ac:dyDescent="0.25">
      <c r="A101" s="4">
        <f>IF(ISBLANK(B101),"",MAX(A$6:A100)+1)</f>
        <v>79</v>
      </c>
      <c r="B101" s="50" t="s">
        <v>87</v>
      </c>
      <c r="C101" s="43">
        <v>-5566887.0145042082</v>
      </c>
      <c r="D101" s="43"/>
      <c r="E101" s="43"/>
      <c r="F101" s="43"/>
      <c r="G101" s="43">
        <v>-5566887.0145042082</v>
      </c>
      <c r="H101" s="45"/>
      <c r="I101" s="43">
        <v>-5566887.0145042082</v>
      </c>
      <c r="J101" s="43"/>
      <c r="K101" s="43"/>
      <c r="L101" s="43"/>
      <c r="M101" s="43">
        <v>-5566887.0145042082</v>
      </c>
      <c r="N101" s="120">
        <v>2289403195</v>
      </c>
      <c r="O101" s="122" t="s">
        <v>115</v>
      </c>
    </row>
    <row r="102" spans="1:15" x14ac:dyDescent="0.25">
      <c r="A102" s="4">
        <f>IF(ISBLANK(B102),"",MAX(A$6:A101)+1)</f>
        <v>80</v>
      </c>
      <c r="B102" s="50" t="s">
        <v>88</v>
      </c>
      <c r="C102" s="36">
        <v>-21062359.944484368</v>
      </c>
      <c r="D102" s="36"/>
      <c r="E102" s="36"/>
      <c r="F102" s="36"/>
      <c r="G102" s="36">
        <v>-21062359.944484368</v>
      </c>
      <c r="H102" s="7"/>
      <c r="I102" s="36">
        <v>-21062359.944484368</v>
      </c>
      <c r="J102" s="36"/>
      <c r="K102" s="36"/>
      <c r="L102" s="36"/>
      <c r="M102" s="36">
        <v>-21062359.944484368</v>
      </c>
      <c r="N102" s="122" t="s">
        <v>116</v>
      </c>
      <c r="O102" s="122" t="s">
        <v>115</v>
      </c>
    </row>
    <row r="103" spans="1:15" x14ac:dyDescent="0.25">
      <c r="A103" s="4">
        <f>IF(ISBLANK(B103),"",MAX(A$6:A102)+1)</f>
        <v>81</v>
      </c>
      <c r="B103" s="50" t="s">
        <v>64</v>
      </c>
      <c r="C103" s="36">
        <v>54431800.053166389</v>
      </c>
      <c r="D103" s="36"/>
      <c r="E103" s="36"/>
      <c r="F103" s="36"/>
      <c r="G103" s="36">
        <v>54431800.053166389</v>
      </c>
      <c r="H103" s="7"/>
      <c r="I103" s="36">
        <v>54431800.053166389</v>
      </c>
      <c r="J103" s="36"/>
      <c r="K103" s="36"/>
      <c r="L103" s="36"/>
      <c r="M103" s="36">
        <v>54431800.053166389</v>
      </c>
      <c r="N103" s="120">
        <v>0</v>
      </c>
      <c r="O103" s="122" t="s">
        <v>115</v>
      </c>
    </row>
    <row r="104" spans="1:15" ht="15.75" thickBot="1" x14ac:dyDescent="0.3">
      <c r="A104" s="4">
        <f>IF(ISBLANK(B104),"",MAX(A$6:A103)+1)</f>
        <v>82</v>
      </c>
      <c r="B104" s="127" t="s">
        <v>89</v>
      </c>
      <c r="C104" s="128">
        <v>1931978461.7002869</v>
      </c>
      <c r="D104" s="128">
        <v>-73516466.176427826</v>
      </c>
      <c r="E104" s="128">
        <v>-13642850.873609414</v>
      </c>
      <c r="F104" s="128">
        <v>-14239197.195381718</v>
      </c>
      <c r="G104" s="128">
        <v>1830579947.4548674</v>
      </c>
      <c r="H104" s="44"/>
      <c r="I104" s="128">
        <v>1956326441.810612</v>
      </c>
      <c r="J104" s="128">
        <v>86797981.275974497</v>
      </c>
      <c r="K104" s="128">
        <v>53104748.848647103</v>
      </c>
      <c r="L104" s="128">
        <v>64941673.515667625</v>
      </c>
      <c r="M104" s="160">
        <v>2161170845.450901</v>
      </c>
      <c r="N104" s="120">
        <v>174734461</v>
      </c>
      <c r="O104" s="122" t="s">
        <v>115</v>
      </c>
    </row>
    <row r="105" spans="1:15" ht="15.75" thickTop="1" x14ac:dyDescent="0.25">
      <c r="A105" s="4" t="str">
        <f>IF(ISBLANK(B105),"",MAX(A$6:A104)+1)</f>
        <v/>
      </c>
      <c r="B105" s="129"/>
      <c r="H105" s="45"/>
      <c r="M105" s="130"/>
      <c r="N105" s="120">
        <v>82693470</v>
      </c>
      <c r="O105" s="122" t="s">
        <v>115</v>
      </c>
    </row>
    <row r="106" spans="1:15" x14ac:dyDescent="0.25">
      <c r="A106" s="4">
        <f>IF(ISBLANK(B106),"",MAX(A$6:A105)+1)</f>
        <v>83</v>
      </c>
      <c r="B106" s="42" t="s">
        <v>66</v>
      </c>
      <c r="C106" s="54"/>
      <c r="H106" s="45"/>
      <c r="M106" s="54">
        <v>7.3300000000000004E-2</v>
      </c>
      <c r="N106" s="120">
        <v>1</v>
      </c>
      <c r="O106" s="122" t="s">
        <v>115</v>
      </c>
    </row>
    <row r="107" spans="1:15" x14ac:dyDescent="0.25">
      <c r="A107" s="4">
        <f>IF(ISBLANK(B107),"",MAX(A$6:A106)+1)</f>
        <v>84</v>
      </c>
      <c r="B107" s="42" t="s">
        <v>67</v>
      </c>
      <c r="C107" s="43"/>
      <c r="D107" s="43"/>
      <c r="E107" s="43"/>
      <c r="F107" s="43"/>
      <c r="G107" s="43"/>
      <c r="H107" s="45"/>
      <c r="I107" s="43"/>
      <c r="J107" s="43"/>
      <c r="K107" s="43"/>
      <c r="L107" s="43"/>
      <c r="M107" s="159">
        <v>158413822.97155097</v>
      </c>
      <c r="N107" s="120">
        <v>109658929</v>
      </c>
      <c r="O107" s="122" t="s">
        <v>115</v>
      </c>
    </row>
    <row r="108" spans="1:15" x14ac:dyDescent="0.25">
      <c r="A108" s="4">
        <f>IF(ISBLANK(B108),"",MAX(A$6:A107)+1)</f>
        <v>85</v>
      </c>
      <c r="B108" s="42" t="s">
        <v>68</v>
      </c>
      <c r="C108" s="43"/>
      <c r="H108" s="45"/>
      <c r="M108" s="159">
        <v>63363940.182844788</v>
      </c>
      <c r="N108" s="120">
        <v>1</v>
      </c>
      <c r="O108" s="122" t="s">
        <v>115</v>
      </c>
    </row>
    <row r="109" spans="1:15" x14ac:dyDescent="0.25">
      <c r="A109" s="4">
        <f>IF(ISBLANK(B109),"",MAX(A$6:A108)+1)</f>
        <v>86</v>
      </c>
      <c r="B109" s="42" t="s">
        <v>69</v>
      </c>
      <c r="C109" s="60"/>
      <c r="D109" s="63"/>
      <c r="E109" s="63"/>
      <c r="F109" s="63"/>
      <c r="G109" s="63"/>
      <c r="H109" s="45"/>
      <c r="I109" s="63"/>
      <c r="J109" s="63"/>
      <c r="K109" s="63"/>
      <c r="L109" s="63"/>
      <c r="M109" s="59">
        <v>0.75409700000000002</v>
      </c>
      <c r="N109" s="120">
        <v>108111438</v>
      </c>
      <c r="O109" s="122" t="s">
        <v>115</v>
      </c>
    </row>
    <row r="110" spans="1:15" x14ac:dyDescent="0.25">
      <c r="A110" s="4">
        <f>IF(ISBLANK(B110),"",MAX(A$6:A109)+1)</f>
        <v>87</v>
      </c>
      <c r="B110" s="42" t="s">
        <v>70</v>
      </c>
      <c r="C110" s="43"/>
      <c r="H110" s="45"/>
      <c r="M110" s="159">
        <v>84026246.202868849</v>
      </c>
      <c r="N110" s="122"/>
      <c r="O110" s="122" t="s">
        <v>115</v>
      </c>
    </row>
    <row r="111" spans="1:15" x14ac:dyDescent="0.25">
      <c r="A111" s="4">
        <f>IF(ISBLANK(B111),"",MAX(A$6:A110)+1)</f>
        <v>88</v>
      </c>
      <c r="B111" s="42" t="s">
        <v>71</v>
      </c>
      <c r="C111" s="54"/>
      <c r="D111" s="63"/>
      <c r="E111" s="63"/>
      <c r="F111" s="63"/>
      <c r="G111" s="63"/>
      <c r="H111" s="45"/>
      <c r="I111" s="63"/>
      <c r="J111" s="63"/>
      <c r="K111" s="63"/>
      <c r="L111" s="63"/>
      <c r="M111" s="59">
        <v>1.0142853088385619</v>
      </c>
      <c r="N111" s="122"/>
      <c r="O111" s="120">
        <v>0</v>
      </c>
    </row>
    <row r="112" spans="1:15" x14ac:dyDescent="0.25">
      <c r="A112" s="4">
        <f>IF(ISBLANK(B112),"",MAX(A$6:A111)+1)</f>
        <v>89</v>
      </c>
      <c r="B112" s="42" t="s">
        <v>72</v>
      </c>
      <c r="C112" s="63"/>
      <c r="D112" s="63"/>
      <c r="E112" s="63"/>
      <c r="F112" s="63"/>
      <c r="G112" s="63"/>
      <c r="H112" s="45"/>
      <c r="I112" s="63"/>
      <c r="J112" s="63"/>
      <c r="K112" s="63"/>
      <c r="L112" s="63"/>
      <c r="M112" s="159">
        <v>82842811.061796457</v>
      </c>
      <c r="N112" s="122"/>
      <c r="O112" s="120">
        <v>174734461</v>
      </c>
    </row>
    <row r="113" spans="1:15" x14ac:dyDescent="0.25">
      <c r="A113" s="4" t="str">
        <f>IF(ISBLANK(B113),"",MAX(A$6:A112)+1)</f>
        <v/>
      </c>
      <c r="C113" s="63"/>
      <c r="D113" s="63"/>
      <c r="E113" s="63"/>
      <c r="F113" s="63"/>
      <c r="G113" s="63"/>
      <c r="H113" s="45"/>
      <c r="I113" s="63"/>
      <c r="J113" s="63"/>
      <c r="K113" s="63"/>
      <c r="L113" s="63"/>
      <c r="M113" s="63"/>
      <c r="O113" s="120">
        <v>82693470</v>
      </c>
    </row>
    <row r="114" spans="1:15" x14ac:dyDescent="0.25">
      <c r="A114" s="4"/>
      <c r="B114" s="162" t="s">
        <v>122</v>
      </c>
      <c r="C114" s="163"/>
      <c r="D114" s="80"/>
      <c r="E114" s="80"/>
      <c r="F114" s="80"/>
      <c r="H114" s="45"/>
      <c r="M114" s="63"/>
      <c r="O114" s="120">
        <v>109658929</v>
      </c>
    </row>
    <row r="115" spans="1:15" x14ac:dyDescent="0.25">
      <c r="A115" s="4"/>
      <c r="B115" s="164" t="s">
        <v>123</v>
      </c>
      <c r="C115" s="164"/>
      <c r="D115" s="164"/>
      <c r="E115" s="164"/>
      <c r="F115" s="164"/>
      <c r="G115" s="43"/>
      <c r="H115" s="45"/>
      <c r="I115" s="43"/>
      <c r="J115" s="43"/>
      <c r="K115" s="43"/>
      <c r="L115" s="43"/>
      <c r="M115" s="63"/>
      <c r="O115" s="120">
        <v>1</v>
      </c>
    </row>
    <row r="116" spans="1:15" x14ac:dyDescent="0.25">
      <c r="A116" s="4"/>
      <c r="B116" s="165" t="s">
        <v>124</v>
      </c>
      <c r="C116" s="165"/>
      <c r="D116" s="165"/>
      <c r="E116" s="165"/>
      <c r="F116" s="165"/>
      <c r="G116" s="43"/>
      <c r="H116" s="45"/>
      <c r="I116" s="43"/>
      <c r="J116" s="43"/>
      <c r="K116" s="43"/>
      <c r="L116" s="43"/>
      <c r="M116" s="63"/>
      <c r="O116" s="120">
        <v>108111438</v>
      </c>
    </row>
    <row r="117" spans="1:15" x14ac:dyDescent="0.25">
      <c r="A117" s="4" t="str">
        <f>IF(ISBLANK(B117),"",MAX(A$6:A116)+1)</f>
        <v/>
      </c>
      <c r="C117" s="43"/>
      <c r="D117" s="43"/>
      <c r="E117" s="43"/>
      <c r="F117" s="43"/>
      <c r="G117" s="43"/>
      <c r="H117" s="45"/>
      <c r="I117" s="43"/>
      <c r="J117" s="43"/>
      <c r="K117" s="43"/>
      <c r="L117" s="43"/>
      <c r="M117" s="63"/>
      <c r="O117" s="122" t="s">
        <v>115</v>
      </c>
    </row>
    <row r="118" spans="1:15" x14ac:dyDescent="0.25">
      <c r="A118" s="4" t="str">
        <f>IF(ISBLANK(B118),"",MAX(A$6:A117)+1)</f>
        <v/>
      </c>
      <c r="H118" s="45"/>
      <c r="M118" s="63"/>
      <c r="O118" s="122" t="s">
        <v>115</v>
      </c>
    </row>
    <row r="119" spans="1:15" x14ac:dyDescent="0.25">
      <c r="C119" s="43"/>
      <c r="D119" s="43"/>
      <c r="E119" s="43"/>
      <c r="F119" s="43"/>
      <c r="G119" s="43"/>
      <c r="H119" s="45"/>
      <c r="I119" s="43"/>
      <c r="J119" s="43"/>
      <c r="K119" s="43"/>
      <c r="L119" s="43"/>
      <c r="M119" s="63"/>
      <c r="O119" s="122" t="s">
        <v>115</v>
      </c>
    </row>
    <row r="120" spans="1:15" x14ac:dyDescent="0.25">
      <c r="H120" s="45"/>
      <c r="M120" s="63"/>
      <c r="O120" s="122" t="s">
        <v>115</v>
      </c>
    </row>
    <row r="121" spans="1:15" x14ac:dyDescent="0.25">
      <c r="M121" s="63"/>
      <c r="O121" s="122" t="s">
        <v>115</v>
      </c>
    </row>
    <row r="122" spans="1:15" x14ac:dyDescent="0.25">
      <c r="C122" s="43"/>
      <c r="D122" s="43"/>
      <c r="E122" s="43"/>
      <c r="F122" s="43"/>
      <c r="G122" s="43"/>
      <c r="I122" s="43"/>
      <c r="J122" s="43"/>
      <c r="K122" s="43"/>
      <c r="L122" s="43"/>
      <c r="M122" s="63"/>
      <c r="O122" s="122" t="s">
        <v>115</v>
      </c>
    </row>
    <row r="123" spans="1:15" x14ac:dyDescent="0.25">
      <c r="M123" s="63"/>
      <c r="O123" s="122" t="s">
        <v>115</v>
      </c>
    </row>
    <row r="124" spans="1:15" x14ac:dyDescent="0.25">
      <c r="M124" s="63"/>
      <c r="O124" s="122" t="s">
        <v>115</v>
      </c>
    </row>
    <row r="125" spans="1:15" x14ac:dyDescent="0.25">
      <c r="M125" s="63"/>
      <c r="O125" s="122" t="s">
        <v>115</v>
      </c>
    </row>
    <row r="126" spans="1:15" x14ac:dyDescent="0.25">
      <c r="M126" s="63"/>
      <c r="O126" s="122">
        <v>0</v>
      </c>
    </row>
    <row r="127" spans="1:15" x14ac:dyDescent="0.25">
      <c r="C127" s="63"/>
      <c r="D127" s="63"/>
      <c r="E127" s="63"/>
      <c r="F127" s="63"/>
      <c r="G127" s="63"/>
      <c r="I127" s="63"/>
      <c r="J127" s="63"/>
      <c r="K127" s="63"/>
      <c r="L127" s="63"/>
      <c r="M127" s="63"/>
      <c r="O127" s="122">
        <v>0</v>
      </c>
    </row>
    <row r="128" spans="1:15" x14ac:dyDescent="0.25">
      <c r="M128" s="63"/>
      <c r="O128" s="122">
        <v>0</v>
      </c>
    </row>
    <row r="129" spans="13:13" x14ac:dyDescent="0.25">
      <c r="M129" s="63"/>
    </row>
    <row r="130" spans="13:13" x14ac:dyDescent="0.25">
      <c r="M130" s="63"/>
    </row>
  </sheetData>
  <printOptions horizontalCentered="1"/>
  <pageMargins left="0.2" right="0.2" top="0.7" bottom="0.5" header="0.2" footer="0.2"/>
  <pageSetup scale="56" fitToWidth="2" fitToHeight="2" orientation="landscape" horizontalDpi="1200" verticalDpi="1200" r:id="rId1"/>
  <headerFooter>
    <oddHeader xml:space="preserve">&amp;R&amp;"Times New Roman,Regular"Exh. JL-19r
Dockets UE 190529 / UG-190530 and 
UE-190274 / UG-190275 (consol.)
Page &amp;P of &amp;N &amp;"-,Regular"
</oddHeader>
  </headerFooter>
  <rowBreaks count="1" manualBreakCount="1">
    <brk id="60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2019-04-11T07:00:00+00:00</OpenedDate>
    <Date1 xmlns="dc463f71-b30c-4ab2-9473-d307f9d35888">2019-12-18T15:42:48+00:00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190275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F11918DDF20D4BA4A5749D762E5D32" ma:contentTypeVersion="56" ma:contentTypeDescription="" ma:contentTypeScope="" ma:versionID="d3bdc57bd84affb646ba15ec73289e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E3B56F0-D875-4E13-B315-E82FB627A9AC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24f70c62-691b-492e-ba59-9d389529a97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0689114-bdb9-4146-803a-240f5368dc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AFDD631-D98C-4038-99FA-E815D81AC5E0}"/>
</file>

<file path=customXml/itemProps3.xml><?xml version="1.0" encoding="utf-8"?>
<ds:datastoreItem xmlns:ds="http://schemas.openxmlformats.org/officeDocument/2006/customXml" ds:itemID="{0CA86153-7EDB-420E-BF1E-20AEE2119A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CA9BC2-DFDA-4B7F-8C95-C0790D477A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RJA-3_Electric_Attrition</vt:lpstr>
      <vt:lpstr>RJA-4_Gas_Attrition</vt:lpstr>
      <vt:lpstr>'RJA-3_Electric_Attrition'!Print_Area</vt:lpstr>
      <vt:lpstr>'RJA-4_Gas_Attrition'!Print_Area</vt:lpstr>
      <vt:lpstr>'RJA-3_Electric_Attrition'!Print_Titles</vt:lpstr>
      <vt:lpstr>'RJA-4_Gas_Attrition'!Print_Titles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Attrition Analysis Results</dc:title>
  <dc:creator>Patil, Alok A</dc:creator>
  <dc:description/>
  <cp:lastModifiedBy>Liu, Jing (UTC)</cp:lastModifiedBy>
  <cp:revision/>
  <cp:lastPrinted>2019-12-11T01:36:01Z</cp:lastPrinted>
  <dcterms:created xsi:type="dcterms:W3CDTF">2019-04-11T17:39:59Z</dcterms:created>
  <dcterms:modified xsi:type="dcterms:W3CDTF">2019-12-17T18:24:16Z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{1DEFBF65-9874-41F7-9D67-FA5922B935AE}</vt:lpwstr>
  </property>
  <property fmtid="{D5CDD505-2E9C-101B-9397-08002B2CF9AE}" pid="3" name="ContentTypeId">
    <vt:lpwstr>0x0101006E56B4D1795A2E4DB2F0B01679ED314A0053F11918DDF20D4BA4A5749D762E5D32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