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Jun 2019 191 Accounts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F76" i="2" l="1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<sst xmlns="http://schemas.openxmlformats.org/spreadsheetml/2006/main" count="69" uniqueCount="32">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</sst>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42" zoomScaleNormal="100" workbookViewId="0">
      <selection activeCell="J47" sqref="J47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35">
        <v>43617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-125849.23999999433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8090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-82.51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-7147.99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v>859.5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v>-124989.73999999433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-14555660.480000013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1851684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2997.93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-40426.07</v>
      </c>
      <c r="E27" s="12"/>
      <c r="F27" s="18"/>
    </row>
    <row r="28" spans="1:12" x14ac:dyDescent="0.2">
      <c r="A28" s="28"/>
      <c r="B28" s="32" t="s">
        <v>7</v>
      </c>
      <c r="C28" s="28"/>
      <c r="D28" s="40">
        <v>1814255.8599999999</v>
      </c>
      <c r="E28" s="12"/>
      <c r="F28" s="18"/>
    </row>
    <row r="29" spans="1:12" x14ac:dyDescent="0.2">
      <c r="A29" s="28"/>
      <c r="B29" s="32" t="s">
        <v>8</v>
      </c>
      <c r="C29" s="28"/>
      <c r="D29" s="21">
        <v>-12741404.620000014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49363062.650000006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-1737646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215926.77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v>-1521719.23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v>47841343.420000009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-6287475.8800000008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5475169.0599999996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v>5475169.0599999996</v>
      </c>
      <c r="E46" s="12"/>
    </row>
    <row r="47" spans="1:6" x14ac:dyDescent="0.2">
      <c r="A47" s="28"/>
      <c r="B47" s="32" t="s">
        <v>8</v>
      </c>
      <c r="C47" s="28"/>
      <c r="D47" s="41">
        <v>-812306.82000000123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108971692.98999998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-633614.35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v>-633614.35</v>
      </c>
      <c r="E57" s="12"/>
      <c r="F57" s="14"/>
    </row>
    <row r="58" spans="1:6" x14ac:dyDescent="0.2">
      <c r="A58" s="28"/>
      <c r="B58" s="32" t="s">
        <v>8</v>
      </c>
      <c r="C58" s="28"/>
      <c r="D58" s="41">
        <v>108338078.63999999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-32067.020000000026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-27346.92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v>-27346.92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v>-59413.940000000024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1988111.7099999997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488038.87</v>
      </c>
      <c r="E70" s="12"/>
    </row>
    <row r="71" spans="1:7" x14ac:dyDescent="0.2">
      <c r="A71" s="28"/>
      <c r="B71" s="32" t="s">
        <v>7</v>
      </c>
      <c r="C71" s="28"/>
      <c r="D71" s="46">
        <v>488038.87</v>
      </c>
      <c r="E71" s="12"/>
    </row>
    <row r="72" spans="1:7" x14ac:dyDescent="0.2">
      <c r="A72" s="28"/>
      <c r="B72" s="32" t="s">
        <v>8</v>
      </c>
      <c r="C72" s="28"/>
      <c r="D72" s="41">
        <v>2476150.5799999996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v>139321814.72999999</v>
      </c>
      <c r="E75" s="12"/>
      <c r="F75" s="26">
        <f>SUM(D12,D22,D32,D41,D50,D61,D68)</f>
        <v>139321814.72999996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v>5595642.79</v>
      </c>
      <c r="E76" s="12"/>
      <c r="F76" s="27">
        <f>SUM(D18+D28+D37+D46+D57+D64+D71)</f>
        <v>5595642.79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v>144917457.51999998</v>
      </c>
      <c r="E77" s="12"/>
      <c r="F77" s="26">
        <f>SUM(F75:F76)</f>
        <v>144917457.51999995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v>34974949.060000002</v>
      </c>
      <c r="E78" s="12"/>
      <c r="F78" s="5">
        <f>+D19+D29+D38</f>
        <v>34974949.060000002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v>109942508.45999998</v>
      </c>
      <c r="E79" s="12"/>
      <c r="F79" s="26">
        <f>+F77-F78</f>
        <v>109942508.45999995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E71CC3-2CC4-4489-ADE9-1D0A7212BC2A}"/>
</file>

<file path=customXml/itemProps2.xml><?xml version="1.0" encoding="utf-8"?>
<ds:datastoreItem xmlns:ds="http://schemas.openxmlformats.org/officeDocument/2006/customXml" ds:itemID="{1A1E1C1F-2DA2-4ADC-8CD8-C89E392B3F92}"/>
</file>

<file path=customXml/itemProps3.xml><?xml version="1.0" encoding="utf-8"?>
<ds:datastoreItem xmlns:ds="http://schemas.openxmlformats.org/officeDocument/2006/customXml" ds:itemID="{29DF36F3-12F8-466B-871D-DF13A4C93CF9}"/>
</file>

<file path=customXml/itemProps4.xml><?xml version="1.0" encoding="utf-8"?>
<ds:datastoreItem xmlns:ds="http://schemas.openxmlformats.org/officeDocument/2006/customXml" ds:itemID="{CE0BF074-EF5F-4078-9C74-B69B04C9C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2019-06-13T17:59:09Z</cp:lastPrinted>
  <dcterms:created xsi:type="dcterms:W3CDTF">2005-03-16T23:33:46Z</dcterms:created>
  <dcterms:modified xsi:type="dcterms:W3CDTF">2019-07-22T22:22:07Z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