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H13" i="13" l="1"/>
  <c r="H12" i="13"/>
  <c r="H11" i="13"/>
  <c r="H10" i="13"/>
  <c r="H9" i="13"/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55" i="17" l="1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C59" i="13" l="1"/>
  <c r="G59" i="13"/>
  <c r="F59" i="13"/>
  <c r="H59" i="13"/>
  <c r="D59" i="13" s="1"/>
  <c r="H58" i="13"/>
  <c r="D58" i="13" s="1"/>
  <c r="H53" i="13"/>
  <c r="D53" i="13" s="1"/>
  <c r="H57" i="13"/>
  <c r="D57" i="13" s="1"/>
  <c r="C57" i="13" l="1"/>
  <c r="D60" i="13"/>
  <c r="H60" i="13"/>
  <c r="C58" i="13"/>
  <c r="C53" i="13"/>
  <c r="C54" i="13" s="1"/>
  <c r="C60" i="13" l="1"/>
  <c r="H49" i="13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G28" i="13"/>
  <c r="D28" i="13" s="1"/>
  <c r="F28" i="13"/>
  <c r="C28" i="13" s="1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 s="1"/>
</calcChain>
</file>

<file path=xl/sharedStrings.xml><?xml version="1.0" encoding="utf-8"?>
<sst xmlns="http://schemas.openxmlformats.org/spreadsheetml/2006/main" count="507" uniqueCount="427">
  <si>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</si>
  <si>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</si>
  <si>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</si>
  <si>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</si>
  <si>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</si>
  <si>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</si>
  <si>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</si>
  <si>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</si>
  <si>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</si>
  <si>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</si>
  <si>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</si>
  <si>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</si>
  <si>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</si>
  <si>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</si>
  <si>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</si>
  <si>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</si>
  <si>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</si>
  <si>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</si>
  <si>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</si>
  <si>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</si>
  <si>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</si>
  <si>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</si>
  <si>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</si>
  <si>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</si>
  <si>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</si>
  <si>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</si>
  <si>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</si>
  <si>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</si>
  <si>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</si>
  <si>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</si>
  <si>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</si>
  <si>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</si>
  <si>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</si>
  <si>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</si>
  <si>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</si>
  <si>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</si>
  <si>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</si>
  <si>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</si>
  <si>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</si>
  <si>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</si>
  <si>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</si>
  <si>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</si>
  <si>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</si>
  <si>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</si>
  <si>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</si>
  <si>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</si>
  <si>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</si>
  <si>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</si>
  <si>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</si>
  <si>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</si>
  <si>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</si>
  <si>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</si>
  <si>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</si>
  <si>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</si>
  <si>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</si>
  <si>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</si>
  <si>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</si>
  <si>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</si>
  <si>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</si>
  <si>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</si>
  <si>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</si>
  <si>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</si>
  <si>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</si>
  <si>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</si>
  <si>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</si>
  <si>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</si>
  <si>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</si>
  <si>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</si>
  <si>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</si>
  <si>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</si>
  <si>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</si>
  <si>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</si>
  <si>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</si>
  <si>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</si>
  <si>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</si>
  <si>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</si>
  <si>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</si>
  <si>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</si>
  <si>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</si>
  <si>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</si>
  <si>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</si>
  <si>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</si>
  <si>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</si>
  <si>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</si>
  <si>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</si>
  <si>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</si>
  <si>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</si>
  <si>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</si>
  <si>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</si>
  <si>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</si>
  <si>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</si>
  <si>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</si>
  <si>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</si>
  <si>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</si>
  <si>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</si>
  <si>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</si>
  <si>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</si>
  <si>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</si>
  <si>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</si>
  <si>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</si>
  <si>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</si>
  <si>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</si>
  <si>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</si>
  <si>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</si>
  <si>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</si>
  <si>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</si>
  <si>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</si>
  <si>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</si>
  <si>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</si>
  <si>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</si>
  <si>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</si>
  <si>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</si>
  <si>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</si>
  <si>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</si>
  <si>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</si>
  <si>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</si>
  <si>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</si>
  <si>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</si>
  <si>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</si>
  <si>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</si>
  <si>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</si>
  <si>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</si>
  <si>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</si>
  <si>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</si>
  <si>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</si>
  <si>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</si>
  <si>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</si>
  <si>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</si>
  <si>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</si>
  <si>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</si>
  <si>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</si>
  <si>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</si>
  <si>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</si>
  <si>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</si>
  <si>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</si>
  <si>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</si>
  <si>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</si>
  <si>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</si>
  <si>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</si>
  <si>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</si>
  <si>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</si>
  <si>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</si>
  <si>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</si>
  <si>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</si>
  <si>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</si>
  <si>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</si>
  <si>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</si>
  <si>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</si>
  <si>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</si>
  <si>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</si>
  <si>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</si>
  <si>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</si>
  <si>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</si>
  <si>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</si>
  <si>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</si>
  <si>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</si>
  <si>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</si>
  <si>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</si>
  <si>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</si>
  <si>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</si>
  <si>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</si>
  <si>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</si>
  <si>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</si>
  <si>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</si>
  <si>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</si>
  <si>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</si>
  <si>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</si>
  <si>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</si>
  <si>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</si>
  <si>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</si>
  <si>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</si>
  <si>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</si>
  <si>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</si>
  <si>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</si>
  <si>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</si>
  <si>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</si>
  <si>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</si>
  <si>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</si>
  <si>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</si>
  <si>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</si>
  <si>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</si>
  <si>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</si>
  <si>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</si>
  <si>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</si>
  <si>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</si>
  <si>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</si>
  <si>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</si>
  <si>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</si>
  <si>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</si>
  <si>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</si>
  <si>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</si>
  <si>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</si>
  <si>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</si>
  <si>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</si>
  <si>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</si>
  <si>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</si>
  <si>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</si>
  <si>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</si>
  <si>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</si>
  <si>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</si>
  <si>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</si>
  <si>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</si>
  <si>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</si>
  <si>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</si>
  <si>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</si>
  <si>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</si>
  <si>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</si>
  <si>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</si>
  <si>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</si>
  <si>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</si>
  <si>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</si>
  <si>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</si>
  <si>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</si>
  <si>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</si>
  <si>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</si>
  <si>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</si>
  <si>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</si>
  <si>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</si>
  <si>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</si>
  <si>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</si>
  <si>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</si>
  <si>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</si>
  <si>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</si>
  <si>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</si>
  <si>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</si>
  <si>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</si>
  <si>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</si>
  <si>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</si>
  <si>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</si>
  <si>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</si>
  <si>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</si>
  <si>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</si>
  <si>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</si>
  <si>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</si>
  <si>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</si>
  <si>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</si>
  <si>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</si>
  <si>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</si>
  <si>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</si>
  <si>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</si>
  <si>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</si>
  <si>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</si>
  <si>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</si>
  <si>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</si>
  <si>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</si>
  <si>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</si>
  <si>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</si>
  <si>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</si>
  <si>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</si>
  <si>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</si>
  <si>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</si>
  <si>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</si>
  <si>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</si>
  <si>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</si>
  <si>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</si>
  <si>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</si>
  <si>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</si>
  <si>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</si>
  <si>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</si>
  <si>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</si>
  <si>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</si>
  <si>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</si>
  <si>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</si>
  <si>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</si>
  <si>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</si>
  <si>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</si>
  <si>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</si>
  <si>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</si>
  <si>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</si>
  <si>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</si>
  <si>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</si>
  <si>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</si>
  <si>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</si>
  <si>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</si>
  <si>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</si>
  <si>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</si>
  <si>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</si>
  <si>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</si>
  <si>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</si>
  <si>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</si>
  <si>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</si>
  <si>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</si>
  <si>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</si>
  <si>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</si>
  <si>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</si>
  <si>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</si>
  <si>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</si>
  <si>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</si>
  <si>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</si>
  <si>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</si>
  <si>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</si>
  <si>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</si>
  <si>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</si>
  <si>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</si>
  <si>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</si>
  <si>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</si>
  <si>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</si>
  <si>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</si>
  <si>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</si>
  <si>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</si>
  <si>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</si>
  <si>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</si>
  <si>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</si>
  <si>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</si>
  <si>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</si>
  <si>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</si>
  <si>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</si>
  <si>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</si>
  <si>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</si>
  <si>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</si>
  <si>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</si>
  <si>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</si>
  <si>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</si>
  <si>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</si>
  <si>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</si>
  <si>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</si>
  <si>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</si>
  <si>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</si>
  <si>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</si>
  <si>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</si>
  <si>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</si>
  <si>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</si>
  <si>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</si>
  <si>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</si>
  <si>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</si>
  <si>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</si>
  <si>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</si>
  <si>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</si>
  <si>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</si>
  <si>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</si>
  <si>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</si>
  <si>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</si>
  <si>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</si>
  <si>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</si>
  <si>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</si>
  <si>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</si>
  <si>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</si>
  <si>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</si>
  <si>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</si>
  <si>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</si>
  <si>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</si>
  <si>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</si>
  <si>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</si>
  <si>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</si>
  <si>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</si>
  <si>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</si>
  <si>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</si>
  <si>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</si>
  <si>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</si>
  <si>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</si>
  <si>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</si>
  <si>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</si>
  <si>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</si>
  <si>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</si>
  <si>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</si>
  <si>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</si>
  <si>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</si>
  <si>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</si>
  <si>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</si>
  <si>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</si>
  <si>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</si>
  <si>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</si>
  <si>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</si>
  <si>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</si>
  <si>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</si>
  <si>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</si>
  <si>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</si>
  <si>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</si>
  <si>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</si>
  <si>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</si>
  <si>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</si>
  <si>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</si>
  <si>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</si>
  <si>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</si>
  <si>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</si>
  <si>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</si>
  <si>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</si>
  <si>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</si>
  <si>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</si>
  <si>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</si>
  <si>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</si>
  <si>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</si>
  <si>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</si>
  <si>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</si>
  <si>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</si>
  <si>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</si>
  <si>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</si>
  <si>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</si>
  <si>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</si>
  <si>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</si>
  <si>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</si>
  <si>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</si>
  <si>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</si>
  <si>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</si>
  <si>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</si>
  <si>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</si>
  <si>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</si>
  <si>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</si>
  <si>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</si>
  <si>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</si>
  <si>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</si>
  <si>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</si>
  <si>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</si>
  <si>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</si>
  <si>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</si>
  <si>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</si>
  <si>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</si>
  <si>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</si>
  <si>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</si>
  <si>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</si>
  <si>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</si>
  <si>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</si>
  <si>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</si>
  <si>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</si>
  <si>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</si>
  <si>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</si>
  <si>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</si>
  <si>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</si>
  <si>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</si>
  <si>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</si>
  <si>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NOVEMBER 30, 2018</t>
  </si>
  <si>
    <t>4 (Note 1)</t>
  </si>
  <si>
    <t>5 (Note 1)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</si>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</sst>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8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10" fontId="5" fillId="0" borderId="11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0" fontId="5" fillId="0" borderId="11" xfId="0" applyFont="1" applyFill="1" applyBorder="1"/>
    <xf numFmtId="10" fontId="5" fillId="0" borderId="5" xfId="0" applyNumberFormat="1" applyFont="1" applyFill="1" applyBorder="1"/>
    <xf numFmtId="10" fontId="5" fillId="0" borderId="6" xfId="0" applyNumberFormat="1" applyFont="1" applyFill="1" applyBorder="1"/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2" fontId="8" fillId="127" borderId="101" xfId="0" applyNumberFormat="1" applyFont="1" applyFill="1" applyBorder="1"/>
    <xf numFmtId="10" fontId="5" fillId="0" borderId="7" xfId="0" applyNumberFormat="1" applyFont="1" applyFill="1" applyBorder="1"/>
    <xf numFmtId="10" fontId="5" fillId="0" borderId="93" xfId="0" applyNumberFormat="1" applyFont="1" applyFill="1" applyBorder="1"/>
    <xf numFmtId="10" fontId="5" fillId="0" borderId="89" xfId="0" applyNumberFormat="1" applyFont="1" applyFill="1" applyBorder="1"/>
    <xf numFmtId="0" fontId="119" fillId="0" borderId="0" xfId="0" quotePrefix="1" applyFont="1" applyFill="1"/>
    <xf numFmtId="0" fontId="5" fillId="0" borderId="90" xfId="0" applyNumberFormat="1" applyFont="1" applyFill="1" applyBorder="1" applyAlignment="1">
      <alignment horizontal="left" indent="6"/>
    </xf>
    <xf numFmtId="0" fontId="5" fillId="0" borderId="16" xfId="0" applyNumberFormat="1" applyFont="1" applyFill="1" applyBorder="1" applyAlignment="1">
      <alignment horizontal="left" indent="6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967740</xdr:colOff>
      <xdr:row>46</xdr:row>
      <xdr:rowOff>0</xdr:rowOff>
    </xdr:from>
    <xdr:to>
      <xdr:col>4</xdr:col>
      <xdr:colOff>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914900" y="10302240"/>
          <a:ext cx="11430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507600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760595" y="10668000"/>
          <a:ext cx="118578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532530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768215" y="11430000"/>
          <a:ext cx="120309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243839</xdr:colOff>
      <xdr:row>63</xdr:row>
      <xdr:rowOff>1</xdr:rowOff>
    </xdr:from>
    <xdr:to>
      <xdr:col>3</xdr:col>
      <xdr:colOff>523874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768214" y="12001501"/>
          <a:ext cx="1194435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342899</xdr:colOff>
      <xdr:row>262</xdr:row>
      <xdr:rowOff>0</xdr:rowOff>
    </xdr:from>
    <xdr:to>
      <xdr:col>3</xdr:col>
      <xdr:colOff>611504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867274" y="4994910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350519</xdr:colOff>
      <xdr:row>269</xdr:row>
      <xdr:rowOff>0</xdr:rowOff>
    </xdr:from>
    <xdr:to>
      <xdr:col>3</xdr:col>
      <xdr:colOff>619124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874894" y="5130165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4" name="TextBox 3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6" name="TextBox 5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7" name="TextBox 6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8" name="TextBox 7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9" name="TextBox 8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10" name="TextBox 9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1" name="TextBox 10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13" name="TextBox 12"/>
        <xdr:cNvSpPr txBox="1"/>
      </xdr:nvSpPr>
      <xdr:spPr>
        <a:xfrm>
          <a:off x="9966959" y="2331721"/>
          <a:ext cx="115824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16</xdr:row>
      <xdr:rowOff>137160</xdr:rowOff>
    </xdr:from>
    <xdr:to>
      <xdr:col>7</xdr:col>
      <xdr:colOff>1158241</xdr:colOff>
      <xdr:row>18</xdr:row>
      <xdr:rowOff>121920</xdr:rowOff>
    </xdr:to>
    <xdr:sp macro="" textlink="">
      <xdr:nvSpPr>
        <xdr:cNvPr id="14" name="TextBox 13"/>
        <xdr:cNvSpPr txBox="1"/>
      </xdr:nvSpPr>
      <xdr:spPr>
        <a:xfrm>
          <a:off x="9989820" y="3703320"/>
          <a:ext cx="109728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27</xdr:row>
      <xdr:rowOff>0</xdr:rowOff>
    </xdr:from>
    <xdr:to>
      <xdr:col>7</xdr:col>
      <xdr:colOff>1196340</xdr:colOff>
      <xdr:row>28</xdr:row>
      <xdr:rowOff>182880</xdr:rowOff>
    </xdr:to>
    <xdr:sp macro="" textlink="">
      <xdr:nvSpPr>
        <xdr:cNvPr id="15" name="TextBox 14"/>
        <xdr:cNvSpPr txBox="1"/>
      </xdr:nvSpPr>
      <xdr:spPr>
        <a:xfrm>
          <a:off x="10012680" y="5745480"/>
          <a:ext cx="111252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38</xdr:row>
      <xdr:rowOff>38100</xdr:rowOff>
    </xdr:from>
    <xdr:to>
      <xdr:col>7</xdr:col>
      <xdr:colOff>1188720</xdr:colOff>
      <xdr:row>40</xdr:row>
      <xdr:rowOff>60960</xdr:rowOff>
    </xdr:to>
    <xdr:sp macro="" textlink="">
      <xdr:nvSpPr>
        <xdr:cNvPr id="16" name="TextBox 15"/>
        <xdr:cNvSpPr txBox="1"/>
      </xdr:nvSpPr>
      <xdr:spPr>
        <a:xfrm>
          <a:off x="9989820" y="796290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1181100</xdr:colOff>
      <xdr:row>45</xdr:row>
      <xdr:rowOff>22860</xdr:rowOff>
    </xdr:to>
    <xdr:sp macro="" textlink="">
      <xdr:nvSpPr>
        <xdr:cNvPr id="17" name="TextBox 16"/>
        <xdr:cNvSpPr txBox="1"/>
      </xdr:nvSpPr>
      <xdr:spPr>
        <a:xfrm>
          <a:off x="9989820" y="8915400"/>
          <a:ext cx="112014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18" name="TextBox 17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50</xdr:row>
      <xdr:rowOff>91440</xdr:rowOff>
    </xdr:from>
    <xdr:to>
      <xdr:col>7</xdr:col>
      <xdr:colOff>1165860</xdr:colOff>
      <xdr:row>52</xdr:row>
      <xdr:rowOff>91440</xdr:rowOff>
    </xdr:to>
    <xdr:sp macro="" textlink="">
      <xdr:nvSpPr>
        <xdr:cNvPr id="19" name="TextBox 18"/>
        <xdr:cNvSpPr txBox="1"/>
      </xdr:nvSpPr>
      <xdr:spPr>
        <a:xfrm>
          <a:off x="10012680" y="10393680"/>
          <a:ext cx="108204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55</xdr:row>
      <xdr:rowOff>160020</xdr:rowOff>
    </xdr:from>
    <xdr:to>
      <xdr:col>7</xdr:col>
      <xdr:colOff>1181100</xdr:colOff>
      <xdr:row>57</xdr:row>
      <xdr:rowOff>144780</xdr:rowOff>
    </xdr:to>
    <xdr:sp macro="" textlink="">
      <xdr:nvSpPr>
        <xdr:cNvPr id="20" name="TextBox 19"/>
        <xdr:cNvSpPr txBox="1"/>
      </xdr:nvSpPr>
      <xdr:spPr>
        <a:xfrm>
          <a:off x="10005060" y="11452860"/>
          <a:ext cx="1104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59</xdr:row>
      <xdr:rowOff>121920</xdr:rowOff>
    </xdr:from>
    <xdr:to>
      <xdr:col>7</xdr:col>
      <xdr:colOff>1158240</xdr:colOff>
      <xdr:row>61</xdr:row>
      <xdr:rowOff>152400</xdr:rowOff>
    </xdr:to>
    <xdr:sp macro="" textlink="">
      <xdr:nvSpPr>
        <xdr:cNvPr id="21" name="TextBox 20"/>
        <xdr:cNvSpPr txBox="1"/>
      </xdr:nvSpPr>
      <xdr:spPr>
        <a:xfrm>
          <a:off x="10012680" y="12207240"/>
          <a:ext cx="107442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>
      <selection sqref="A1:I1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6" t="s">
        <v>420</v>
      </c>
      <c r="B3" s="196"/>
      <c r="C3" s="196"/>
      <c r="D3" s="196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414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sqref="A1:I1"/>
    </sheetView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NOVEMBER 30,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7" t="s">
        <v>349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7" t="s">
        <v>358</v>
      </c>
      <c r="B2" s="197"/>
      <c r="C2" s="197"/>
      <c r="D2" s="197"/>
      <c r="E2" s="197"/>
      <c r="F2" s="197"/>
      <c r="G2" s="197"/>
      <c r="H2" s="197"/>
      <c r="I2" s="197"/>
    </row>
    <row r="3" spans="1:9">
      <c r="A3" s="196" t="str">
        <f>'Allocated (R)'!A3</f>
        <v>FOR THE MONTH ENDED NOVEMBER 30, 2018</v>
      </c>
      <c r="B3" s="196"/>
      <c r="C3" s="196"/>
      <c r="D3" s="196"/>
      <c r="E3" s="196"/>
      <c r="F3" s="196"/>
      <c r="G3" s="196"/>
      <c r="H3" s="196"/>
      <c r="I3" s="196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415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416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417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sqref="A1:I1"/>
    </sheetView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8" style="35" customWidth="1"/>
    <col min="9" max="9" width="4" style="35" customWidth="1"/>
    <col min="10" max="16384" width="8.85546875" style="35"/>
  </cols>
  <sheetData>
    <row r="1" spans="1:8" ht="15.95" customHeight="1">
      <c r="A1" s="36"/>
      <c r="B1" s="197" t="s">
        <v>349</v>
      </c>
      <c r="C1" s="197"/>
      <c r="D1" s="197"/>
      <c r="E1" s="197"/>
      <c r="F1" s="197"/>
      <c r="G1" s="197"/>
      <c r="H1" s="197"/>
    </row>
    <row r="2" spans="1:8" ht="15.95" customHeight="1">
      <c r="A2" s="36"/>
      <c r="B2" s="197" t="s">
        <v>359</v>
      </c>
      <c r="C2" s="197"/>
      <c r="D2" s="197"/>
      <c r="E2" s="197"/>
      <c r="F2" s="197"/>
      <c r="G2" s="197"/>
      <c r="H2" s="197"/>
    </row>
    <row r="3" spans="1:8" ht="15.95" customHeight="1">
      <c r="A3" s="197" t="str">
        <f>'Allocated (R)'!A3</f>
        <v>FOR THE MONTH ENDED NOVEMBER 30, 2018</v>
      </c>
      <c r="B3" s="197"/>
      <c r="C3" s="197"/>
      <c r="D3" s="197"/>
      <c r="E3" s="197"/>
      <c r="F3" s="197"/>
      <c r="G3" s="197"/>
      <c r="H3" s="197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0.58079999999999998</v>
      </c>
      <c r="G9" s="174">
        <f>VLOOKUP($E9,$B$65:$G$70,6,FALSE)</f>
        <v>0.41920000000000002</v>
      </c>
      <c r="H9" s="182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0.62590000000000001</v>
      </c>
      <c r="G10" s="174">
        <f>VLOOKUP($E10,$B$65:$G$70,6,FALSE)</f>
        <v>0.37409999999999999</v>
      </c>
      <c r="H10" s="183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0.58079999999999998</v>
      </c>
      <c r="G11" s="174">
        <f>VLOOKUP($E11,$B$65:$G$70,6,FALSE)</f>
        <v>0.41920000000000002</v>
      </c>
      <c r="H11" s="183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0.65590000000000004</v>
      </c>
      <c r="G12" s="174">
        <f>VLOOKUP($E12,$B$65:$G$70,6,FALSE)</f>
        <v>0.34410000000000002</v>
      </c>
      <c r="H12" s="183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5">
        <f>VLOOKUP($E13,$B$65:$G$70,5,FALSE)</f>
        <v>0.58079999999999998</v>
      </c>
      <c r="G13" s="176">
        <f>VLOOKUP($E13,$B$65:$G$70,6,FALSE)</f>
        <v>0.41920000000000002</v>
      </c>
      <c r="H13" s="184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7"/>
      <c r="G14" s="152"/>
      <c r="H14" s="183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78"/>
      <c r="G15" s="152"/>
      <c r="H15" s="183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0.58079999999999998</v>
      </c>
      <c r="G16" s="174">
        <f t="shared" ref="G16:G22" si="5">VLOOKUP($E16,$B$65:$G$70,6,FALSE)</f>
        <v>0.41920000000000002</v>
      </c>
      <c r="H16" s="183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0.58079999999999998</v>
      </c>
      <c r="G17" s="174">
        <f t="shared" si="5"/>
        <v>0.41920000000000002</v>
      </c>
      <c r="H17" s="183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0.58079999999999998</v>
      </c>
      <c r="G18" s="174">
        <f t="shared" si="5"/>
        <v>0.41920000000000002</v>
      </c>
      <c r="H18" s="183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0.58079999999999998</v>
      </c>
      <c r="G19" s="174">
        <f t="shared" si="5"/>
        <v>0.41920000000000002</v>
      </c>
      <c r="H19" s="183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0.58079999999999998</v>
      </c>
      <c r="G20" s="174">
        <f t="shared" si="5"/>
        <v>0.41920000000000002</v>
      </c>
      <c r="H20" s="183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0.58079999999999998</v>
      </c>
      <c r="G21" s="174">
        <f t="shared" si="5"/>
        <v>0.41920000000000002</v>
      </c>
      <c r="H21" s="183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5">
        <f t="shared" si="4"/>
        <v>0.58079999999999998</v>
      </c>
      <c r="G22" s="176">
        <f t="shared" si="5"/>
        <v>0.41920000000000002</v>
      </c>
      <c r="H22" s="184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7"/>
      <c r="G23" s="152"/>
      <c r="H23" s="183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78"/>
      <c r="G24" s="152"/>
      <c r="H24" s="183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0.65590000000000004</v>
      </c>
      <c r="G25" s="174">
        <f t="shared" ref="G25:G37" si="9">VLOOKUP($E25,$B$65:$G$70,6,FALSE)</f>
        <v>0.34410000000000002</v>
      </c>
      <c r="H25" s="183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0.65590000000000004</v>
      </c>
      <c r="G26" s="174">
        <f t="shared" si="9"/>
        <v>0.34410000000000002</v>
      </c>
      <c r="H26" s="183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0.65590000000000004</v>
      </c>
      <c r="G27" s="174">
        <f t="shared" si="9"/>
        <v>0.34410000000000002</v>
      </c>
      <c r="H27" s="183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65">
        <v>4</v>
      </c>
      <c r="F28" s="173">
        <f t="shared" si="8"/>
        <v>0.65590000000000004</v>
      </c>
      <c r="G28" s="174">
        <f t="shared" si="9"/>
        <v>0.34410000000000002</v>
      </c>
      <c r="H28" s="183">
        <f>'Unallocated Detail (R)'!D229</f>
        <v>0</v>
      </c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0.60599999999999998</v>
      </c>
      <c r="G29" s="174">
        <f t="shared" si="9"/>
        <v>0.39400000000000002</v>
      </c>
      <c r="H29" s="183">
        <f>'Unallocated Detail (R)'!D230</f>
        <v>0</v>
      </c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0.58079999999999998</v>
      </c>
      <c r="G30" s="174">
        <f t="shared" si="9"/>
        <v>0.41920000000000002</v>
      </c>
      <c r="H30" s="183">
        <f>'Unallocated Detail (R)'!D231</f>
        <v>0</v>
      </c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3" t="s">
        <v>422</v>
      </c>
      <c r="F31" s="173">
        <v>0.63337191439397589</v>
      </c>
      <c r="G31" s="174">
        <v>0.36662808560602417</v>
      </c>
      <c r="H31" s="183">
        <f>'Unallocated Detail (R)'!D232</f>
        <v>0</v>
      </c>
      <c r="I31" s="191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0.65590000000000004</v>
      </c>
      <c r="G32" s="174">
        <f t="shared" si="9"/>
        <v>0.34410000000000002</v>
      </c>
      <c r="H32" s="183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0.65590000000000004</v>
      </c>
      <c r="G33" s="174">
        <f t="shared" si="9"/>
        <v>0.34410000000000002</v>
      </c>
      <c r="H33" s="183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0.65590000000000004</v>
      </c>
      <c r="G34" s="174">
        <f t="shared" si="9"/>
        <v>0.34410000000000002</v>
      </c>
      <c r="H34" s="183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0.65590000000000004</v>
      </c>
      <c r="G35" s="174">
        <f t="shared" si="9"/>
        <v>0.34410000000000002</v>
      </c>
      <c r="H35" s="183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0.65590000000000004</v>
      </c>
      <c r="G36" s="174">
        <f t="shared" si="9"/>
        <v>0.34410000000000002</v>
      </c>
      <c r="H36" s="183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5">
        <f t="shared" si="8"/>
        <v>0.65590000000000004</v>
      </c>
      <c r="G37" s="176">
        <f t="shared" si="9"/>
        <v>0.34410000000000002</v>
      </c>
      <c r="H37" s="184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7"/>
      <c r="G38" s="152"/>
      <c r="H38" s="183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178"/>
      <c r="G39" s="152"/>
      <c r="H39" s="183"/>
    </row>
    <row r="40" spans="1:8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0.65590000000000004</v>
      </c>
      <c r="G40" s="174">
        <f>VLOOKUP($E40,$B$65:$G$70,6,FALSE)</f>
        <v>0.34410000000000002</v>
      </c>
      <c r="H40" s="183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5">
        <f>VLOOKUP($E41,$B$65:$G$70,5,FALSE)</f>
        <v>0.65590000000000004</v>
      </c>
      <c r="G41" s="176">
        <f>VLOOKUP($E41,$B$65:$G$70,6,FALSE)</f>
        <v>0.34410000000000002</v>
      </c>
      <c r="H41" s="184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78"/>
      <c r="G42" s="152"/>
      <c r="H42" s="183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178"/>
      <c r="G43" s="152"/>
      <c r="H43" s="183"/>
    </row>
    <row r="44" spans="1:8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0.65590000000000004</v>
      </c>
      <c r="G44" s="174">
        <f>VLOOKUP($E44,$B$65:$G$70,6,FALSE)</f>
        <v>0.34410000000000002</v>
      </c>
      <c r="H44" s="183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0.65590000000000004</v>
      </c>
      <c r="G45" s="174">
        <f>VLOOKUP($E45,$B$65:$G$70,6,FALSE)</f>
        <v>0.34410000000000002</v>
      </c>
      <c r="H45" s="183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5">
        <f>VLOOKUP($E46,$B$65:$G$70,5,FALSE)</f>
        <v>0.65590000000000004</v>
      </c>
      <c r="G46" s="176">
        <f>VLOOKUP($E46,$B$65:$G$70,6,FALSE)</f>
        <v>0.34410000000000002</v>
      </c>
      <c r="H46" s="183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78"/>
      <c r="G47" s="152"/>
      <c r="H47" s="185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178"/>
      <c r="G48" s="152"/>
      <c r="H48" s="183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2" t="s">
        <v>421</v>
      </c>
      <c r="F49" s="175">
        <v>0.63663675227799432</v>
      </c>
      <c r="G49" s="176">
        <v>0.36336324772200573</v>
      </c>
      <c r="H49" s="183">
        <f>'Unallocated Detail (R)'!D270</f>
        <v>0</v>
      </c>
      <c r="I49" s="191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78"/>
      <c r="G50" s="152"/>
      <c r="H50" s="185">
        <f>SUM(H49)</f>
        <v>0</v>
      </c>
    </row>
    <row r="51" spans="1:9" ht="15.95" customHeight="1">
      <c r="A51" s="40"/>
      <c r="B51" s="48"/>
      <c r="C51" s="157"/>
      <c r="D51" s="158"/>
      <c r="E51" s="165"/>
      <c r="F51" s="178"/>
      <c r="G51" s="152"/>
      <c r="H51" s="183"/>
    </row>
    <row r="52" spans="1:9" ht="15.95" customHeight="1">
      <c r="A52" s="49" t="s">
        <v>396</v>
      </c>
      <c r="B52" s="48"/>
      <c r="C52" s="157"/>
      <c r="D52" s="158"/>
      <c r="E52" s="48"/>
      <c r="F52" s="179"/>
      <c r="G52" s="50"/>
      <c r="H52" s="183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0.65590000000000004</v>
      </c>
      <c r="G53" s="174">
        <f>VLOOKUP($E53,$B$65:$G$70,6,FALSE)</f>
        <v>0.34410000000000002</v>
      </c>
      <c r="H53" s="183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0"/>
      <c r="G54" s="181"/>
      <c r="H54" s="186">
        <f>SUM(H53)</f>
        <v>0</v>
      </c>
    </row>
    <row r="55" spans="1:9" ht="15.95" customHeight="1">
      <c r="A55" s="49"/>
      <c r="B55" s="48"/>
      <c r="C55" s="157"/>
      <c r="D55" s="158"/>
      <c r="E55" s="165"/>
      <c r="F55" s="178"/>
      <c r="G55" s="152"/>
      <c r="H55" s="183"/>
    </row>
    <row r="56" spans="1:9" ht="15.95" customHeight="1">
      <c r="A56" s="50" t="s">
        <v>398</v>
      </c>
      <c r="B56" s="48"/>
      <c r="C56" s="157"/>
      <c r="D56" s="158"/>
      <c r="E56" s="165"/>
      <c r="F56" s="178"/>
      <c r="G56" s="152"/>
      <c r="H56" s="183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0.65590000000000004</v>
      </c>
      <c r="G57" s="174">
        <f>VLOOKUP($E57,$B$65:$G$70,6,FALSE)</f>
        <v>0.34410000000000002</v>
      </c>
      <c r="H57" s="183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0.65590000000000004</v>
      </c>
      <c r="G58" s="174">
        <f>VLOOKUP($E58,$B$65:$G$70,6,FALSE)</f>
        <v>0.34410000000000002</v>
      </c>
      <c r="H58" s="183">
        <f>'Unallocated Detail (R)'!D278</f>
        <v>0</v>
      </c>
    </row>
    <row r="59" spans="1:9" s="75" customFormat="1" ht="15.95" customHeight="1">
      <c r="A59" s="50"/>
      <c r="B59" s="47" t="s">
        <v>418</v>
      </c>
      <c r="C59" s="159">
        <f t="shared" si="18"/>
        <v>0</v>
      </c>
      <c r="D59" s="160">
        <f t="shared" si="19"/>
        <v>0</v>
      </c>
      <c r="E59" s="168">
        <v>4</v>
      </c>
      <c r="F59" s="175">
        <f>VLOOKUP($E59,$B$65:$G$70,5,FALSE)</f>
        <v>0.65590000000000004</v>
      </c>
      <c r="G59" s="176">
        <f>VLOOKUP($E59,$B$65:$G$70,6,FALSE)</f>
        <v>0.34410000000000002</v>
      </c>
      <c r="H59" s="184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8"/>
      <c r="G60" s="189"/>
      <c r="H60" s="184">
        <f>SUM(H57:H59)</f>
        <v>0</v>
      </c>
    </row>
    <row r="61" spans="1:9" ht="12" customHeight="1">
      <c r="A61" s="40"/>
      <c r="B61" s="48"/>
      <c r="C61" s="157"/>
      <c r="D61" s="158"/>
      <c r="E61" s="58"/>
      <c r="F61" s="73"/>
      <c r="G61" s="190"/>
      <c r="H61" s="183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69"/>
      <c r="G62" s="169"/>
      <c r="H62" s="187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4" t="s">
        <v>423</v>
      </c>
      <c r="C72" s="59"/>
      <c r="D72" s="59"/>
      <c r="E72" s="59"/>
      <c r="F72" s="59"/>
      <c r="G72" s="59"/>
      <c r="H72" s="59"/>
    </row>
    <row r="73" spans="1:8">
      <c r="B73" s="195" t="s">
        <v>424</v>
      </c>
    </row>
    <row r="74" spans="1:8">
      <c r="B74" s="195" t="s">
        <v>425</v>
      </c>
    </row>
    <row r="75" spans="1:8">
      <c r="B75" s="195" t="s">
        <v>426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F75105-8A1D-4538-988B-67FBAD04FDA3}"/>
</file>

<file path=customXml/itemProps2.xml><?xml version="1.0" encoding="utf-8"?>
<ds:datastoreItem xmlns:ds="http://schemas.openxmlformats.org/officeDocument/2006/customXml" ds:itemID="{DAF282C1-A19D-4E67-BABD-9115B46C92ED}"/>
</file>

<file path=customXml/itemProps3.xml><?xml version="1.0" encoding="utf-8"?>
<ds:datastoreItem xmlns:ds="http://schemas.openxmlformats.org/officeDocument/2006/customXml" ds:itemID="{746469B5-515F-4EFE-B4CD-A79BB1621C15}"/>
</file>

<file path=customXml/itemProps4.xml><?xml version="1.0" encoding="utf-8"?>
<ds:datastoreItem xmlns:ds="http://schemas.openxmlformats.org/officeDocument/2006/customXml" ds:itemID="{2E2A4A64-45B9-4B30-A380-7DE6FEEF8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2019-02-12T21:20:06Z</cp:lastPrinted>
  <dcterms:created xsi:type="dcterms:W3CDTF">2017-10-30T16:51:04Z</dcterms:created>
  <dcterms:modified xsi:type="dcterms:W3CDTF">2019-02-14T19:35:53Z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