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45" activeTab="0"/>
  </bookViews>
  <sheets>
    <sheet name="Avista Gas Sales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<sst xmlns="http://schemas.openxmlformats.org/spreadsheetml/2006/main" count="15" uniqueCount="15">
  <si>
    <t>July</t>
  </si>
  <si>
    <t>Trans Date</t>
  </si>
  <si>
    <t>August</t>
  </si>
  <si>
    <t>September</t>
  </si>
  <si>
    <t>October</t>
  </si>
  <si>
    <t xml:space="preserve">November </t>
  </si>
  <si>
    <t>December</t>
  </si>
  <si>
    <t>Total Sold</t>
  </si>
  <si>
    <t>by Trans Date</t>
  </si>
  <si>
    <t>Total Sold by Delivery Month</t>
  </si>
  <si>
    <t>Sales Price</t>
  </si>
  <si>
    <t>From Exhibit RLS-2</t>
  </si>
  <si>
    <t>WTG AVG Price of Gas Sold</t>
  </si>
  <si>
    <t>Exhibit CME-3</t>
  </si>
  <si>
    <t xml:space="preserve">Matrix of Gas Sales During Avista ERM Period July 2002 - December 2002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</si>
</sst>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\-mmm\-yy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70" fontId="0" fillId="0" borderId="0" xfId="15" applyNumberFormat="1" applyAlignment="1">
      <alignment horizontal="center"/>
    </xf>
    <xf numFmtId="170" fontId="0" fillId="0" borderId="0" xfId="15" applyNumberFormat="1" applyAlignment="1">
      <alignment/>
    </xf>
    <xf numFmtId="0" fontId="0" fillId="0" borderId="1" xfId="0" applyBorder="1" applyAlignment="1">
      <alignment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5" sqref="A5"/>
    </sheetView>
  </sheetViews>
  <sheetFormatPr defaultColWidth="9.140625" defaultRowHeight="12.75"/>
  <cols>
    <col min="1" max="2" width="12.00390625" style="0" customWidth="1"/>
    <col min="3" max="3" width="4.00390625" style="0" customWidth="1"/>
    <col min="4" max="4" width="8.7109375" style="0" customWidth="1"/>
    <col min="5" max="9" width="10.28125" style="0" bestFit="1" customWidth="1"/>
    <col min="10" max="10" width="4.57421875" style="0" customWidth="1"/>
    <col min="11" max="11" width="12.140625" style="0" customWidth="1"/>
  </cols>
  <sheetData>
    <row r="1" ht="12.75">
      <c r="A1" t="s">
        <v>13</v>
      </c>
    </row>
    <row r="3" ht="12.75">
      <c r="A3" s="3" t="s">
        <v>14</v>
      </c>
    </row>
    <row r="4" ht="12.75">
      <c r="A4" t="s">
        <v>11</v>
      </c>
    </row>
    <row r="7" ht="12.75">
      <c r="K7" t="s">
        <v>7</v>
      </c>
    </row>
    <row r="8" spans="1:11" ht="13.5" thickBot="1">
      <c r="A8" s="6" t="s">
        <v>1</v>
      </c>
      <c r="B8" s="6" t="s">
        <v>10</v>
      </c>
      <c r="C8" s="8"/>
      <c r="D8" s="6" t="s">
        <v>0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K8" s="6" t="s">
        <v>8</v>
      </c>
    </row>
    <row r="10" spans="1:11" ht="12.75">
      <c r="A10" s="1">
        <v>37264</v>
      </c>
      <c r="B10" s="2">
        <v>2.2</v>
      </c>
      <c r="C10" s="1"/>
      <c r="D10" s="5">
        <v>10000</v>
      </c>
      <c r="K10" s="7">
        <f>SUM(D10:I10)</f>
        <v>10000</v>
      </c>
    </row>
    <row r="11" spans="1:11" ht="12.75">
      <c r="A11" s="1">
        <v>37349</v>
      </c>
      <c r="B11" s="2">
        <v>3.35</v>
      </c>
      <c r="C11" s="1"/>
      <c r="D11" s="4">
        <v>5000</v>
      </c>
      <c r="K11" s="7">
        <f aca="true" t="shared" si="0" ref="K11:K32">SUM(D11:I11)</f>
        <v>5000</v>
      </c>
    </row>
    <row r="12" spans="1:11" ht="12.75">
      <c r="A12" s="1">
        <v>37350</v>
      </c>
      <c r="B12" s="2">
        <v>3.65</v>
      </c>
      <c r="C12" s="1"/>
      <c r="H12" s="5">
        <v>5000</v>
      </c>
      <c r="I12" s="5">
        <v>5000</v>
      </c>
      <c r="K12" s="7">
        <f t="shared" si="0"/>
        <v>10000</v>
      </c>
    </row>
    <row r="13" spans="1:11" ht="12.75">
      <c r="A13" s="1">
        <v>37351</v>
      </c>
      <c r="B13" s="2">
        <v>3.52</v>
      </c>
      <c r="C13" s="1"/>
      <c r="H13" s="4">
        <v>5000</v>
      </c>
      <c r="I13" s="4">
        <v>5000</v>
      </c>
      <c r="K13" s="7">
        <f t="shared" si="0"/>
        <v>10000</v>
      </c>
    </row>
    <row r="14" spans="1:11" ht="12.75">
      <c r="A14" s="1">
        <v>37351</v>
      </c>
      <c r="B14" s="2">
        <v>3.02</v>
      </c>
      <c r="C14" s="1"/>
      <c r="D14" s="4">
        <v>15000</v>
      </c>
      <c r="K14" s="7">
        <f t="shared" si="0"/>
        <v>15000</v>
      </c>
    </row>
    <row r="15" spans="1:11" ht="12.75">
      <c r="A15" s="1">
        <v>37393</v>
      </c>
      <c r="B15" s="2">
        <v>3.3</v>
      </c>
      <c r="C15" s="1"/>
      <c r="D15" s="4">
        <v>5000</v>
      </c>
      <c r="E15" s="4">
        <v>5000</v>
      </c>
      <c r="F15" s="4">
        <v>5000</v>
      </c>
      <c r="G15" s="4">
        <v>5000</v>
      </c>
      <c r="K15" s="7">
        <f t="shared" si="0"/>
        <v>20000</v>
      </c>
    </row>
    <row r="16" spans="1:11" ht="12.75">
      <c r="A16" s="1">
        <v>37397</v>
      </c>
      <c r="B16" s="2">
        <v>3.06</v>
      </c>
      <c r="C16" s="1"/>
      <c r="E16" s="4">
        <v>5000</v>
      </c>
      <c r="F16" s="4">
        <v>5000</v>
      </c>
      <c r="G16" s="4">
        <v>5000</v>
      </c>
      <c r="K16" s="7">
        <f t="shared" si="0"/>
        <v>15000</v>
      </c>
    </row>
    <row r="17" spans="1:11" ht="12.75">
      <c r="A17" s="1">
        <v>37397</v>
      </c>
      <c r="B17" s="2">
        <v>3.65</v>
      </c>
      <c r="C17" s="1"/>
      <c r="H17" s="4">
        <v>10000</v>
      </c>
      <c r="K17" s="7">
        <f t="shared" si="0"/>
        <v>10000</v>
      </c>
    </row>
    <row r="18" spans="1:11" ht="12.75">
      <c r="A18" s="1">
        <v>37398</v>
      </c>
      <c r="B18" s="2">
        <v>3.12</v>
      </c>
      <c r="C18" s="1"/>
      <c r="F18" s="4">
        <v>5000</v>
      </c>
      <c r="G18" s="4">
        <v>5000</v>
      </c>
      <c r="K18" s="7">
        <f t="shared" si="0"/>
        <v>10000</v>
      </c>
    </row>
    <row r="19" spans="1:11" ht="12.75">
      <c r="A19" s="1">
        <v>37399</v>
      </c>
      <c r="B19" s="2">
        <v>3.58</v>
      </c>
      <c r="C19" s="1"/>
      <c r="G19" s="4">
        <v>5000</v>
      </c>
      <c r="H19" s="4">
        <v>5000</v>
      </c>
      <c r="I19" s="4">
        <v>5000</v>
      </c>
      <c r="K19" s="7">
        <f t="shared" si="0"/>
        <v>15000</v>
      </c>
    </row>
    <row r="20" spans="1:11" ht="12.75">
      <c r="A20" s="1">
        <v>37404</v>
      </c>
      <c r="B20" s="2">
        <v>3.03</v>
      </c>
      <c r="C20" s="1"/>
      <c r="G20" s="4">
        <v>13000</v>
      </c>
      <c r="K20" s="7">
        <f t="shared" si="0"/>
        <v>13000</v>
      </c>
    </row>
    <row r="21" spans="1:11" ht="12.75">
      <c r="A21" s="1">
        <v>37412</v>
      </c>
      <c r="B21" s="2">
        <v>3.81</v>
      </c>
      <c r="C21" s="1"/>
      <c r="I21" s="4">
        <v>5000</v>
      </c>
      <c r="K21" s="7">
        <f t="shared" si="0"/>
        <v>5000</v>
      </c>
    </row>
    <row r="22" spans="1:11" ht="12.75">
      <c r="A22" s="1">
        <v>37426</v>
      </c>
      <c r="B22" s="2">
        <v>2.63</v>
      </c>
      <c r="C22" s="1"/>
      <c r="D22" s="4">
        <v>5000</v>
      </c>
      <c r="K22" s="7">
        <f t="shared" si="0"/>
        <v>5000</v>
      </c>
    </row>
    <row r="23" spans="1:11" ht="12.75">
      <c r="A23" s="1">
        <v>37427</v>
      </c>
      <c r="B23" s="2">
        <v>3.82</v>
      </c>
      <c r="C23" s="1"/>
      <c r="I23" s="4">
        <v>5000</v>
      </c>
      <c r="K23" s="7">
        <f t="shared" si="0"/>
        <v>5000</v>
      </c>
    </row>
    <row r="24" spans="1:11" ht="12.75">
      <c r="A24" s="1">
        <v>37427</v>
      </c>
      <c r="B24" s="2">
        <v>3.54</v>
      </c>
      <c r="C24" s="1"/>
      <c r="H24" s="4">
        <v>12000</v>
      </c>
      <c r="K24" s="7">
        <f t="shared" si="0"/>
        <v>12000</v>
      </c>
    </row>
    <row r="25" spans="1:11" ht="12.75">
      <c r="A25" s="1">
        <v>37452</v>
      </c>
      <c r="B25" s="2">
        <v>2.24</v>
      </c>
      <c r="C25" s="1"/>
      <c r="F25" s="4">
        <v>22000</v>
      </c>
      <c r="K25" s="7">
        <f t="shared" si="0"/>
        <v>22000</v>
      </c>
    </row>
    <row r="26" spans="1:11" ht="12.75">
      <c r="A26" s="1">
        <v>37452</v>
      </c>
      <c r="B26" s="2">
        <v>2.2</v>
      </c>
      <c r="C26" s="1"/>
      <c r="E26" s="4">
        <v>30000</v>
      </c>
      <c r="K26" s="7">
        <f t="shared" si="0"/>
        <v>30000</v>
      </c>
    </row>
    <row r="27" spans="1:11" ht="12.75">
      <c r="A27" s="1">
        <v>37481</v>
      </c>
      <c r="B27" s="2">
        <v>2.55</v>
      </c>
      <c r="C27" s="1"/>
      <c r="F27" s="4">
        <v>3000</v>
      </c>
      <c r="K27" s="7">
        <f t="shared" si="0"/>
        <v>3000</v>
      </c>
    </row>
    <row r="28" spans="1:11" ht="12.75">
      <c r="A28" s="1">
        <v>37509</v>
      </c>
      <c r="B28" s="2">
        <v>2.99</v>
      </c>
      <c r="C28" s="1"/>
      <c r="G28" s="4">
        <v>4000</v>
      </c>
      <c r="K28" s="7">
        <f t="shared" si="0"/>
        <v>4000</v>
      </c>
    </row>
    <row r="29" spans="1:11" ht="12.75">
      <c r="A29" s="1">
        <v>37516</v>
      </c>
      <c r="B29" s="2">
        <v>4.02</v>
      </c>
      <c r="C29" s="1"/>
      <c r="I29" s="4">
        <v>11000</v>
      </c>
      <c r="K29" s="7">
        <f t="shared" si="0"/>
        <v>11000</v>
      </c>
    </row>
    <row r="30" spans="1:11" ht="12.75">
      <c r="A30" s="1">
        <v>37530</v>
      </c>
      <c r="B30" s="2">
        <v>3.73</v>
      </c>
      <c r="C30" s="1"/>
      <c r="H30" s="4">
        <v>3000</v>
      </c>
      <c r="K30" s="7">
        <f t="shared" si="0"/>
        <v>3000</v>
      </c>
    </row>
    <row r="31" spans="1:11" ht="12.75">
      <c r="A31" s="1">
        <v>37530</v>
      </c>
      <c r="B31" s="2">
        <v>3.48</v>
      </c>
      <c r="C31" s="1"/>
      <c r="G31" s="4">
        <v>3000</v>
      </c>
      <c r="K31" s="7">
        <f t="shared" si="0"/>
        <v>3000</v>
      </c>
    </row>
    <row r="32" spans="1:11" ht="12.75">
      <c r="A32" s="1">
        <v>37580</v>
      </c>
      <c r="B32" s="2">
        <v>3.97</v>
      </c>
      <c r="C32" s="1"/>
      <c r="I32" s="4">
        <v>5500</v>
      </c>
      <c r="K32" s="7">
        <f t="shared" si="0"/>
        <v>5500</v>
      </c>
    </row>
    <row r="34" spans="1:9" ht="12.75">
      <c r="A34" t="s">
        <v>9</v>
      </c>
      <c r="D34" s="5">
        <f aca="true" t="shared" si="1" ref="D34:I34">SUM(D10:D32)</f>
        <v>40000</v>
      </c>
      <c r="E34" s="5">
        <f t="shared" si="1"/>
        <v>40000</v>
      </c>
      <c r="F34" s="5">
        <f t="shared" si="1"/>
        <v>40000</v>
      </c>
      <c r="G34" s="5">
        <f t="shared" si="1"/>
        <v>40000</v>
      </c>
      <c r="H34" s="5">
        <f t="shared" si="1"/>
        <v>40000</v>
      </c>
      <c r="I34" s="5">
        <f t="shared" si="1"/>
        <v>41500</v>
      </c>
    </row>
    <row r="35" ht="13.5" thickBot="1"/>
    <row r="36" spans="1:11" ht="13.5" thickBot="1">
      <c r="A36" s="9" t="s">
        <v>12</v>
      </c>
      <c r="B36" s="10"/>
      <c r="C36" s="10"/>
      <c r="D36" s="10"/>
      <c r="E36" s="10"/>
      <c r="F36" s="10"/>
      <c r="G36" s="10"/>
      <c r="H36" s="10"/>
      <c r="I36" s="10"/>
      <c r="J36" s="10"/>
      <c r="K36" s="11">
        <f>SUMPRODUCT(B10:B32,K10:K32)/SUM(K10:K32)</f>
        <v>3.0840372670807454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W. 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Elder</dc:creator>
  <cp:keywords/>
  <dc:description/>
  <cp:lastModifiedBy>Mike Sommerville, Customer Service Specialist 2</cp:lastModifiedBy>
  <cp:lastPrinted>2003-08-22T15:24:31Z</cp:lastPrinted>
  <dcterms:created xsi:type="dcterms:W3CDTF">2003-07-24T23:48:19Z</dcterms:created>
  <dcterms:modified xsi:type="dcterms:W3CDTF">2003-08-26T16:26:51Z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030751</vt:lpwstr>
  </property>
  <property fmtid="{D5CDD505-2E9C-101B-9397-08002B2CF9AE}" pid="6" name="IsConfidenti">
    <vt:lpwstr>0</vt:lpwstr>
  </property>
  <property fmtid="{D5CDD505-2E9C-101B-9397-08002B2CF9AE}" pid="7" name="Dat">
    <vt:lpwstr>2003-08-25T00:00:00Z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2003-05-23T00:00:00Z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