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MktRiskPrems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44848.0750810185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L9" i="2"/>
  <c r="H10" i="2"/>
  <c r="L10" i="2"/>
  <c r="H11" i="2"/>
  <c r="L11" i="2"/>
  <c r="H12" i="2"/>
  <c r="L12" i="2"/>
  <c r="H13" i="2"/>
  <c r="L13" i="2"/>
</calcChain>
</file>

<file path=xl/sharedStrings.xml><?xml version="1.0" encoding="utf-8"?>
<sst xmlns="http://schemas.openxmlformats.org/spreadsheetml/2006/main" count="26" uniqueCount="19">
  <si>
    <t>Source</t>
  </si>
  <si>
    <t>Premium</t>
  </si>
  <si>
    <t>Risk-Free</t>
  </si>
  <si>
    <t>Rate</t>
  </si>
  <si>
    <t>Market</t>
  </si>
  <si>
    <t>KPMG</t>
  </si>
  <si>
    <t>Woolridge</t>
  </si>
  <si>
    <t>Witness</t>
  </si>
  <si>
    <t>Professor Damodaran</t>
  </si>
  <si>
    <t>Long-Term Historical Avg.</t>
  </si>
  <si>
    <t>Risk</t>
  </si>
  <si>
    <t>Long-Term</t>
  </si>
  <si>
    <t>Avg.</t>
  </si>
  <si>
    <t>Below</t>
  </si>
  <si>
    <t>Amount</t>
  </si>
  <si>
    <r>
      <rPr>
        <i/>
        <sz val="11"/>
        <rFont val="Times New Roman"/>
        <family val="1"/>
      </rPr>
      <t>Kroll</t>
    </r>
    <r>
      <rPr>
        <sz val="11"/>
        <rFont val="Times New Roman"/>
        <family val="1"/>
      </rPr>
      <t xml:space="preserve"> - Normalized</t>
    </r>
  </si>
  <si>
    <t>Fernandez Survey</t>
  </si>
  <si>
    <t>Kaufman</t>
  </si>
  <si>
    <t>S&amp;P Implied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</si>
</sst>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 applyNumberFormat="0" applyBorder="0" applyProtection="0">
      <alignment vertical="center"/>
    </xf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0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10" fontId="5" fillId="2" borderId="2" xfId="0" applyNumberFormat="1" applyFont="1" applyFill="1" applyBorder="1" applyAlignment="1">
      <alignment horizontal="center"/>
    </xf>
    <xf numFmtId="10" fontId="5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6"/>
  <sheetViews>
    <sheetView tabSelected="1" zoomScale="75" zoomScaleNormal="75" workbookViewId="0">
      <selection activeCell="U6" sqref="U6"/>
    </sheetView>
  </sheetViews>
  <sheetFormatPr defaultColWidth="8.7109375" defaultRowHeight="15" x14ac:dyDescent="0.25"/>
  <cols>
    <col min="1" max="3" width="8.7109375" style="2"/>
    <col min="4" max="4" width="12.85546875" style="2" customWidth="1"/>
    <col min="5" max="5" width="25.85546875" style="2" bestFit="1" customWidth="1"/>
    <col min="6" max="6" width="10.42578125" style="2" bestFit="1" customWidth="1"/>
    <col min="7" max="7" width="2.5703125" style="2" customWidth="1"/>
    <col min="8" max="8" width="11.28515625" style="2" bestFit="1" customWidth="1"/>
    <col min="9" max="9" width="4.5703125" style="2" customWidth="1"/>
    <col min="10" max="10" width="11.42578125" style="2" customWidth="1"/>
    <col min="11" max="11" width="2.5703125" style="2" customWidth="1"/>
    <col min="12" max="12" width="11.28515625" style="2" bestFit="1" customWidth="1"/>
    <col min="13" max="16384" width="8.7109375" style="2"/>
  </cols>
  <sheetData>
    <row r="2" spans="4:12" x14ac:dyDescent="0.25">
      <c r="D2" s="5"/>
      <c r="E2" s="5"/>
      <c r="F2" s="5"/>
      <c r="G2" s="5"/>
      <c r="H2" s="4" t="s">
        <v>14</v>
      </c>
      <c r="I2" s="5"/>
      <c r="J2" s="5"/>
      <c r="K2" s="5"/>
      <c r="L2" s="4" t="s">
        <v>14</v>
      </c>
    </row>
    <row r="3" spans="4:12" x14ac:dyDescent="0.25">
      <c r="D3" s="5"/>
      <c r="E3" s="4"/>
      <c r="F3" s="4" t="s">
        <v>4</v>
      </c>
      <c r="G3" s="4"/>
      <c r="H3" s="4" t="s">
        <v>13</v>
      </c>
      <c r="I3" s="4"/>
      <c r="J3" s="4"/>
      <c r="K3" s="5"/>
      <c r="L3" s="4" t="s">
        <v>13</v>
      </c>
    </row>
    <row r="4" spans="4:12" x14ac:dyDescent="0.25">
      <c r="D4" s="5"/>
      <c r="E4" s="4"/>
      <c r="F4" s="4" t="s">
        <v>10</v>
      </c>
      <c r="G4" s="4"/>
      <c r="H4" s="4" t="s">
        <v>11</v>
      </c>
      <c r="I4" s="4"/>
      <c r="J4" s="4" t="s">
        <v>2</v>
      </c>
      <c r="K4" s="5"/>
      <c r="L4" s="4" t="s">
        <v>11</v>
      </c>
    </row>
    <row r="5" spans="4:12" ht="15.75" thickBot="1" x14ac:dyDescent="0.3">
      <c r="D5" s="6" t="s">
        <v>7</v>
      </c>
      <c r="E5" s="6" t="s">
        <v>0</v>
      </c>
      <c r="F5" s="6" t="s">
        <v>1</v>
      </c>
      <c r="G5" s="6"/>
      <c r="H5" s="6" t="s">
        <v>12</v>
      </c>
      <c r="I5" s="6"/>
      <c r="J5" s="6" t="s">
        <v>3</v>
      </c>
      <c r="K5" s="5"/>
      <c r="L5" s="6" t="s">
        <v>12</v>
      </c>
    </row>
    <row r="6" spans="4:12" x14ac:dyDescent="0.25">
      <c r="D6" s="7"/>
      <c r="E6" s="5"/>
      <c r="F6" s="3"/>
      <c r="G6" s="3"/>
      <c r="H6" s="3"/>
      <c r="I6" s="3"/>
      <c r="J6" s="3"/>
      <c r="K6" s="5"/>
      <c r="L6" s="5"/>
    </row>
    <row r="7" spans="4:12" ht="15.75" thickBot="1" x14ac:dyDescent="0.3">
      <c r="D7" s="7"/>
      <c r="E7" s="8" t="s">
        <v>9</v>
      </c>
      <c r="F7" s="9">
        <v>7.17E-2</v>
      </c>
      <c r="G7" s="10"/>
      <c r="H7" s="10"/>
      <c r="I7" s="10"/>
      <c r="J7" s="9">
        <v>4.8500000000000001E-2</v>
      </c>
      <c r="K7" s="5"/>
      <c r="L7" s="5"/>
    </row>
    <row r="8" spans="4:12" ht="15.75" thickTop="1" x14ac:dyDescent="0.25">
      <c r="D8" s="7"/>
      <c r="E8" s="5"/>
      <c r="F8" s="3"/>
      <c r="G8" s="3"/>
      <c r="H8" s="3"/>
      <c r="I8" s="3"/>
      <c r="J8" s="3"/>
      <c r="K8" s="5"/>
      <c r="L8" s="5"/>
    </row>
    <row r="9" spans="4:12" x14ac:dyDescent="0.25">
      <c r="D9" s="7" t="s">
        <v>6</v>
      </c>
      <c r="E9" s="5" t="s">
        <v>15</v>
      </c>
      <c r="F9" s="3">
        <v>5.5E-2</v>
      </c>
      <c r="G9" s="3"/>
      <c r="H9" s="3">
        <f>F9-$F$7</f>
        <v>-1.67E-2</v>
      </c>
      <c r="I9" s="3"/>
      <c r="J9" s="3">
        <v>4.2999999999999997E-2</v>
      </c>
      <c r="K9" s="7"/>
      <c r="L9" s="3">
        <f>J9-$J$7</f>
        <v>-5.5000000000000049E-3</v>
      </c>
    </row>
    <row r="10" spans="4:12" x14ac:dyDescent="0.25">
      <c r="D10" s="7" t="s">
        <v>6</v>
      </c>
      <c r="E10" s="5" t="s">
        <v>8</v>
      </c>
      <c r="F10" s="3">
        <v>4.3799999999999999E-2</v>
      </c>
      <c r="G10" s="3"/>
      <c r="H10" s="3">
        <f>F10-$F$7</f>
        <v>-2.7900000000000001E-2</v>
      </c>
      <c r="I10" s="3"/>
      <c r="J10" s="3">
        <v>4.2999999999999997E-2</v>
      </c>
      <c r="K10" s="7"/>
      <c r="L10" s="3">
        <f>J10-$J$7</f>
        <v>-5.5000000000000049E-3</v>
      </c>
    </row>
    <row r="11" spans="4:12" x14ac:dyDescent="0.25">
      <c r="D11" s="7" t="s">
        <v>6</v>
      </c>
      <c r="E11" s="5" t="s">
        <v>5</v>
      </c>
      <c r="F11" s="3">
        <v>5.2499999999999998E-2</v>
      </c>
      <c r="G11" s="3"/>
      <c r="H11" s="3">
        <f>F11-$F$7</f>
        <v>-1.9200000000000002E-2</v>
      </c>
      <c r="I11" s="3"/>
      <c r="J11" s="3">
        <v>4.2999999999999997E-2</v>
      </c>
      <c r="K11" s="7"/>
      <c r="L11" s="3">
        <f>J11-$J$7</f>
        <v>-5.5000000000000049E-3</v>
      </c>
    </row>
    <row r="12" spans="4:12" x14ac:dyDescent="0.25">
      <c r="D12" s="7" t="s">
        <v>6</v>
      </c>
      <c r="E12" s="5" t="s">
        <v>16</v>
      </c>
      <c r="F12" s="3">
        <v>5.7000000000000002E-2</v>
      </c>
      <c r="G12" s="3"/>
      <c r="H12" s="3">
        <f>F12-$F$7</f>
        <v>-1.4699999999999998E-2</v>
      </c>
      <c r="I12" s="3"/>
      <c r="J12" s="3">
        <v>4.2999999999999997E-2</v>
      </c>
      <c r="K12" s="7"/>
      <c r="L12" s="3">
        <f>J12-$J$7</f>
        <v>-5.5000000000000049E-3</v>
      </c>
    </row>
    <row r="13" spans="4:12" x14ac:dyDescent="0.25">
      <c r="D13" s="7" t="s">
        <v>17</v>
      </c>
      <c r="E13" s="5" t="s">
        <v>18</v>
      </c>
      <c r="F13" s="3">
        <v>5.9400000000000001E-2</v>
      </c>
      <c r="G13" s="3"/>
      <c r="H13" s="3">
        <f>F13-$F$7</f>
        <v>-1.2299999999999998E-2</v>
      </c>
      <c r="I13" s="3"/>
      <c r="J13" s="3">
        <v>4.0800000000000003E-2</v>
      </c>
      <c r="K13" s="7"/>
      <c r="L13" s="3">
        <f>J13-$J$7</f>
        <v>-7.6999999999999985E-3</v>
      </c>
    </row>
    <row r="14" spans="4:12" x14ac:dyDescent="0.25">
      <c r="D14" s="1"/>
    </row>
    <row r="15" spans="4:12" x14ac:dyDescent="0.25">
      <c r="D15" s="1"/>
    </row>
    <row r="16" spans="4:12" x14ac:dyDescent="0.25">
      <c r="D16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0EAB29-22B3-407A-97EE-165BECF13A5E}"/>
</file>

<file path=customXml/itemProps2.xml><?xml version="1.0" encoding="utf-8"?>
<ds:datastoreItem xmlns:ds="http://schemas.openxmlformats.org/officeDocument/2006/customXml" ds:itemID="{1261FF21-57C4-4B6A-99AB-36FDA89C913A}"/>
</file>

<file path=customXml/itemProps3.xml><?xml version="1.0" encoding="utf-8"?>
<ds:datastoreItem xmlns:ds="http://schemas.openxmlformats.org/officeDocument/2006/customXml" ds:itemID="{2A544809-1A49-41B2-9FCE-1E4E816EFFE6}"/>
</file>

<file path=customXml/itemProps4.xml><?xml version="1.0" encoding="utf-8"?>
<ds:datastoreItem xmlns:ds="http://schemas.openxmlformats.org/officeDocument/2006/customXml" ds:itemID="{1FC54C9F-4C19-4E31-88BB-E4277A6A5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MktRiskPrems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2023-10-23T18:09:41Z</dcterms:created>
  <dcterms:modified xsi:type="dcterms:W3CDTF">2023-10-23T18:09:45Z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{98613D62-0675-4FBE-84B5-F924EBA49E4C}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