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Articles 2019\"/>
    </mc:Choice>
  </mc:AlternateContent>
  <xr:revisionPtr revIDLastSave="0" documentId="13_ncr:1_{35DDE5BD-5440-4505-BE53-A6E1FDD5EA11}" xr6:coauthVersionLast="43" xr6:coauthVersionMax="43" xr10:uidLastSave="{00000000-0000-0000-0000-000000000000}"/>
  <bookViews>
    <workbookView xWindow="3510" yWindow="4020" windowWidth="23820" windowHeight="15435" xr2:uid="{116427AA-E0BF-48D3-8AA9-5EB85F45DBF8}"/>
  </bookViews>
  <sheets>
    <sheet name="JRW-10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____________________DAT3">#REF!</definedName>
    <definedName name="______________________DAT5">#REF!</definedName>
    <definedName name="______________________DAT6">#REF!</definedName>
    <definedName name="___________DAT3">#REF!</definedName>
    <definedName name="___________DAT5">#REF!</definedName>
    <definedName name="___________DAT6">#REF!</definedName>
    <definedName name="__________bb" hidden="1">#REF!</definedName>
    <definedName name="__________DAT3">#REF!</definedName>
    <definedName name="__________DAT5">#REF!</definedName>
    <definedName name="__________DAT6">#REF!</definedName>
    <definedName name="__________sort" hidden="1">#REF!</definedName>
    <definedName name="_________bb" hidden="1">#REF!</definedName>
    <definedName name="_________DAT3">#REF!</definedName>
    <definedName name="_________DAT5">#REF!</definedName>
    <definedName name="_________DAT6">#REF!</definedName>
    <definedName name="_________Sort" hidden="1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DAT1">#REF!</definedName>
    <definedName name="______DAT2">#REF!</definedName>
    <definedName name="______DAT4">#REF!</definedName>
    <definedName name="______key1" hidden="1">#REF!</definedName>
    <definedName name="______sort1" hidden="1">#REF!</definedName>
    <definedName name="_____BB" hidden="1">#REF!</definedName>
    <definedName name="_____DAT1">#REF!</definedName>
    <definedName name="_____DAT2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hidden="1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ebe1">#REF!</definedName>
    <definedName name="____ebe2">#REF!</definedName>
    <definedName name="____ebe3">#REF!</definedName>
    <definedName name="____ebe4">#REF!</definedName>
    <definedName name="____ebe5">#REF!</definedName>
    <definedName name="____ebe6">#REF!</definedName>
    <definedName name="____ebe7">#REF!</definedName>
    <definedName name="____ebx1">#REF!</definedName>
    <definedName name="____ebx2">#REF!</definedName>
    <definedName name="____sort" hidden="1">#REF!</definedName>
    <definedName name="___bb" hidden="1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_Key1" hidden="1">#REF!</definedName>
    <definedName name="___Sort" hidden="1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'[3]C-3.10'!#REF!</definedName>
    <definedName name="__123Graph_E" hidden="1">[2]G!#REF!</definedName>
    <definedName name="__123Graph_ECURRENT" hidden="1">[4]coss!#REF!</definedName>
    <definedName name="__123Graph_F" hidden="1">[2]G!#REF!</definedName>
    <definedName name="__181">#REF!</definedName>
    <definedName name="__BB" hidden="1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ebe1">#REF!</definedName>
    <definedName name="__ebe2">#REF!</definedName>
    <definedName name="__ebe3">#REF!</definedName>
    <definedName name="__ebe4">#REF!</definedName>
    <definedName name="__ebe5">#REF!</definedName>
    <definedName name="__ebe6">#REF!</definedName>
    <definedName name="__ebe7">#REF!</definedName>
    <definedName name="__ebx1">#REF!</definedName>
    <definedName name="__ebx2">#REF!</definedName>
    <definedName name="__key1" hidden="1">#REF!</definedName>
    <definedName name="__Sort" hidden="1">#REF!</definedName>
    <definedName name="__Sort1" hidden="1">#REF!</definedName>
    <definedName name="_1">#REF!</definedName>
    <definedName name="_1_181">#REF!</definedName>
    <definedName name="_12MEACT">'[5]Page 1'!#REF!</definedName>
    <definedName name="_12MEBUD">'[5]Page 1'!#REF!</definedName>
    <definedName name="_181">#REF!</definedName>
    <definedName name="_1Q_0_Regressio" hidden="1">#REF!</definedName>
    <definedName name="_2">#REF!</definedName>
    <definedName name="_2_181">#REF!</definedName>
    <definedName name="_2B_15">#REF!</definedName>
    <definedName name="_2S_0_Regressio" hidden="1">#REF!</definedName>
    <definedName name="_3">#REF!</definedName>
    <definedName name="_331">'[3]C-3.10'!#REF!</definedName>
    <definedName name="_34">'[3]C-3.10'!#REF!</definedName>
    <definedName name="_347">'[3]C-3.10'!#REF!</definedName>
    <definedName name="_348">'[3]C-3.10'!#REF!</definedName>
    <definedName name="_34a1">'[3]C-3.10'!#REF!</definedName>
    <definedName name="_34a2">'[3]C-3.10'!#REF!</definedName>
    <definedName name="_34E">'[3]C-3.10'!#REF!</definedName>
    <definedName name="_35">'[3]C-3.10'!#REF!</definedName>
    <definedName name="_351">'[3]C-3.10'!#REF!</definedName>
    <definedName name="_36">'[3]C-3.10'!#REF!</definedName>
    <definedName name="_3TEFIS_00_08">#REF!</definedName>
    <definedName name="_4B_15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ebe1">#REF!</definedName>
    <definedName name="_ebe2">#REF!</definedName>
    <definedName name="_ebe3">#REF!</definedName>
    <definedName name="_ebe4">#REF!</definedName>
    <definedName name="_ebe5">#REF!</definedName>
    <definedName name="_ebe6">#REF!</definedName>
    <definedName name="_ebe7">#REF!</definedName>
    <definedName name="_ebx1">#REF!</definedName>
    <definedName name="_ebx2">#REF!</definedName>
    <definedName name="_Fill" hidden="1">'[6]Bond Returns'!$A$8:$A$107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">#REF!</definedName>
    <definedName name="_MatMult_A" hidden="1">'[7]Fall 2008 Forecast'!#REF!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x" hidden="1">#REF!</definedName>
    <definedName name="A">#REF!</definedName>
    <definedName name="ADJTS">#REF!</definedName>
    <definedName name="aedf" hidden="1">#REF!</definedName>
    <definedName name="aewc12" hidden="1">#REF!</definedName>
    <definedName name="ajw2n" hidden="1">#REF!</definedName>
    <definedName name="ALL">[8]A!$P$10:$Q$117</definedName>
    <definedName name="anscount">1</definedName>
    <definedName name="ap" hidden="1">#REF!</definedName>
    <definedName name="AP_OTHER">#REF!</definedName>
    <definedName name="AS2DocOpenMode" hidden="1">"AS2DocumentEdit"</definedName>
    <definedName name="AS2NamedRange" hidden="1">7</definedName>
    <definedName name="ASD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SUMPTIONS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egMonth">#REF!</definedName>
    <definedName name="BENEFITS_EXP">#REF!</definedName>
    <definedName name="BETA">#REF!</definedName>
    <definedName name="betaadj">#REF!</definedName>
    <definedName name="bl" hidden="1">#REF!</definedName>
    <definedName name="bnca" hidden="1">#REF!</definedName>
    <definedName name="bned" hidden="1">#REF!</definedName>
    <definedName name="BORDER1">#REF!</definedName>
    <definedName name="BORDER2">#REF!</definedName>
    <definedName name="borst" hidden="1">#REF!</definedName>
    <definedName name="BOTH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>#REF!</definedName>
    <definedName name="C_">#REF!</definedName>
    <definedName name="ca" hidden="1">#REF!</definedName>
    <definedName name="capitalization">'[10]CS Data'!$B$11:$I$64</definedName>
    <definedName name="CASHFLS">'[11]CASH FLOWS BKUP'!#REF!</definedName>
    <definedName name="cbwe" hidden="1">#REF!</definedName>
    <definedName name="CF_Forecast">#REF!</definedName>
    <definedName name="CF_Plan2">#REF!</definedName>
    <definedName name="chj" hidden="1">#REF!</definedName>
    <definedName name="CMACT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ver" hidden="1">#REF!</definedName>
    <definedName name="cvdsza" hidden="1">#REF!</definedName>
    <definedName name="D">'[3]C-3.10'!#REF!</definedName>
    <definedName name="da3a" hidden="1">#REF!</definedName>
    <definedName name="DAT">'[12]DAT ACCOUNTS'!$A$1:$D$65536</definedName>
    <definedName name="DATA">#N/A</definedName>
    <definedName name="Date">'[13]Debt Info'!$B$3</definedName>
    <definedName name="db" hidden="1">#REF!</definedName>
    <definedName name="DCpropor">#REF!</definedName>
    <definedName name="DEC">#REF!</definedName>
    <definedName name="DEC_Proj">#REF!</definedName>
    <definedName name="DETAIL146234">#REF!</definedName>
    <definedName name="dfghj" hidden="1">#REF!</definedName>
    <definedName name="dfl" hidden="1">#REF!</definedName>
    <definedName name="dle" hidden="1">#REF!</definedName>
    <definedName name="DocketNum">'[14]ANNUALIZE CTs'!$B$5</definedName>
    <definedName name="DOWNLOAD">[15]Download!$A$1:$D$2443</definedName>
    <definedName name="DOWNLOAD_1099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">'[3]C-3.10'!#REF!</definedName>
    <definedName name="ecao" hidden="1">#REF!</definedName>
    <definedName name="ecsaop" hidden="1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rt" hidden="1">#REF!</definedName>
    <definedName name="ertyu" hidden="1">#REF!</definedName>
    <definedName name="ESOP_GOAL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_1">#REF!</definedName>
    <definedName name="F_2">#REF!</definedName>
    <definedName name="F_2_2">#REF!</definedName>
    <definedName name="F_4">#REF!</definedName>
    <definedName name="F_6">#REF!</definedName>
    <definedName name="F_7">#REF!</definedName>
    <definedName name="F_8">#REF!</definedName>
    <definedName name="fdv" hidden="1">#REF!</definedName>
    <definedName name="fff" hidden="1">#REF!</definedName>
    <definedName name="ffffff" hidden="1">#REF!</definedName>
    <definedName name="ffkf" hidden="1">#REF!</definedName>
    <definedName name="FILE">#REF!</definedName>
    <definedName name="FINANCIALREQ">#REF!</definedName>
    <definedName name="FIVEYR">#REF!</definedName>
    <definedName name="fkfkf" hidden="1">#REF!</definedName>
    <definedName name="FOR_DENISE_O.">#REF!</definedName>
    <definedName name="fpfl" hidden="1">#REF!</definedName>
    <definedName name="fvgbn" hidden="1">#REF!</definedName>
    <definedName name="FY4_LACTUAL">"a"</definedName>
    <definedName name="gfhj" hidden="1">#REF!</definedName>
    <definedName name="gggggg" hidden="1">#REF!</definedName>
    <definedName name="ghjk" hidden="1">#REF!</definedName>
    <definedName name="GLDOWNLOAD">#REF!</definedName>
    <definedName name="got" hidden="1">#REF!</definedName>
    <definedName name="GRANDTOT">#REF!</definedName>
    <definedName name="GROWTH">#REF!</definedName>
    <definedName name="hhhhh" hidden="1">#REF!</definedName>
    <definedName name="HistYear">[16]Sheet1!$B$17</definedName>
    <definedName name="hldgpd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NPUT">#REF!</definedName>
    <definedName name="INTEXP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40231.5582175926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IM">#REF!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ORICLARKDATA">#REF!</definedName>
    <definedName name="lpoicea" hidden="1">#REF!</definedName>
    <definedName name="LYN">#REF!</definedName>
    <definedName name="map">#REF!</definedName>
    <definedName name="MB">[8]A!$I$125:$HH$180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#REF!</definedName>
    <definedName name="namefield" hidden="1">#REF!</definedName>
    <definedName name="naow" hidden="1">#REF!</definedName>
    <definedName name="nbeo" hidden="1">#REF!</definedName>
    <definedName name="NBUDGET3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hidden="1">#REF!</definedName>
    <definedName name="ocq" hidden="1">#REF!</definedName>
    <definedName name="odezscv" hidden="1">#REF!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ne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THER_CF">#REF!</definedName>
    <definedName name="OTHER_CR">#REF!</definedName>
    <definedName name="oupc" hidden="1">#REF!</definedName>
    <definedName name="OUTPUT">[17]A!$C$11:$Z$98</definedName>
    <definedName name="ovwe" hidden="1">#REF!</definedName>
    <definedName name="Page_8">'[18]LTD Principal'!#REF!</definedName>
    <definedName name="PAGE1">#REF!</definedName>
    <definedName name="PAGE10">#REF!</definedName>
    <definedName name="PAGE1A">'[19]Page 1 last month YTD'!#REF!</definedName>
    <definedName name="PAGE1C">'[19]Page 1 last month YTD'!#REF!</definedName>
    <definedName name="PAGE1D">'[19]Page 1 last month YTD'!#REF!</definedName>
    <definedName name="PAGE1D2">'[19]Page 1 last month YTD'!#REF!</definedName>
    <definedName name="PAGE2">#REF!</definedName>
    <definedName name="PAGE2A">#REF!</definedName>
    <definedName name="PAGE2B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E_CPYIS">'[5]PEC Income Stmt'!#REF!</definedName>
    <definedName name="PED">'[20]04 '!#REF!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uac" hidden="1">#REF!</definedName>
    <definedName name="pouce" hidden="1">#REF!</definedName>
    <definedName name="povrs" hidden="1">#REF!</definedName>
    <definedName name="POWER1">#REF!</definedName>
    <definedName name="POWER2">#REF!</definedName>
    <definedName name="POWER3">#REF!</definedName>
    <definedName name="POWER4">#REF!</definedName>
    <definedName name="pppppppp" hidden="1">#REF!</definedName>
    <definedName name="_xlnm.Print_Area" localSheetId="0">'JRW-10.5'!$A$1:$G$35</definedName>
    <definedName name="_xlnm.Print_Area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>#REF!</definedName>
    <definedName name="PriorYear">[16]Sheet1!$B$16</definedName>
    <definedName name="PRN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slf" hidden="1">#REF!</definedName>
    <definedName name="psrfdgl" hidden="1">#REF!</definedName>
    <definedName name="pwe" hidden="1">#REF!</definedName>
    <definedName name="PYEGYASSTS">#REF!</definedName>
    <definedName name="PYEGYLIABS">#REF!</definedName>
    <definedName name="PYISWP">#REF!</definedName>
    <definedName name="qaw" hidden="1">#REF!</definedName>
    <definedName name="qwr" hidden="1">#REF!</definedName>
    <definedName name="Rankings">#REF!</definedName>
    <definedName name="RATE1">#REF!</definedName>
    <definedName name="RECON_ASSETS">#REF!</definedName>
    <definedName name="RECON_LIABILITIES">#REF!</definedName>
    <definedName name="RECON_SUMMARY">#REF!</definedName>
    <definedName name="repeat" hidden="1">#REF!</definedName>
    <definedName name="RETURN">[8]A!$M$129:$M$143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easures">'[10]Combination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>#REF!</definedName>
    <definedName name="ROR_Rate">'[21]Input '!$C$25</definedName>
    <definedName name="RORD">[22]ROR!$A$2:$O$201</definedName>
    <definedName name="rtyui" hidden="1">#REF!</definedName>
    <definedName name="rtyuiop" hidden="1">#REF!</definedName>
    <definedName name="s">[23]Sheet1!$B$10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>#REF!</definedName>
    <definedName name="Schedule_4">'[24]JRW-2.4'!#REF!</definedName>
    <definedName name="Schedule_5">'[24]JRW-2.4'!#REF!</definedName>
    <definedName name="Schedule_5_1">#REF!</definedName>
    <definedName name="Schedule_6">#REF!</definedName>
    <definedName name="Schedule_7">#REF!</definedName>
    <definedName name="Schedule_8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WS_WBID">"5C3BEB3C-3631-11D4-B07C-00104BC5D17F"</definedName>
    <definedName name="ssdo" hidden="1">#REF!</definedName>
    <definedName name="sssset" hidden="1">#REF!</definedName>
    <definedName name="START">#REF!</definedName>
    <definedName name="Stockprice">'[25]Stock Price (Electric)'!$C$1:$AY$33</definedName>
    <definedName name="SUMMARY">#REF!</definedName>
    <definedName name="SURV">'[26]SURV ACCOUNTS'!$A$1:$C$453</definedName>
    <definedName name="sv" hidden="1">#REF!</definedName>
    <definedName name="svfdv" hidden="1">#REF!</definedName>
    <definedName name="swae" hidden="1">#REF!</definedName>
    <definedName name="TEAB">#REF!</definedName>
    <definedName name="TEFIS99">#REF!</definedName>
    <definedName name="TEMP">'[6]Bond Returns'!$O$8</definedName>
    <definedName name="TEST0">#REF!</definedName>
    <definedName name="TESTHKEY">#REF!</definedName>
    <definedName name="TESTKEYS">#REF!</definedName>
    <definedName name="TESTVKEY">#REF!</definedName>
    <definedName name="TestYear">[16]Sheet1!$B$15</definedName>
    <definedName name="three">#REF!</definedName>
    <definedName name="Ticker">""</definedName>
    <definedName name="tttt" hidden="1">#REF!</definedName>
    <definedName name="tw" hidden="1">#REF!</definedName>
    <definedName name="two">#REF!</definedName>
    <definedName name="Uncoll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epfo" hidden="1">#REF!</definedName>
    <definedName name="willdo" hidden="1">#REF!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hidden="1">{"PF",#N/A,FALSE,"Sheet4";"PG",#N/A,FALSE,"Sheet4";"PH",#N/A,FALSE,"Sheet4";"PI",#N/A,FALSE,"Sheet4";"PJ",#N/A,FALSE,"Sheet4"}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>#REF!</definedName>
    <definedName name="X">#REF!</definedName>
    <definedName name="XRefColumnsCount">3</definedName>
    <definedName name="XRefCopyRangeCount">3</definedName>
    <definedName name="XRefPasteRangeCount">2</definedName>
    <definedName name="xx">'[27]C-3.10'!$A$1:$I$22</definedName>
    <definedName name="xxx" hidden="1">{"'Sheet1'!$A$1:$O$40"}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ield">'[28]Dividend Yield - Utility'!$B$4:$D$52</definedName>
    <definedName name="YIELDS">#REF!</definedName>
    <definedName name="YTDACT">'[5]Page 1'!#REF!</definedName>
    <definedName name="YTDBUD">'[5]Page 1'!#REF!</definedName>
    <definedName name="yyyyyy" hidden="1">#REF!</definedName>
    <definedName name="Z">#REF!</definedName>
    <definedName name="zdcw" hidden="1">#REF!</definedName>
    <definedName name="zj" hidden="1">#REF!</definedName>
    <definedName name="znh" hidden="1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>#REF!</definedName>
    <definedName name="ZPAGE9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5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<sst xmlns="http://schemas.openxmlformats.org/spreadsheetml/2006/main" count="35" uniqueCount="35">
  <si>
    <t>Exhibit JRW-10</t>
  </si>
  <si>
    <t>Projected Nominal GDP Growth Rates</t>
  </si>
  <si>
    <t>Page 5 of 6</t>
  </si>
  <si>
    <t>Panel A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</si>
  <si>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</si>
  <si>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</si>
  <si>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</si>
  <si>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</si>
  <si>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</si>
  <si>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</si>
  <si>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Calculated using GDP data on Page 1 of Exhibit JRW-10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</si>
  <si>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</si>
  <si>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</si>
  <si>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</si>
  <si>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</si>
  <si>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</si>
  <si>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</si>
  <si>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</si>
  <si>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</si>
  <si>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</si>
  <si>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</si>
  <si>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2018-2095</t>
  </si>
  <si>
    <t>Energy Information Administration</t>
  </si>
  <si>
    <t>Sources:</t>
  </si>
  <si>
    <t>https://www.ssa.gov/oact/TR/2019/VI_G2_OASDHI_GDP.html#200732</t>
  </si>
  <si>
    <t>https://www.eia.gov/outlooks/aeo/pdf/appa.pdf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</si>
  <si>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2019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</si>
  <si>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 xml:space="preserve">Social Security Administration, 2019 Annual Report of the Board of Trustees of the Old-Age, </t>
  </si>
  <si>
    <t>in projected GDP from $21,485 trillion in 2019 to $546,331 trillion in 2095.</t>
  </si>
  <si>
    <t>2018-2050</t>
  </si>
  <si>
    <t>https://www.philadelphiafed.org/-/media/research-and-data/real-time-center/survey-of-professional-forecasters/2019/spfq119.pdf?la=en</t>
  </si>
  <si>
    <t xml:space="preserve">Survivors, and Disability Insurance (OASDI) Program, Table VI.G4, p. 211(June 15, 2019),  </t>
  </si>
  <si>
    <t>https://www.cbo.gov/system/files/2019-06/55331-LTBO-2.pdf</t>
  </si>
  <si>
    <r>
      <t xml:space="preserve">Congressional Budget Office,The </t>
    </r>
    <r>
      <rPr>
        <i/>
        <sz val="10"/>
        <rFont val="Times New Roman"/>
        <family val="1"/>
      </rPr>
      <t>2019 Long-Term Budget Outlook</t>
    </r>
    <r>
      <rPr>
        <sz val="10"/>
        <rFont val="Times New Roman"/>
        <family val="1"/>
      </rPr>
      <t xml:space="preserve">, June 15, 2019. </t>
    </r>
  </si>
  <si>
    <t>2019-2049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</si>
</sst>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Geneva"/>
      <family val="2"/>
    </font>
    <font>
      <b/>
      <sz val="12"/>
      <name val="Times New Roman"/>
      <family val="1"/>
    </font>
    <font>
      <sz val="10"/>
      <name val="Helv"/>
    </font>
    <font>
      <sz val="10"/>
      <name val="Arial"/>
      <family val="2"/>
    </font>
    <font>
      <b/>
      <sz val="10"/>
      <name val="Genev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1" fillId="0" borderId="0" xfId="2"/>
    <xf numFmtId="0" fontId="2" fillId="0" borderId="0" xfId="0" applyFont="1" applyAlignment="1">
      <alignment horizontal="right"/>
    </xf>
    <xf numFmtId="0" fontId="2" fillId="0" borderId="0" xfId="3" applyFont="1" applyAlignment="1">
      <alignment horizontal="right"/>
    </xf>
    <xf numFmtId="0" fontId="2" fillId="2" borderId="0" xfId="4" applyFont="1" applyFill="1" applyAlignment="1">
      <alignment horizontal="right"/>
    </xf>
    <xf numFmtId="0" fontId="2" fillId="2" borderId="0" xfId="3" applyFont="1" applyFill="1" applyAlignment="1">
      <alignment horizontal="right"/>
    </xf>
    <xf numFmtId="0" fontId="2" fillId="0" borderId="0" xfId="2" applyFont="1" applyAlignment="1">
      <alignment horizontal="centerContinuous"/>
    </xf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5" applyFont="1" applyAlignment="1">
      <alignment horizontal="centerContinuous" vertical="justify"/>
    </xf>
    <xf numFmtId="0" fontId="2" fillId="0" borderId="0" xfId="2" applyFont="1" applyAlignment="1">
      <alignment horizontal="centerContinuous" vertical="justify"/>
    </xf>
    <xf numFmtId="0" fontId="2" fillId="0" borderId="0" xfId="2" applyFont="1" applyAlignment="1">
      <alignment vertical="justify"/>
    </xf>
    <xf numFmtId="0" fontId="2" fillId="0" borderId="1" xfId="2" applyFont="1" applyBorder="1"/>
    <xf numFmtId="0" fontId="2" fillId="0" borderId="2" xfId="2" applyFont="1" applyBorder="1"/>
    <xf numFmtId="10" fontId="2" fillId="0" borderId="3" xfId="6" applyNumberFormat="1" applyFont="1" applyBorder="1" applyAlignment="1">
      <alignment horizontal="center"/>
    </xf>
    <xf numFmtId="0" fontId="2" fillId="0" borderId="4" xfId="2" applyFont="1" applyBorder="1"/>
    <xf numFmtId="0" fontId="2" fillId="0" borderId="5" xfId="2" applyFont="1" applyBorder="1"/>
    <xf numFmtId="10" fontId="2" fillId="0" borderId="6" xfId="6" applyNumberFormat="1" applyFont="1" applyBorder="1" applyAlignment="1">
      <alignment horizontal="center"/>
    </xf>
    <xf numFmtId="0" fontId="2" fillId="0" borderId="7" xfId="2" applyFont="1" applyBorder="1"/>
    <xf numFmtId="0" fontId="2" fillId="0" borderId="8" xfId="2" applyFont="1" applyBorder="1"/>
    <xf numFmtId="10" fontId="2" fillId="0" borderId="9" xfId="6" applyNumberFormat="1" applyFont="1" applyBorder="1" applyAlignment="1">
      <alignment horizontal="center"/>
    </xf>
    <xf numFmtId="0" fontId="6" fillId="0" borderId="0" xfId="2" applyFont="1"/>
    <xf numFmtId="0" fontId="7" fillId="0" borderId="0" xfId="2" applyFont="1"/>
    <xf numFmtId="0" fontId="2" fillId="0" borderId="0" xfId="2" applyFont="1" applyAlignment="1">
      <alignment horizontal="center"/>
    </xf>
    <xf numFmtId="0" fontId="2" fillId="0" borderId="10" xfId="2" applyFont="1" applyBorder="1"/>
    <xf numFmtId="0" fontId="2" fillId="0" borderId="11" xfId="2" applyFont="1" applyBorder="1"/>
    <xf numFmtId="0" fontId="2" fillId="0" borderId="13" xfId="2" applyFont="1" applyBorder="1"/>
    <xf numFmtId="0" fontId="2" fillId="0" borderId="15" xfId="2" applyFont="1" applyBorder="1"/>
    <xf numFmtId="0" fontId="2" fillId="0" borderId="16" xfId="2" applyFont="1" applyBorder="1"/>
    <xf numFmtId="0" fontId="6" fillId="0" borderId="0" xfId="7" applyFont="1" applyAlignment="1">
      <alignment horizontal="left" vertical="center"/>
    </xf>
    <xf numFmtId="0" fontId="6" fillId="0" borderId="0" xfId="0" applyFont="1"/>
    <xf numFmtId="0" fontId="10" fillId="0" borderId="0" xfId="1" applyFont="1" applyAlignment="1" applyProtection="1">
      <alignment horizontal="left" vertical="center"/>
    </xf>
    <xf numFmtId="0" fontId="9" fillId="0" borderId="0" xfId="1" applyAlignment="1" applyProtection="1"/>
    <xf numFmtId="10" fontId="2" fillId="0" borderId="12" xfId="6" applyNumberFormat="1" applyFont="1" applyBorder="1" applyAlignment="1">
      <alignment horizontal="center"/>
    </xf>
    <xf numFmtId="10" fontId="2" fillId="0" borderId="14" xfId="6" applyNumberFormat="1" applyFont="1" applyBorder="1" applyAlignment="1">
      <alignment horizontal="center"/>
    </xf>
    <xf numFmtId="10" fontId="2" fillId="0" borderId="17" xfId="6" applyNumberFormat="1" applyFont="1" applyBorder="1" applyAlignment="1">
      <alignment horizontal="center"/>
    </xf>
  </cellXfs>
  <cellStyles count="8">
    <cellStyle name="Hyperlink" xfId="1" builtinId="8"/>
    <cellStyle name="Normal" xfId="0" builtinId="0"/>
    <cellStyle name="Normal 10" xfId="7" xr:uid="{B9142F6D-3267-4769-B49F-9823078F12CD}"/>
    <cellStyle name="Normal 2" xfId="4" xr:uid="{5F5EAC59-3AD3-45CB-AAD4-ED1CC9CB4304}"/>
    <cellStyle name="Normal 2 2" xfId="5" xr:uid="{FEE01F6A-0FE3-4290-97B9-38A23B025280}"/>
    <cellStyle name="Normal_rcjrw1" xfId="3" xr:uid="{E95C0504-CC1F-4E33-AC08-F878F26D26F6}"/>
    <cellStyle name="Normal_S&amp;P Data - Damoderan 2005 2" xfId="2" xr:uid="{835BFBEE-751B-4EE6-A4F1-09B60388DBFA}"/>
    <cellStyle name="Percent 2 2" xfId="6" xr:uid="{32C694FF-68AB-4806-8F42-982D6A92F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culty/jrw/Desktop/Zdrive/Utility/Discovery/2010%20Update/Work%20Sheets%20-%20EU%20-%202019/VEPCO%20-%20VA%20-%202019%20ROR%20Exhibits%209.0%20-%207-11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"/>
      <sheetName val="JRW-2.1"/>
      <sheetName val="JRW-2.2"/>
      <sheetName val="JRW-2.3"/>
      <sheetName val="JRW-3.1 (2)"/>
      <sheetName val="JRW-4.1 "/>
      <sheetName val="JRW-4.2"/>
      <sheetName val="JRW-4.3"/>
      <sheetName val="JRW-5.1"/>
      <sheetName val="JRW-6.1 (2)"/>
      <sheetName val="JRW-6.2"/>
      <sheetName val="JRW-7.1"/>
      <sheetName val="JRW-7.2"/>
      <sheetName val="JRW 7.3"/>
      <sheetName val="JRW-7.4"/>
      <sheetName val="JRW-7.5"/>
      <sheetName val="JRW-7.6"/>
      <sheetName val="JRW-8.1"/>
      <sheetName val="JRW-8.2"/>
      <sheetName val="JRW-8.3"/>
      <sheetName val="JRW-8.4"/>
      <sheetName val="JRW-8.5 "/>
      <sheetName val="JRW-8.6"/>
      <sheetName val="JRW-8.7"/>
      <sheetName val="JRW-8.8"/>
      <sheetName val="JRW-9.1"/>
      <sheetName val="JRW-10.1"/>
      <sheetName val="JRW-10.2 (2)"/>
      <sheetName val="JRW-10.3"/>
      <sheetName val="JRW-10.4"/>
      <sheetName val="JRW-10.5"/>
      <sheetName val="JRW-10.6"/>
      <sheetName val="JRW-11.1"/>
      <sheetName val="JRW-12.1"/>
      <sheetName val="JRW-12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2">
          <cell r="C72">
            <v>3.3729874606793331E-2</v>
          </cell>
        </row>
        <row r="73">
          <cell r="C73">
            <v>4.165812611672437E-2</v>
          </cell>
        </row>
        <row r="74">
          <cell r="C74">
            <v>4.6544530455329358E-2</v>
          </cell>
        </row>
        <row r="75">
          <cell r="C75">
            <v>5.5626056801304724E-2</v>
          </cell>
        </row>
        <row r="76">
          <cell r="C76">
            <v>6.3571708211010991E-2</v>
          </cell>
        </row>
      </sheetData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1.0499999999999998</v>
          </cell>
          <cell r="E21">
            <v>7.46</v>
          </cell>
          <cell r="F21" t="str">
            <v>%</v>
          </cell>
          <cell r="I21">
            <v>12.559999999999999</v>
          </cell>
          <cell r="J21" t="str">
            <v>%</v>
          </cell>
        </row>
        <row r="22">
          <cell r="A22" t="str">
            <v>American States Water Co.</v>
          </cell>
          <cell r="C22">
            <v>1.0499999999999998</v>
          </cell>
          <cell r="E22">
            <v>7.46</v>
          </cell>
          <cell r="F22" t="str">
            <v>%</v>
          </cell>
          <cell r="I22">
            <v>12.239999999999998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6.0399999999999991</v>
          </cell>
          <cell r="I25">
            <v>10.819999999999999</v>
          </cell>
        </row>
        <row r="26">
          <cell r="A26" t="str">
            <v>Middlesex Water Company</v>
          </cell>
          <cell r="C26">
            <v>0.89999999999999991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1.0499999999999998</v>
          </cell>
          <cell r="E28">
            <v>7.46</v>
          </cell>
          <cell r="I28">
            <v>12.239999999999998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8.3299999999999983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6.0399999999999991</v>
          </cell>
          <cell r="F34" t="str">
            <v>%</v>
          </cell>
          <cell r="I34">
            <v>11.139999999999999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6.0399999999999991</v>
          </cell>
          <cell r="F35" t="str">
            <v>%</v>
          </cell>
          <cell r="I35">
            <v>10.819999999999999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6.0399999999999991</v>
          </cell>
          <cell r="I36">
            <v>10.819999999999999</v>
          </cell>
        </row>
        <row r="37">
          <cell r="A37" t="str">
            <v>Laclede Group, Inc.</v>
          </cell>
          <cell r="C37">
            <v>0.89999999999999991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6.0399999999999991</v>
          </cell>
          <cell r="I38">
            <v>10.819999999999999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0.79999999999999993</v>
          </cell>
          <cell r="E40">
            <v>5.68</v>
          </cell>
          <cell r="I40">
            <v>10.459999999999999</v>
          </cell>
        </row>
        <row r="41">
          <cell r="A41" t="str">
            <v>Piedmont Natural Gas Co., Inc.</v>
          </cell>
          <cell r="C41">
            <v>0.85</v>
          </cell>
          <cell r="E41">
            <v>6.0399999999999991</v>
          </cell>
          <cell r="I41">
            <v>10.819999999999999</v>
          </cell>
        </row>
        <row r="42">
          <cell r="A42" t="str">
            <v>South Jersey Industries, Inc.</v>
          </cell>
          <cell r="C42">
            <v>0.85</v>
          </cell>
          <cell r="E42">
            <v>6.0399999999999991</v>
          </cell>
          <cell r="I42">
            <v>10.819999999999999</v>
          </cell>
        </row>
        <row r="43">
          <cell r="A43" t="str">
            <v>Southwest Gas Corporation</v>
          </cell>
          <cell r="C43">
            <v>0.89999999999999991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0.89999999999999991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10.959999999999999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1.0499999999999998</v>
          </cell>
          <cell r="E53">
            <v>7.3699999999999992</v>
          </cell>
          <cell r="F53" t="str">
            <v>%</v>
          </cell>
          <cell r="I53">
            <v>12.469999999999999</v>
          </cell>
          <cell r="J53" t="str">
            <v>%</v>
          </cell>
        </row>
        <row r="54">
          <cell r="A54" t="str">
            <v>American States Water Co.</v>
          </cell>
          <cell r="C54">
            <v>1.0499999999999998</v>
          </cell>
          <cell r="E54">
            <v>7.3699999999999992</v>
          </cell>
          <cell r="F54" t="str">
            <v>%</v>
          </cell>
          <cell r="I54">
            <v>12.149999999999999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6.8299999999999992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7.8999999999999995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11.079999999999998</v>
          </cell>
        </row>
        <row r="58">
          <cell r="A58" t="str">
            <v>Middlesex Water Company</v>
          </cell>
          <cell r="C58">
            <v>0.89999999999999991</v>
          </cell>
          <cell r="E58">
            <v>6.5699999999999994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7.8999999999999995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1.0499999999999998</v>
          </cell>
          <cell r="E60">
            <v>7.3699999999999992</v>
          </cell>
          <cell r="I60">
            <v>12.149999999999999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11.399999999999999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11.079999999999998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11.079999999999998</v>
          </cell>
        </row>
        <row r="70">
          <cell r="A70" t="str">
            <v>Laclede Group, Inc.</v>
          </cell>
          <cell r="C70">
            <v>0.89999999999999991</v>
          </cell>
          <cell r="E70">
            <v>6.5699999999999994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11.079999999999998</v>
          </cell>
        </row>
        <row r="72">
          <cell r="A72" t="str">
            <v>NICOR Inc.</v>
          </cell>
          <cell r="C72">
            <v>0.95</v>
          </cell>
          <cell r="E72">
            <v>6.8299999999999992</v>
          </cell>
          <cell r="I72">
            <v>11.61</v>
          </cell>
        </row>
        <row r="73">
          <cell r="A73" t="str">
            <v>Northwest Natural Gas Company</v>
          </cell>
          <cell r="C73">
            <v>0.79999999999999993</v>
          </cell>
          <cell r="E73">
            <v>6.0399999999999991</v>
          </cell>
          <cell r="I73">
            <v>10.819999999999999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11.079999999999998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11.079999999999998</v>
          </cell>
        </row>
        <row r="76">
          <cell r="A76" t="str">
            <v>Southwest Gas Corporation</v>
          </cell>
          <cell r="C76">
            <v>0.89999999999999991</v>
          </cell>
          <cell r="E76">
            <v>6.5699999999999994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0.89999999999999991</v>
          </cell>
          <cell r="E77">
            <v>6.5699999999999994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6.4099999999999993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6.4099999999999993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0.79999999999999993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0.79999999999999993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0.79999999999999993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0.79999999999999993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4.6999999999999993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5.1999999999999993</v>
          </cell>
        </row>
        <row r="36">
          <cell r="F36">
            <v>4.7799999999999994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12.299999999999999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5.1999999999999993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10.239999999999998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0.79999999999999993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1418.7199999999998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0.79999999999999993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0.64999999999999991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0.64999999999999991</v>
          </cell>
          <cell r="N16">
            <v>2179.6899999999996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0.79999999999999993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8666.2599999999984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0.64999999999999991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0.64999999999999991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0.79999999999999993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12152.699999999999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0.79999999999999993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2469.1699999999996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0.79999999999999993</v>
          </cell>
          <cell r="N33">
            <v>3777.2999999999997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0.64999999999999991</v>
          </cell>
          <cell r="N37">
            <v>4651.0099999999993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0.79999999999999993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1847.4599999999998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0.64999999999999991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0.64999999999999991</v>
          </cell>
          <cell r="N50">
            <v>5455.1699999999992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0.79999999999999993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0.89999999999999991</v>
          </cell>
          <cell r="N54">
            <v>3996.9399999999996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2380.3799999999997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0.64999999999999991</v>
          </cell>
          <cell r="N58">
            <v>7530.0499999999993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0.64999999999999991</v>
          </cell>
          <cell r="N60">
            <v>12603.8</v>
          </cell>
        </row>
      </sheetData>
      <sheetData sheetId="35" refreshError="1">
        <row r="8">
          <cell r="B8" t="str">
            <v>AEE</v>
          </cell>
          <cell r="C8" t="str">
            <v>Ameren Corp.</v>
          </cell>
          <cell r="E8">
            <v>1.5399999999999998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1.5399999999999998</v>
          </cell>
          <cell r="L8">
            <v>1.5399999999999998</v>
          </cell>
          <cell r="M8">
            <v>1.5399999999999998</v>
          </cell>
          <cell r="N8">
            <v>32.65</v>
          </cell>
          <cell r="O8">
            <v>33.450000000000003</v>
          </cell>
          <cell r="P8">
            <v>36</v>
          </cell>
          <cell r="Q8">
            <v>240.39999999999998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-3.0000000000000002E-2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1.8399999999999999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1.8399999999999999</v>
          </cell>
          <cell r="L9">
            <v>1.9</v>
          </cell>
          <cell r="M9">
            <v>2.0999999999999996</v>
          </cell>
          <cell r="N9">
            <v>29.599999999999998</v>
          </cell>
          <cell r="O9">
            <v>31.049999999999997</v>
          </cell>
          <cell r="P9">
            <v>36</v>
          </cell>
          <cell r="Q9">
            <v>480.80999999999995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0.50499999999999989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3.9999999999999994E-2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1.7799999999999998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1.7799999999999998</v>
          </cell>
          <cell r="L10">
            <v>1.7999999999999998</v>
          </cell>
          <cell r="M10">
            <v>1.95</v>
          </cell>
          <cell r="N10">
            <v>28.45</v>
          </cell>
          <cell r="O10">
            <v>29.549999999999997</v>
          </cell>
          <cell r="P10">
            <v>40</v>
          </cell>
          <cell r="Q10">
            <v>35.799999999999997</v>
          </cell>
          <cell r="R10">
            <v>40</v>
          </cell>
          <cell r="S10">
            <v>0.44199999999999995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1.9999999999999997E-2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1.7999999999999998</v>
          </cell>
          <cell r="I11">
            <v>1.7999999999999998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1.5499999999999998</v>
          </cell>
          <cell r="N12">
            <v>28.15</v>
          </cell>
          <cell r="O12">
            <v>28.599999999999998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0.31999999999999995</v>
          </cell>
          <cell r="U13">
            <v>0.62799999999999989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2.1599999999999997</v>
          </cell>
          <cell r="F14">
            <v>55</v>
          </cell>
          <cell r="G14">
            <v>45</v>
          </cell>
          <cell r="H14">
            <v>3</v>
          </cell>
          <cell r="I14">
            <v>3.0999999999999996</v>
          </cell>
          <cell r="J14">
            <v>3.3499999999999996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15.799999999999999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0.5099999999999999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3.9999999999999994E-2</v>
          </cell>
          <cell r="AD14">
            <v>9.9999999999999985E-3</v>
          </cell>
          <cell r="AE14">
            <v>1.9999999999999997E-2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1.5499999999999998</v>
          </cell>
          <cell r="J15">
            <v>1.75</v>
          </cell>
          <cell r="K15">
            <v>0.84</v>
          </cell>
          <cell r="L15">
            <v>0.91999999999999993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0.6399999999999999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4.9999999999999996E-2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1.5999999999999999</v>
          </cell>
          <cell r="N16">
            <v>23.65</v>
          </cell>
          <cell r="O16">
            <v>24.9</v>
          </cell>
          <cell r="P16">
            <v>28.5</v>
          </cell>
          <cell r="Q16">
            <v>60.529999999999994</v>
          </cell>
          <cell r="R16">
            <v>60.699999999999996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2717.8999999999996</v>
          </cell>
          <cell r="X16">
            <v>2975</v>
          </cell>
          <cell r="Y16">
            <v>0.106</v>
          </cell>
          <cell r="Z16">
            <v>9.9999999999999992E-2</v>
          </cell>
          <cell r="AA16">
            <v>9.9999999999999992E-2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0.78999999999999992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1.3499999999999999</v>
          </cell>
          <cell r="K17">
            <v>0.78999999999999992</v>
          </cell>
          <cell r="L17">
            <v>0.79999999999999993</v>
          </cell>
          <cell r="M17">
            <v>0.89999999999999991</v>
          </cell>
          <cell r="N17">
            <v>9.8999999999999986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0.31499999999999995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0.11499999999999999</v>
          </cell>
          <cell r="AC17">
            <v>0.03</v>
          </cell>
          <cell r="AD17">
            <v>0.03</v>
          </cell>
          <cell r="AE17">
            <v>9.9999999999999992E-2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0.91999999999999993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1.8499999999999999</v>
          </cell>
          <cell r="K18">
            <v>0.91999999999999993</v>
          </cell>
          <cell r="L18">
            <v>0.91999999999999993</v>
          </cell>
          <cell r="M18">
            <v>1</v>
          </cell>
          <cell r="N18">
            <v>21.099999999999998</v>
          </cell>
          <cell r="O18">
            <v>22</v>
          </cell>
          <cell r="P18">
            <v>23.5</v>
          </cell>
          <cell r="Q18">
            <v>13.34</v>
          </cell>
          <cell r="R18">
            <v>13.399999999999999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469.09999999999997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7.9999999999999988E-2</v>
          </cell>
          <cell r="AB18">
            <v>7.9999999999999988E-2</v>
          </cell>
          <cell r="AC18">
            <v>1.9999999999999997E-2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22.049999999999997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1.3299999999999998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1.3299999999999998</v>
          </cell>
          <cell r="L20">
            <v>1.4</v>
          </cell>
          <cell r="M20">
            <v>1.5999999999999999</v>
          </cell>
          <cell r="N20">
            <v>10.7</v>
          </cell>
          <cell r="O20">
            <v>11.5</v>
          </cell>
          <cell r="P20">
            <v>14.1</v>
          </cell>
          <cell r="Q20">
            <v>116.91999999999999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0.51999999999999991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0.21999999999999997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3.5999999999999996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2.6999999999999997</v>
          </cell>
          <cell r="N21">
            <v>41</v>
          </cell>
          <cell r="O21">
            <v>42.3</v>
          </cell>
          <cell r="P21">
            <v>46.5</v>
          </cell>
          <cell r="Q21">
            <v>169.42999999999998</v>
          </cell>
          <cell r="R21">
            <v>174</v>
          </cell>
          <cell r="S21">
            <v>0.51300000000000001</v>
          </cell>
          <cell r="T21">
            <v>0.51999999999999991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3.9999999999999994E-2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1.0099999999999998</v>
          </cell>
          <cell r="M22">
            <v>1.0699999999999998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0.44299999999999995</v>
          </cell>
          <cell r="T22">
            <v>0.50499999999999989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7.9999999999999988E-2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1.9999999999999997E-2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3.9499999999999997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42.599999999999994</v>
          </cell>
          <cell r="Q23">
            <v>291.61999999999995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0.50499999999999989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9.9999999999999985E-3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0.6399999999999999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0.6399999999999999</v>
          </cell>
          <cell r="L24">
            <v>1</v>
          </cell>
          <cell r="M24">
            <v>1.2</v>
          </cell>
          <cell r="N24">
            <v>16.399999999999999</v>
          </cell>
          <cell r="O24">
            <v>16.549999999999997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0.52999999999999992</v>
          </cell>
          <cell r="W24">
            <v>1350.6999999999998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1.9999999999999997E-2</v>
          </cell>
        </row>
        <row r="25">
          <cell r="B25" t="str">
            <v>EE</v>
          </cell>
          <cell r="C25" t="str">
            <v>El Paso Electric</v>
          </cell>
          <cell r="E25">
            <v>0.65999999999999992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0.65999999999999992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42.569999999999993</v>
          </cell>
          <cell r="R25">
            <v>39</v>
          </cell>
          <cell r="S25">
            <v>0.51200000000000001</v>
          </cell>
          <cell r="T25">
            <v>0.51999999999999991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0.11099999999999999</v>
          </cell>
          <cell r="Z25">
            <v>0.125</v>
          </cell>
          <cell r="AA25">
            <v>0.11499999999999999</v>
          </cell>
          <cell r="AB25">
            <v>0.11499999999999999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1.2899999999999998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1.2899999999999998</v>
          </cell>
          <cell r="L26">
            <v>1.3099999999999998</v>
          </cell>
          <cell r="M26">
            <v>1.4</v>
          </cell>
          <cell r="N26">
            <v>33.849999999999994</v>
          </cell>
          <cell r="O26">
            <v>35.299999999999997</v>
          </cell>
          <cell r="P26">
            <v>40.25</v>
          </cell>
          <cell r="Q26">
            <v>325.80999999999995</v>
          </cell>
          <cell r="R26">
            <v>325.80999999999995</v>
          </cell>
          <cell r="S26">
            <v>0.51800000000000002</v>
          </cell>
          <cell r="T26">
            <v>0.53500000000000003</v>
          </cell>
          <cell r="U26">
            <v>0.44299999999999995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7.9999999999999988E-2</v>
          </cell>
          <cell r="AA26">
            <v>8.5000000000000006E-2</v>
          </cell>
          <cell r="AB26">
            <v>7.9999999999999988E-2</v>
          </cell>
          <cell r="AC26">
            <v>-0.01</v>
          </cell>
          <cell r="AD26">
            <v>1.9999999999999997E-2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6.6999999999999993</v>
          </cell>
          <cell r="I27">
            <v>6.6999999999999993</v>
          </cell>
          <cell r="J27">
            <v>7</v>
          </cell>
          <cell r="K27">
            <v>3.32</v>
          </cell>
          <cell r="L27">
            <v>3.32</v>
          </cell>
          <cell r="M27">
            <v>3.5999999999999996</v>
          </cell>
          <cell r="N27">
            <v>50.599999999999994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0.12999999999999998</v>
          </cell>
          <cell r="AB27">
            <v>0.11499999999999999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2.0999999999999996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2.0999999999999996</v>
          </cell>
          <cell r="L28">
            <v>2.0999999999999996</v>
          </cell>
          <cell r="M28">
            <v>2.0999999999999996</v>
          </cell>
          <cell r="N28">
            <v>22.099999999999998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0.51999999999999991</v>
          </cell>
          <cell r="W28">
            <v>25651</v>
          </cell>
          <cell r="X28">
            <v>31100</v>
          </cell>
          <cell r="Y28">
            <v>0.18899999999999997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418.21999999999997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9.9999999999999992E-2</v>
          </cell>
          <cell r="AC29">
            <v>5.0000000000000001E-3</v>
          </cell>
          <cell r="AD29">
            <v>5.0000000000000001E-3</v>
          </cell>
          <cell r="AE29">
            <v>4.9999999999999996E-2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135.70999999999998</v>
          </cell>
          <cell r="R30">
            <v>155</v>
          </cell>
          <cell r="S30">
            <v>0.50199999999999989</v>
          </cell>
          <cell r="T30">
            <v>0.5099999999999999</v>
          </cell>
          <cell r="U30">
            <v>0.49199999999999999</v>
          </cell>
          <cell r="V30">
            <v>0.48499999999999999</v>
          </cell>
          <cell r="W30">
            <v>5867.5999999999995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1.9999999999999997E-2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1.2999999999999998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1.2999999999999998</v>
          </cell>
          <cell r="N31">
            <v>16</v>
          </cell>
          <cell r="O31">
            <v>16.049999999999997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0.45999999999999996</v>
          </cell>
          <cell r="U31">
            <v>0.54300000000000004</v>
          </cell>
          <cell r="V31">
            <v>0.52999999999999992</v>
          </cell>
          <cell r="W31">
            <v>2732.8999999999996</v>
          </cell>
          <cell r="X31">
            <v>3700</v>
          </cell>
          <cell r="Y31">
            <v>7.6999999999999999E-2</v>
          </cell>
          <cell r="Z31">
            <v>7.9999999999999988E-2</v>
          </cell>
          <cell r="AA31">
            <v>0.09</v>
          </cell>
          <cell r="AB31">
            <v>0.105</v>
          </cell>
          <cell r="AC31">
            <v>0.10999999999999999</v>
          </cell>
          <cell r="AD31">
            <v>9.9999999999999985E-3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3.0999999999999996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0.5099999999999999</v>
          </cell>
          <cell r="W32">
            <v>3020.3999999999996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3.9999999999999994E-2</v>
          </cell>
          <cell r="AD32">
            <v>3.9999999999999994E-2</v>
          </cell>
          <cell r="AE32">
            <v>4.9999999999999996E-2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3.8499999999999996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0.64999999999999991</v>
          </cell>
          <cell r="U33">
            <v>0.309</v>
          </cell>
          <cell r="V33">
            <v>0.35</v>
          </cell>
          <cell r="W33">
            <v>3614.2999999999997</v>
          </cell>
          <cell r="X33">
            <v>5725</v>
          </cell>
          <cell r="Y33">
            <v>0.12999999999999998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3.5999999999999996</v>
          </cell>
          <cell r="K34">
            <v>1.7</v>
          </cell>
          <cell r="L34">
            <v>1.7999999999999998</v>
          </cell>
          <cell r="M34">
            <v>2.0999999999999996</v>
          </cell>
          <cell r="N34">
            <v>26.45</v>
          </cell>
          <cell r="O34">
            <v>27</v>
          </cell>
          <cell r="P34">
            <v>30.15</v>
          </cell>
          <cell r="Q34">
            <v>110.88999999999999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0.10999999999999999</v>
          </cell>
          <cell r="AA34">
            <v>0.10999999999999999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1.5199999999999998</v>
          </cell>
          <cell r="F35">
            <v>50</v>
          </cell>
          <cell r="G35">
            <v>40</v>
          </cell>
          <cell r="H35">
            <v>2.6999999999999997</v>
          </cell>
          <cell r="I35">
            <v>2.65</v>
          </cell>
          <cell r="J35">
            <v>3</v>
          </cell>
          <cell r="K35">
            <v>1.5199999999999998</v>
          </cell>
          <cell r="L35">
            <v>1.5499999999999998</v>
          </cell>
          <cell r="M35">
            <v>1.64</v>
          </cell>
          <cell r="N35">
            <v>25.099999999999998</v>
          </cell>
          <cell r="O35">
            <v>27.65</v>
          </cell>
          <cell r="P35">
            <v>26.299999999999997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0.37999999999999995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0.10999999999999999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3.9999999999999994E-2</v>
          </cell>
          <cell r="AD35">
            <v>1.9999999999999997E-2</v>
          </cell>
          <cell r="AE35">
            <v>3.9999999999999994E-2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2.5999999999999996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420.85999999999996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0.11499999999999999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1.8299999999999998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103.58999999999999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4278.7999999999993</v>
          </cell>
          <cell r="X37">
            <v>4750</v>
          </cell>
          <cell r="Y37">
            <v>0.13300000000000001</v>
          </cell>
          <cell r="Z37">
            <v>0.12999999999999998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0.53999999999999992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0.53999999999999992</v>
          </cell>
          <cell r="U39">
            <v>0.40500000000000003</v>
          </cell>
          <cell r="V39">
            <v>0.45999999999999996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0.10999999999999999</v>
          </cell>
          <cell r="AE39">
            <v>3.9999999999999994E-2</v>
          </cell>
        </row>
        <row r="40">
          <cell r="B40" t="str">
            <v>OGE</v>
          </cell>
          <cell r="C40" t="str">
            <v>OGE Energy Corp.</v>
          </cell>
          <cell r="E40">
            <v>1.5199999999999998</v>
          </cell>
          <cell r="F40">
            <v>60</v>
          </cell>
          <cell r="G40">
            <v>45</v>
          </cell>
          <cell r="H40">
            <v>3.5</v>
          </cell>
          <cell r="I40">
            <v>3.3499999999999996</v>
          </cell>
          <cell r="J40">
            <v>4</v>
          </cell>
          <cell r="K40">
            <v>1.5199999999999998</v>
          </cell>
          <cell r="L40">
            <v>1.5799999999999998</v>
          </cell>
          <cell r="M40">
            <v>1.7999999999999998</v>
          </cell>
          <cell r="N40">
            <v>25.549999999999997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0.50499999999999989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0.12899999999999998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3.9999999999999994E-2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1.2999999999999998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3.9999999999999994E-2</v>
          </cell>
          <cell r="AA41">
            <v>4.9999999999999996E-2</v>
          </cell>
          <cell r="AB41">
            <v>7.0000000000000007E-2</v>
          </cell>
          <cell r="AC41">
            <v>0.12999999999999998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1.8199999999999998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1.8199999999999998</v>
          </cell>
          <cell r="L42">
            <v>1.8199999999999998</v>
          </cell>
          <cell r="M42">
            <v>2.2000000000000002</v>
          </cell>
          <cell r="N42">
            <v>29.799999999999997</v>
          </cell>
          <cell r="O42">
            <v>32</v>
          </cell>
          <cell r="P42">
            <v>38</v>
          </cell>
          <cell r="Q42">
            <v>395.22999999999996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0.10999999999999999</v>
          </cell>
          <cell r="AB42">
            <v>0.11499999999999999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1.3699999999999999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1.3699999999999999</v>
          </cell>
          <cell r="L43">
            <v>1.3699999999999999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505.96999999999997</v>
          </cell>
          <cell r="R43">
            <v>505.9</v>
          </cell>
          <cell r="S43">
            <v>0.44800000000000001</v>
          </cell>
          <cell r="T43">
            <v>0.44999999999999996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9.9999999999999985E-3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3.0999999999999996</v>
          </cell>
          <cell r="I44">
            <v>3.15</v>
          </cell>
          <cell r="J44">
            <v>3.5999999999999996</v>
          </cell>
          <cell r="K44">
            <v>2.48</v>
          </cell>
          <cell r="L44">
            <v>2.5199999999999996</v>
          </cell>
          <cell r="M44">
            <v>2.5999999999999996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0.52999999999999992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9.9999999999999985E-3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0.79999999999999993</v>
          </cell>
          <cell r="N45">
            <v>17.799999999999997</v>
          </cell>
          <cell r="O45">
            <v>18.7</v>
          </cell>
          <cell r="P45">
            <v>22.299999999999997</v>
          </cell>
          <cell r="Q45">
            <v>86.669999999999987</v>
          </cell>
          <cell r="R45">
            <v>87</v>
          </cell>
          <cell r="S45">
            <v>0.50399999999999989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3100.2999999999997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2.0999999999999996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2.0999999999999996</v>
          </cell>
          <cell r="L46">
            <v>2.0999999999999996</v>
          </cell>
          <cell r="M46">
            <v>2.2999999999999998</v>
          </cell>
          <cell r="N46">
            <v>34.5</v>
          </cell>
          <cell r="O46">
            <v>35.599999999999994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0.45999999999999996</v>
          </cell>
          <cell r="U46">
            <v>0.54700000000000004</v>
          </cell>
          <cell r="V46">
            <v>0.53999999999999992</v>
          </cell>
          <cell r="W46">
            <v>6729.0999999999995</v>
          </cell>
          <cell r="X46">
            <v>8950</v>
          </cell>
          <cell r="Y46">
            <v>0.09</v>
          </cell>
          <cell r="Z46">
            <v>7.9999999999999988E-2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1.0799999999999998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1.0799999999999998</v>
          </cell>
          <cell r="L47">
            <v>1.0799999999999998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225.07999999999998</v>
          </cell>
          <cell r="R47">
            <v>250</v>
          </cell>
          <cell r="S47">
            <v>0.49</v>
          </cell>
          <cell r="T47">
            <v>0.48</v>
          </cell>
          <cell r="U47">
            <v>0.5099999999999999</v>
          </cell>
          <cell r="V47">
            <v>0.51999999999999991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9.9999999999999985E-3</v>
          </cell>
          <cell r="AE47">
            <v>1.9999999999999997E-2</v>
          </cell>
        </row>
        <row r="48">
          <cell r="B48" t="str">
            <v>POR</v>
          </cell>
          <cell r="C48" t="str">
            <v>Portland General Elec.</v>
          </cell>
          <cell r="E48">
            <v>1.0599999999999998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1.0599999999999998</v>
          </cell>
          <cell r="L48">
            <v>1.0799999999999998</v>
          </cell>
          <cell r="M48">
            <v>1.2</v>
          </cell>
          <cell r="N48">
            <v>22.049999999999997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0.52999999999999992</v>
          </cell>
          <cell r="T48">
            <v>0.51999999999999991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2.6999999999999997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0.12999999999999998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2.0999999999999996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0.50499999999999989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9.9999999999999992E-2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1.9999999999999997E-2</v>
          </cell>
          <cell r="AE50">
            <v>4.9999999999999996E-2</v>
          </cell>
        </row>
        <row r="51">
          <cell r="B51" t="str">
            <v>SO</v>
          </cell>
          <cell r="C51" t="str">
            <v>Southern Company</v>
          </cell>
          <cell r="E51">
            <v>1.8699999999999999</v>
          </cell>
          <cell r="F51">
            <v>50</v>
          </cell>
          <cell r="G51">
            <v>40</v>
          </cell>
          <cell r="H51">
            <v>2.5499999999999998</v>
          </cell>
          <cell r="I51">
            <v>2.6999999999999997</v>
          </cell>
          <cell r="J51">
            <v>3.25</v>
          </cell>
          <cell r="K51">
            <v>1.8699999999999999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843.33999999999992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0.12999999999999998</v>
          </cell>
          <cell r="AC51">
            <v>0.06</v>
          </cell>
          <cell r="AD51">
            <v>3.9999999999999994E-2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4.1999999999999993</v>
          </cell>
          <cell r="I52">
            <v>4.5</v>
          </cell>
          <cell r="J52">
            <v>5.5</v>
          </cell>
          <cell r="K52">
            <v>1.92</v>
          </cell>
          <cell r="L52">
            <v>2.0799999999999996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0.5099999999999999</v>
          </cell>
          <cell r="W52">
            <v>18186</v>
          </cell>
          <cell r="X52">
            <v>25200</v>
          </cell>
          <cell r="Y52">
            <v>0.11099999999999999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1.2999999999999998</v>
          </cell>
          <cell r="I53">
            <v>1.45</v>
          </cell>
          <cell r="J53">
            <v>1.75</v>
          </cell>
          <cell r="K53">
            <v>0.85</v>
          </cell>
          <cell r="L53">
            <v>0.8899999999999999</v>
          </cell>
          <cell r="M53">
            <v>1.0499999999999998</v>
          </cell>
          <cell r="N53">
            <v>10.549999999999999</v>
          </cell>
          <cell r="O53">
            <v>11.1</v>
          </cell>
          <cell r="P53">
            <v>13.25</v>
          </cell>
          <cell r="Q53">
            <v>214.89999999999998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5317.7999999999993</v>
          </cell>
          <cell r="X53">
            <v>6125</v>
          </cell>
          <cell r="Y53">
            <v>0.11199999999999999</v>
          </cell>
          <cell r="Z53">
            <v>0.125</v>
          </cell>
          <cell r="AA53">
            <v>0.12999999999999998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4.9999999999999996E-2</v>
          </cell>
        </row>
        <row r="54">
          <cell r="B54" t="str">
            <v>TEG</v>
          </cell>
          <cell r="C54" t="str">
            <v>Integrys Energy Group</v>
          </cell>
          <cell r="E54">
            <v>2.7199999999999998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2.7199999999999998</v>
          </cell>
          <cell r="L54">
            <v>2.7199999999999998</v>
          </cell>
          <cell r="M54">
            <v>2.7199999999999998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0.44999999999999996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2.3499999999999996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24.599999999999998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2587.8999999999996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2.6999999999999997</v>
          </cell>
          <cell r="J56">
            <v>3.4</v>
          </cell>
          <cell r="K56">
            <v>1.68</v>
          </cell>
          <cell r="L56">
            <v>1.7599999999999998</v>
          </cell>
          <cell r="M56">
            <v>2.0799999999999996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0.31499999999999995</v>
          </cell>
          <cell r="V56">
            <v>0.37999999999999995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0.11499999999999999</v>
          </cell>
          <cell r="AA56">
            <v>0.11499999999999999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4.9999999999999996E-2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1.5999999999999999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81.699999999999989</v>
          </cell>
          <cell r="R57">
            <v>85</v>
          </cell>
          <cell r="S57">
            <v>0.499</v>
          </cell>
          <cell r="T57">
            <v>0.5</v>
          </cell>
          <cell r="U57">
            <v>0.50099999999999989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9.9999999999999992E-2</v>
          </cell>
          <cell r="AB57">
            <v>0.10999999999999999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1.0399999999999998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1.0399999999999998</v>
          </cell>
          <cell r="L58">
            <v>1.1399999999999999</v>
          </cell>
          <cell r="M58">
            <v>1.65</v>
          </cell>
          <cell r="N58">
            <v>17.049999999999997</v>
          </cell>
          <cell r="O58">
            <v>17.600000000000001</v>
          </cell>
          <cell r="P58">
            <v>19.75</v>
          </cell>
          <cell r="Q58">
            <v>233.76999999999998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0.12999999999999998</v>
          </cell>
          <cell r="AA58">
            <v>0.12999999999999998</v>
          </cell>
          <cell r="AB58">
            <v>0.14000000000000001</v>
          </cell>
          <cell r="AC58">
            <v>8.5000000000000006E-2</v>
          </cell>
          <cell r="AD58">
            <v>0.15999999999999998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1.2799999999999998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1.2799999999999998</v>
          </cell>
          <cell r="L59">
            <v>1.3199999999999998</v>
          </cell>
          <cell r="M59">
            <v>1.44</v>
          </cell>
          <cell r="N59">
            <v>21.599999999999998</v>
          </cell>
          <cell r="O59">
            <v>22.099999999999998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0.53999999999999992</v>
          </cell>
          <cell r="U59">
            <v>0.46400000000000002</v>
          </cell>
          <cell r="V59">
            <v>0.45999999999999996</v>
          </cell>
          <cell r="W59">
            <v>5180.7999999999993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9.9999999999999992E-2</v>
          </cell>
          <cell r="AC59">
            <v>8.5000000000000006E-2</v>
          </cell>
          <cell r="AD59">
            <v>0.03</v>
          </cell>
          <cell r="AE59">
            <v>1.9999999999999997E-2</v>
          </cell>
        </row>
        <row r="60">
          <cell r="B60" t="str">
            <v>XEL</v>
          </cell>
          <cell r="C60" t="str">
            <v>Xcel Energy, Inc.</v>
          </cell>
          <cell r="E60">
            <v>1.0299999999999998</v>
          </cell>
          <cell r="F60">
            <v>30</v>
          </cell>
          <cell r="G60">
            <v>20</v>
          </cell>
          <cell r="H60">
            <v>1.75</v>
          </cell>
          <cell r="I60">
            <v>1.8499999999999999</v>
          </cell>
          <cell r="J60">
            <v>2</v>
          </cell>
          <cell r="K60">
            <v>1.0299999999999998</v>
          </cell>
          <cell r="L60">
            <v>1.0599999999999998</v>
          </cell>
          <cell r="M60">
            <v>1.1499999999999999</v>
          </cell>
          <cell r="N60">
            <v>17.5</v>
          </cell>
          <cell r="O60">
            <v>18.299999999999997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9.9999999999999992E-2</v>
          </cell>
          <cell r="AA60">
            <v>9.9999999999999992E-2</v>
          </cell>
          <cell r="AB60">
            <v>9.9999999999999992E-2</v>
          </cell>
          <cell r="AC60">
            <v>4.9999999999999996E-2</v>
          </cell>
          <cell r="AD60">
            <v>0.03</v>
          </cell>
          <cell r="AE60">
            <v>4.4999999999999998E-2</v>
          </cell>
        </row>
      </sheetData>
      <sheetData sheetId="36" refreshError="1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13.399999999999999</v>
          </cell>
          <cell r="F13">
            <v>771.59999999999991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5.1809999999999992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12.268999999999998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693.07199999999989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299.54799999999994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2885.8999999999996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122.57199999999999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1.2999999999999998</v>
          </cell>
          <cell r="F38">
            <v>2703.3999999999996</v>
          </cell>
          <cell r="G38">
            <v>243.79999999999998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2362.8999999999996</v>
          </cell>
          <cell r="G44">
            <v>0</v>
          </cell>
          <cell r="H44">
            <v>110.39999999999999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0.89999999999999991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2905.7999999999997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154.11399999999998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1435.1999999999998</v>
          </cell>
          <cell r="G61">
            <v>0</v>
          </cell>
          <cell r="H61">
            <v>0</v>
          </cell>
          <cell r="I61">
            <v>1438.8999999999999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6.0699999999999994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104.97999999999999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735.4799999999999</v>
          </cell>
        </row>
        <row r="15">
          <cell r="A15" t="str">
            <v>10509</v>
          </cell>
          <cell r="B15" t="str">
            <v>SILVER DOLLAR SUBSTN 418D</v>
          </cell>
          <cell r="C15">
            <v>1936.4599999999998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-10.010000000000002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216.79999999999998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505.21999999999997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3865.1499999999996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4520.2999999999993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9188.0099999999984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328.47999999999996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6002.3099999999995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1008.7399999999999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638.4799999999999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-458.89000000000004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-455.21000000000004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815.19999999999993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372.11999999999995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6577.0099999999993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2907.2099999999996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928.6099999999999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1280.9699999999998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51.029999999999994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51.029999999999994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-752.5100000000001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1173.2199999999998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98.009999999999991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98.009999999999991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3983.2599999999998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554.45999999999992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-11.610000000000001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1551.1899999999998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8633.6099999999988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1574.7299999999998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9.9999999999999985E-3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421.65999999999997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-511.83000000000004</v>
          </cell>
          <cell r="D333">
            <v>6962.8899999999994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-43.430000000000007</v>
          </cell>
          <cell r="D336">
            <v>651.4899999999999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-6556.2000000000007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928.45999999999992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14.479999999999999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13.129999999999999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-464.58000000000004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9.9999999999999985E-3</v>
          </cell>
          <cell r="D447">
            <v>-379.03000000000003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3228.5699999999997</v>
          </cell>
          <cell r="D449">
            <v>5954.7099999999991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1754.8899999999999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16104.099999999999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4093.9399999999996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-93.800000000000011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89958.799999999988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-5.0100000000000007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5101.4599999999991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129.20999999999998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-230.44000000000003</v>
          </cell>
          <cell r="D637">
            <v>-230.44000000000003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1191.4299999999998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-538.5200000000001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-283.38000000000005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-435.33000000000004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-361.19000000000005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-47.610000000000007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657.71999999999991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135.20999999999998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48.819999999999993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60.309999999999995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1119.6699999999998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3253.1099999999997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1040.9499999999998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11.129999999999999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24.459999999999997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5685.8499999999995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367.90999999999997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5053.0899999999992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505.60999999999996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113.58999999999999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-926.29000000000008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-0.98000000000000009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3664.5499999999997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6977.5599999999995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19.869999999999997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5640.8899999999994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3829.0099999999998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530.3599999999999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-26.810000000000002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5680.5099999999993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3045.5699999999997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2430.6699999999996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2866.0499999999997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4944.6699999999992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1594.8799999999999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-455.76000000000005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-338.58000000000004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1553.6399999999999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-913.31000000000006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5625.4199999999992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5429.6799999999994</v>
          </cell>
          <cell r="D1190">
            <v>5429.6799999999994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6780.9599999999991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1177.7299999999998</v>
          </cell>
          <cell r="D1240">
            <v>7066.3799999999992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6132.5899999999992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7091.0899999999992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2557.6699999999996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467.84999999999997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3932.1299999999997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6878.0899999999992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7511.6299999999992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17990.199999999997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1780.1299999999999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4422.0499999999993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7548.1299999999992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3319.6699999999996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-63.480000000000004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-239.64000000000001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3112.2799999999997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3054.7599999999998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74.839999999999989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1829.4199999999998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1327.9599999999998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2842.2799999999997</v>
          </cell>
          <cell r="D1517">
            <v>3633.1699999999996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673.20999999999992</v>
          </cell>
          <cell r="D1567">
            <v>1635.6899999999998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414.04999999999995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481.05999999999995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8742.3399999999983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50075.899999999994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1053.4199999999998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6797.8099999999995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121.67999999999999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95325.599999999991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2620.9799999999996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9721.0199999999986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4055.7099999999996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765.36999999999989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3154.1899999999996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8795.8599999999988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24407.899999999998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3365.5299999999997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2174.1899999999996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8964.6899999999987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1162.1999999999998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8772.9299999999985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1673.1799999999998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132.58999999999997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132.58999999999997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41.809999999999995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41.809999999999995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4025.7999999999997</v>
          </cell>
          <cell r="D1936">
            <v>4025.7999999999997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4859.2599999999993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93421.599999999991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824.83999999999992</v>
          </cell>
          <cell r="D1962">
            <v>3107.9799999999996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7318.0099999999993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3557.6299999999997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930.2399999999999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607.1099999999999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1631.9599999999998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689.1099999999999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907.58999999999992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1060.7299999999998</v>
          </cell>
          <cell r="D2000">
            <v>1641.6499999999999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1389.6399999999999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789.33999999999992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1343.7099999999998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839.94999999999993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185.70999999999998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4789.3799999999992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1141.4799999999998</v>
          </cell>
          <cell r="D2056">
            <v>6848.8799999999992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1141.4799999999998</v>
          </cell>
          <cell r="D2058">
            <v>6848.8799999999992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245.98999999999998</v>
          </cell>
          <cell r="D2083">
            <v>7793.3799999999992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3639.9799999999996</v>
          </cell>
          <cell r="D2088">
            <v>9495.7699999999986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664.83999999999992</v>
          </cell>
          <cell r="D2090">
            <v>3206.5699999999997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2680.8799999999997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2021.9499999999998</v>
          </cell>
        </row>
        <row r="2098">
          <cell r="A2098" t="str">
            <v>59312</v>
          </cell>
          <cell r="B2098" t="str">
            <v>CAPACITOR PATROL</v>
          </cell>
          <cell r="C2098">
            <v>5744.0899999999992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1098.1799999999998</v>
          </cell>
          <cell r="D2099">
            <v>6624.9699999999993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9772.8499999999985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2824.3399999999997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744.57999999999993</v>
          </cell>
          <cell r="D2119">
            <v>3386.6499999999996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1545.7199999999998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534.83999999999992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7734.6299999999992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-15.120000000000001</v>
          </cell>
          <cell r="D2126">
            <v>254.67999999999998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218.61999999999998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1051.2199999999998</v>
          </cell>
          <cell r="D2167">
            <v>6207.1699999999992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49817.399999999994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1976.6399999999999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-4.2100000000000009</v>
          </cell>
          <cell r="D2202">
            <v>1192.6999999999998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43.349999999999994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938.4799999999999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5475.7199999999993</v>
          </cell>
          <cell r="D2219">
            <v>6569.1799999999994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2184.9399999999996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1826.4299999999998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1567.9599999999998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224.85999999999999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198.73999999999998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4236.7599999999993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61.879999999999995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945.95999999999992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431.92999999999995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96.059999999999988</v>
          </cell>
          <cell r="D2258">
            <v>-72.580000000000013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1289.9499999999998</v>
          </cell>
          <cell r="D2274">
            <v>9481.8399999999983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265.29999999999995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2197.9199999999996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58475.799999999996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452.54999999999995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2591.9399999999996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127.53999999999999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1597.7399999999998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53403.799999999996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3812.3999999999996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3456.9799999999996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1598.4899999999998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2742.5699999999997</v>
          </cell>
          <cell r="D2381">
            <v>2967.5699999999997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1328.9399999999998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1699.6599999999999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218.26999999999998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162.58999999999997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40.849999999999994</v>
          </cell>
          <cell r="C92">
            <v>40.849999999999994</v>
          </cell>
          <cell r="D92">
            <v>40.849999999999994</v>
          </cell>
          <cell r="E92">
            <v>40.849999999999994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10.729999999999999</v>
          </cell>
          <cell r="C120">
            <v>10.729999999999999</v>
          </cell>
          <cell r="D120">
            <v>10.729999999999999</v>
          </cell>
          <cell r="E120">
            <v>10.729999999999999</v>
          </cell>
          <cell r="F120">
            <v>10.729999999999999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sa.gov/oact/TR/2017/tr2017.pdf" TargetMode="External"/><Relationship Id="rId7" Type="http://schemas.openxmlformats.org/officeDocument/2006/relationships/hyperlink" Target="https://www.cbo.gov/system/files/2019-06/55331-LTBO-2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hyperlink" Target="https://www.philadelphiafed.org/-/media/research-and-data/real-time-center/survey-of-professional-forecasters/2019/spfq119.pdf?la=en" TargetMode="External"/><Relationship Id="rId5" Type="http://schemas.openxmlformats.org/officeDocument/2006/relationships/hyperlink" Target="https://www.eia.gov/outlooks/aeo/pdf/appa.pdf" TargetMode="External"/><Relationship Id="rId4" Type="http://schemas.openxmlformats.org/officeDocument/2006/relationships/hyperlink" Target="https://www.ssa.gov/oact/TR/2019/VI_G2_OASDHI_GD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F339-9382-4D2E-AB37-BD4EB0FA6E02}">
  <sheetPr>
    <pageSetUpPr fitToPage="1"/>
  </sheetPr>
  <dimension ref="A1:G35"/>
  <sheetViews>
    <sheetView tabSelected="1" workbookViewId="0">
      <selection activeCell="N12" sqref="N12"/>
    </sheetView>
  </sheetViews>
  <sheetFormatPr defaultRowHeight="12.75"/>
  <cols>
    <col min="1" max="1" width="17.140625" customWidth="1"/>
    <col min="2" max="2" width="20" customWidth="1"/>
    <col min="3" max="3" width="12.28515625" customWidth="1"/>
    <col min="4" max="4" width="14.42578125" customWidth="1"/>
    <col min="5" max="5" width="5.42578125" customWidth="1"/>
    <col min="7" max="7" width="7.7109375" customWidth="1"/>
  </cols>
  <sheetData>
    <row r="1" spans="1:7" ht="15.75">
      <c r="A1" s="1"/>
      <c r="B1" s="1"/>
      <c r="C1" s="1"/>
      <c r="D1" s="1"/>
      <c r="E1" s="1"/>
      <c r="F1" s="1"/>
      <c r="G1" s="2"/>
    </row>
    <row r="2" spans="1:7" ht="15.75">
      <c r="A2" s="1"/>
      <c r="B2" s="1"/>
      <c r="C2" s="1"/>
      <c r="D2" s="1"/>
      <c r="E2" s="1"/>
      <c r="F2" s="1"/>
      <c r="G2" s="3" t="s">
        <v>0</v>
      </c>
    </row>
    <row r="3" spans="1:7" ht="15.75">
      <c r="A3" s="1"/>
      <c r="B3" s="1"/>
      <c r="C3" s="1"/>
      <c r="D3" s="1"/>
      <c r="E3" s="1"/>
      <c r="F3" s="1"/>
      <c r="G3" s="4" t="s">
        <v>1</v>
      </c>
    </row>
    <row r="4" spans="1:7" ht="15.75">
      <c r="A4" s="1"/>
      <c r="B4" s="1"/>
      <c r="C4" s="1"/>
      <c r="D4" s="1"/>
      <c r="E4" s="1"/>
      <c r="F4" s="1"/>
      <c r="G4" s="5" t="s">
        <v>2</v>
      </c>
    </row>
    <row r="5" spans="1:7" ht="15.75">
      <c r="A5" s="1"/>
      <c r="B5" s="6"/>
      <c r="C5" s="6"/>
      <c r="D5" s="6"/>
      <c r="E5" s="1"/>
      <c r="F5" s="1"/>
      <c r="G5" s="5"/>
    </row>
    <row r="6" spans="1:7" ht="15.75">
      <c r="A6" s="1"/>
      <c r="B6" s="7"/>
      <c r="C6" s="7"/>
      <c r="D6" s="7"/>
      <c r="E6" s="1"/>
      <c r="F6" s="1"/>
      <c r="G6" s="5"/>
    </row>
    <row r="7" spans="1:7" ht="15.75">
      <c r="A7" s="8"/>
      <c r="B7" s="6" t="s">
        <v>3</v>
      </c>
      <c r="C7" s="6"/>
      <c r="D7" s="6"/>
      <c r="E7" s="8"/>
      <c r="F7" s="1"/>
      <c r="G7" s="5"/>
    </row>
    <row r="8" spans="1:7" ht="16.5" thickBot="1">
      <c r="A8" s="8"/>
      <c r="B8" s="9" t="s">
        <v>4</v>
      </c>
      <c r="C8" s="10"/>
      <c r="D8" s="10"/>
      <c r="E8" s="11"/>
      <c r="F8" s="1"/>
      <c r="G8" s="5"/>
    </row>
    <row r="9" spans="1:7" ht="15.75">
      <c r="A9" s="8"/>
      <c r="B9" s="12" t="s">
        <v>5</v>
      </c>
      <c r="C9" s="13"/>
      <c r="D9" s="14">
        <f>'[1]JRW-10.1'!C72</f>
        <v>3.3729874606793331E-2</v>
      </c>
      <c r="E9" s="8"/>
      <c r="F9" s="1"/>
      <c r="G9" s="5"/>
    </row>
    <row r="10" spans="1:7" ht="15.75">
      <c r="A10" s="8"/>
      <c r="B10" s="15" t="s">
        <v>6</v>
      </c>
      <c r="C10" s="16"/>
      <c r="D10" s="17">
        <f>'[1]JRW-10.1'!C73</f>
        <v>4.165812611672437E-2</v>
      </c>
      <c r="E10" s="8"/>
      <c r="F10" s="1"/>
      <c r="G10" s="5"/>
    </row>
    <row r="11" spans="1:7" ht="15.75">
      <c r="A11" s="8"/>
      <c r="B11" s="15" t="s">
        <v>7</v>
      </c>
      <c r="C11" s="16"/>
      <c r="D11" s="17">
        <f>'[1]JRW-10.1'!C74</f>
        <v>4.6544530455329358E-2</v>
      </c>
      <c r="E11" s="8"/>
      <c r="F11" s="1"/>
      <c r="G11" s="5"/>
    </row>
    <row r="12" spans="1:7" ht="15.75">
      <c r="A12" s="8"/>
      <c r="B12" s="15" t="s">
        <v>8</v>
      </c>
      <c r="C12" s="16"/>
      <c r="D12" s="17">
        <f>'[1]JRW-10.1'!C75</f>
        <v>5.5626056801304724E-2</v>
      </c>
      <c r="E12" s="8"/>
      <c r="F12" s="1"/>
      <c r="G12" s="5"/>
    </row>
    <row r="13" spans="1:7" ht="16.5" thickBot="1">
      <c r="A13" s="8"/>
      <c r="B13" s="18" t="s">
        <v>9</v>
      </c>
      <c r="C13" s="19"/>
      <c r="D13" s="20">
        <f>'[1]JRW-10.1'!C76</f>
        <v>6.3571708211010991E-2</v>
      </c>
      <c r="E13" s="8"/>
      <c r="F13" s="1"/>
      <c r="G13" s="5"/>
    </row>
    <row r="14" spans="1:7" ht="15.75">
      <c r="A14" s="8"/>
      <c r="B14" s="21" t="s">
        <v>10</v>
      </c>
      <c r="C14" s="8"/>
      <c r="D14" s="8"/>
      <c r="E14" s="8"/>
      <c r="F14" s="1"/>
      <c r="G14" s="5"/>
    </row>
    <row r="15" spans="1:7" ht="15.75">
      <c r="A15" s="8"/>
      <c r="B15" s="22"/>
      <c r="C15" s="8"/>
      <c r="D15" s="8"/>
      <c r="E15" s="8"/>
      <c r="F15" s="1"/>
      <c r="G15" s="5"/>
    </row>
    <row r="16" spans="1:7" ht="15.75">
      <c r="A16" s="8"/>
      <c r="B16" s="6" t="s">
        <v>11</v>
      </c>
      <c r="C16" s="6"/>
      <c r="D16" s="6"/>
      <c r="E16" s="8"/>
      <c r="F16" s="1"/>
      <c r="G16" s="5"/>
    </row>
    <row r="17" spans="1:7" ht="15.75">
      <c r="A17" s="8"/>
      <c r="B17" s="9" t="s">
        <v>12</v>
      </c>
      <c r="C17" s="10"/>
      <c r="D17" s="10"/>
      <c r="E17" s="8"/>
      <c r="F17" s="1"/>
      <c r="G17" s="5"/>
    </row>
    <row r="18" spans="1:7" ht="15.75">
      <c r="A18" s="8"/>
      <c r="B18" s="8"/>
      <c r="C18" s="8"/>
      <c r="D18" s="8"/>
      <c r="E18" s="8"/>
      <c r="F18" s="1"/>
      <c r="G18" s="5"/>
    </row>
    <row r="19" spans="1:7" ht="15.75">
      <c r="A19" s="8"/>
      <c r="B19" s="8"/>
      <c r="C19" s="8"/>
      <c r="D19" s="23" t="s">
        <v>13</v>
      </c>
      <c r="E19" s="8"/>
      <c r="F19" s="8"/>
      <c r="G19" s="8"/>
    </row>
    <row r="20" spans="1:7" ht="15.75">
      <c r="A20" s="8"/>
      <c r="B20" s="8"/>
      <c r="C20" s="8"/>
      <c r="D20" s="23" t="s">
        <v>14</v>
      </c>
      <c r="E20" s="8"/>
      <c r="F20" s="8"/>
      <c r="G20" s="8"/>
    </row>
    <row r="21" spans="1:7" ht="16.5" thickBot="1">
      <c r="A21" s="8"/>
      <c r="B21" s="8"/>
      <c r="C21" s="8" t="s">
        <v>15</v>
      </c>
      <c r="D21" s="8" t="s">
        <v>16</v>
      </c>
      <c r="E21" s="8"/>
      <c r="F21" s="8"/>
      <c r="G21" s="8"/>
    </row>
    <row r="22" spans="1:7" ht="15.75">
      <c r="A22" s="24" t="s">
        <v>17</v>
      </c>
      <c r="B22" s="25"/>
      <c r="C22" s="25" t="s">
        <v>34</v>
      </c>
      <c r="D22" s="33">
        <v>4.3999999999999997E-2</v>
      </c>
      <c r="E22" s="8"/>
      <c r="F22" s="8"/>
      <c r="G22" s="8"/>
    </row>
    <row r="23" spans="1:7" ht="15.75">
      <c r="A23" s="26" t="s">
        <v>18</v>
      </c>
      <c r="B23" s="8"/>
      <c r="C23" s="8" t="s">
        <v>19</v>
      </c>
      <c r="D23" s="34">
        <f>0.022+0.0205</f>
        <v>4.2499999999999996E-2</v>
      </c>
      <c r="E23" s="8"/>
      <c r="F23" s="8"/>
      <c r="G23" s="8"/>
    </row>
    <row r="24" spans="1:7" ht="15.75">
      <c r="A24" s="26" t="s">
        <v>20</v>
      </c>
      <c r="B24" s="8"/>
      <c r="C24" s="8" t="s">
        <v>21</v>
      </c>
      <c r="D24" s="34">
        <v>4.3499999999999997E-2</v>
      </c>
      <c r="E24" s="21"/>
      <c r="F24" s="8"/>
      <c r="G24" s="8"/>
    </row>
    <row r="25" spans="1:7" ht="16.5" thickBot="1">
      <c r="A25" s="27" t="s">
        <v>22</v>
      </c>
      <c r="B25" s="28"/>
      <c r="C25" s="28" t="s">
        <v>29</v>
      </c>
      <c r="D25" s="35">
        <f>0.019+0.023</f>
        <v>4.1999999999999996E-2</v>
      </c>
      <c r="E25" s="21"/>
      <c r="F25" s="8"/>
      <c r="G25" s="8"/>
    </row>
    <row r="26" spans="1:7" ht="15.75">
      <c r="A26" s="22" t="s">
        <v>23</v>
      </c>
      <c r="B26" s="8"/>
      <c r="C26" s="8"/>
      <c r="D26" s="8"/>
      <c r="E26" s="21"/>
      <c r="F26" s="21"/>
      <c r="G26" s="1"/>
    </row>
    <row r="27" spans="1:7">
      <c r="A27" s="29" t="s">
        <v>33</v>
      </c>
      <c r="B27" s="21"/>
      <c r="C27" s="21"/>
      <c r="D27" s="21"/>
      <c r="E27" s="21"/>
      <c r="F27" s="21"/>
      <c r="G27" s="1"/>
    </row>
    <row r="28" spans="1:7">
      <c r="A28" s="32" t="s">
        <v>32</v>
      </c>
      <c r="B28" s="21"/>
      <c r="C28" s="21"/>
      <c r="D28" s="21"/>
      <c r="E28" s="1"/>
      <c r="F28" s="21"/>
      <c r="G28" s="1"/>
    </row>
    <row r="29" spans="1:7">
      <c r="A29" s="30" t="s">
        <v>26</v>
      </c>
      <c r="B29" s="21"/>
      <c r="C29" s="21"/>
      <c r="D29" s="21"/>
    </row>
    <row r="30" spans="1:7">
      <c r="A30" s="32" t="s">
        <v>25</v>
      </c>
      <c r="B30" s="21"/>
      <c r="C30" s="21"/>
      <c r="D30" s="21"/>
    </row>
    <row r="31" spans="1:7">
      <c r="A31" s="31" t="s">
        <v>27</v>
      </c>
      <c r="B31" s="21"/>
      <c r="C31" s="21"/>
      <c r="D31" s="21"/>
    </row>
    <row r="32" spans="1:7">
      <c r="A32" s="31" t="s">
        <v>31</v>
      </c>
      <c r="B32" s="21"/>
      <c r="C32" s="21"/>
      <c r="D32" s="21"/>
    </row>
    <row r="33" spans="1:4">
      <c r="A33" s="32" t="s">
        <v>24</v>
      </c>
      <c r="B33" s="21"/>
      <c r="C33" s="21"/>
      <c r="D33" s="21"/>
    </row>
    <row r="34" spans="1:4">
      <c r="A34" s="31" t="s">
        <v>28</v>
      </c>
    </row>
    <row r="35" spans="1:4">
      <c r="A35" s="32" t="s">
        <v>30</v>
      </c>
    </row>
  </sheetData>
  <hyperlinks>
    <hyperlink ref="A31" r:id="rId1" display="https://www.ssa.gov/oact/TR/2017/tr2017.pdf" xr:uid="{8B791C18-1455-41AE-AEEF-09F1FABE01A6}"/>
    <hyperlink ref="A32" r:id="rId2" display="https://www.ssa.gov/oact/TR/2017/tr2017.pdf" xr:uid="{38C48949-0DA5-4AC3-918F-0428BB2243BC}"/>
    <hyperlink ref="A34" r:id="rId3" display="https://www.ssa.gov/oact/TR/2017/tr2017.pdf" xr:uid="{289654E0-67F3-4F10-8983-9F5AAFBD25CB}"/>
    <hyperlink ref="A33" r:id="rId4" location="200732" display="https://www.ssa.gov/oact/TR/2019/VI_G2_OASDHI_GDP.html - 200732" xr:uid="{9F111D36-B8D1-42B9-98DB-13538E66B27F}"/>
    <hyperlink ref="A30" r:id="rId5" xr:uid="{8E19DB2A-1218-4880-9CA3-E930C97EC73E}"/>
    <hyperlink ref="A35" r:id="rId6" xr:uid="{8FEB8146-CE95-4658-86ED-49041F27D1EA}"/>
    <hyperlink ref="A28" r:id="rId7" xr:uid="{CA907B3D-DD63-4896-8E89-EFE53C57BDBB}"/>
  </hyperlinks>
  <pageMargins left="1.45" right="0.7" top="0.75" bottom="0.75" header="0.3" footer="0.3"/>
  <pageSetup scale="96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6D942A-06DB-40D3-9ADE-3DC0A83FAE94}"/>
</file>

<file path=customXml/itemProps2.xml><?xml version="1.0" encoding="utf-8"?>
<ds:datastoreItem xmlns:ds="http://schemas.openxmlformats.org/officeDocument/2006/customXml" ds:itemID="{EEDC53B0-37E2-4B29-94CB-B91F4EEC469B}"/>
</file>

<file path=customXml/itemProps3.xml><?xml version="1.0" encoding="utf-8"?>
<ds:datastoreItem xmlns:ds="http://schemas.openxmlformats.org/officeDocument/2006/customXml" ds:itemID="{BCEE55D6-A451-4932-B31E-6BD27C72E17D}"/>
</file>

<file path=customXml/itemProps4.xml><?xml version="1.0" encoding="utf-8"?>
<ds:datastoreItem xmlns:ds="http://schemas.openxmlformats.org/officeDocument/2006/customXml" ds:itemID="{7992C1EF-3FDD-4AF1-85B2-C9E0D160A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JRW-10.5</vt:lpstr>
      <vt:lpstr>'JRW-10.5'!Print_Area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2019-08-23T11:29:44Z</dcterms:created>
  <dcterms:modified xsi:type="dcterms:W3CDTF">2019-08-23T11:57:58Z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{19C63796-688F-4ED3-9EEE-B87F372320BF}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