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_WP\2023 IRP Data Disc (Public) - WA only\"/>
    </mc:Choice>
  </mc:AlternateContent>
  <xr:revisionPtr revIDLastSave="0" documentId="13_ncr:1_{013E103A-2F55-4EC3-BD05-045BF67ACAD4}" xr6:coauthVersionLast="47" xr6:coauthVersionMax="47" xr10:uidLastSave="{00000000-0000-0000-0000-000000000000}"/>
  <bookViews>
    <workbookView xWindow="-120" yWindow="-120" windowWidth="29040" windowHeight="15840" xr2:uid="{0B983E3E-1867-4DC9-9B4D-7B2CCCFA0A2D}"/>
  </bookViews>
  <sheets>
    <sheet name="tables 5.3 - 5.7" sheetId="1" r:id="rId1"/>
    <sheet name="tables 5.8" sheetId="2" r:id="rId2"/>
    <sheet name="tables 5.10 - 5.12" sheetId="3" r:id="rId3"/>
  </sheets>
  <definedNames>
    <definedName name="_Ref81230329" localSheetId="0">'tables 5.3 - 5.7'!$C$14</definedName>
    <definedName name="_Ref81254438" localSheetId="0">'tables 5.3 - 5.7'!$C$41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F13" i="2"/>
  <c r="G13" i="2"/>
  <c r="H13" i="2"/>
  <c r="E13" i="2"/>
  <c r="E45" i="1"/>
  <c r="F45" i="1"/>
  <c r="G45" i="1"/>
  <c r="H45" i="1"/>
  <c r="I45" i="1"/>
  <c r="J45" i="1"/>
  <c r="K45" i="1"/>
  <c r="L45" i="1"/>
  <c r="M45" i="1"/>
  <c r="N45" i="1"/>
  <c r="E46" i="1"/>
  <c r="F46" i="1"/>
  <c r="G46" i="1"/>
  <c r="H46" i="1"/>
  <c r="I46" i="1"/>
  <c r="J46" i="1"/>
  <c r="K46" i="1"/>
  <c r="L46" i="1"/>
  <c r="M46" i="1"/>
  <c r="N46" i="1"/>
  <c r="F44" i="1"/>
  <c r="G44" i="1"/>
  <c r="H44" i="1"/>
  <c r="I44" i="1"/>
  <c r="J44" i="1"/>
  <c r="K44" i="1"/>
  <c r="L44" i="1"/>
  <c r="M44" i="1"/>
  <c r="N44" i="1"/>
  <c r="E44" i="1"/>
  <c r="E36" i="1"/>
  <c r="F36" i="1"/>
  <c r="G36" i="1"/>
  <c r="H36" i="1"/>
  <c r="I36" i="1"/>
  <c r="J36" i="1"/>
  <c r="K36" i="1"/>
  <c r="L36" i="1"/>
  <c r="M36" i="1"/>
  <c r="N36" i="1"/>
  <c r="E37" i="1"/>
  <c r="F37" i="1"/>
  <c r="G37" i="1"/>
  <c r="H37" i="1"/>
  <c r="I37" i="1"/>
  <c r="J37" i="1"/>
  <c r="K37" i="1"/>
  <c r="L37" i="1"/>
  <c r="M37" i="1"/>
  <c r="N37" i="1"/>
  <c r="F35" i="1"/>
  <c r="G35" i="1"/>
  <c r="H35" i="1"/>
  <c r="I35" i="1"/>
  <c r="J35" i="1"/>
  <c r="K35" i="1"/>
  <c r="L35" i="1"/>
  <c r="M35" i="1"/>
  <c r="N35" i="1"/>
  <c r="E35" i="1"/>
</calcChain>
</file>

<file path=xl/sharedStrings.xml><?xml version="1.0" encoding="utf-8"?>
<sst xmlns="http://schemas.openxmlformats.org/spreadsheetml/2006/main" count="120" uniqueCount="53">
  <si>
    <t>Anticipated Reserve Margin</t>
  </si>
  <si>
    <t>U.S. WECC Subregion</t>
  </si>
  <si>
    <t>Peaking Assumption</t>
  </si>
  <si>
    <t>WPP</t>
  </si>
  <si>
    <t>Summer</t>
  </si>
  <si>
    <t>SRSG</t>
  </si>
  <si>
    <t>Table 5.3 – NERC LTRA Anticipated Reserve Margin</t>
  </si>
  <si>
    <t>Table 5.4 – NERC LTRA Prospective Reserve Margin</t>
  </si>
  <si>
    <t>Table 5.5 – NERC LTRA Reference Reserve Margin</t>
  </si>
  <si>
    <t>Reference Planning Reserve Margin</t>
  </si>
  <si>
    <t>Table 5.6 – Planning Reserve Margin Shortfalls by Subregion with Anticipated Resources</t>
  </si>
  <si>
    <t>Shortfalls Assuming Anticipated Reserve Margin</t>
  </si>
  <si>
    <t>Table 5.7 – Planning Reserve Margin Shortfalls by Subregion with Prospective Resources</t>
  </si>
  <si>
    <t>Shortfalls Assuming Prospective Reserve Margin</t>
  </si>
  <si>
    <t xml:space="preserve">Market Hub/Proxy FOT Product Type </t>
  </si>
  <si>
    <t>Availability Limit (MW)</t>
  </si>
  <si>
    <t xml:space="preserve">Summer </t>
  </si>
  <si>
    <t xml:space="preserve">Winter </t>
  </si>
  <si>
    <t>(July)</t>
  </si>
  <si>
    <t>(December)</t>
  </si>
  <si>
    <t>Mid-Columbia (Mid-C)</t>
  </si>
  <si>
    <t xml:space="preserve">   Flat Annual or Heavy Load Hour</t>
  </si>
  <si>
    <t xml:space="preserve">   Heavy Load Hour</t>
  </si>
  <si>
    <t>California Oregon Border (COB)</t>
  </si>
  <si>
    <t>Nevada Oregon Border (NOB)</t>
  </si>
  <si>
    <t>Mona</t>
  </si>
  <si>
    <t>Total</t>
  </si>
  <si>
    <t>Table 5.8 – Maximum Available Front Office Transactions by Market Hub</t>
  </si>
  <si>
    <t>Table 5.10 – Change in Summer Coincident Peak Climate Change Scenario vs 2021 IRP Base (Megawatt-hours), at Generation, pre-DSM</t>
  </si>
  <si>
    <t>Year</t>
  </si>
  <si>
    <t>OR</t>
  </si>
  <si>
    <t>WA</t>
  </si>
  <si>
    <t>CA</t>
  </si>
  <si>
    <t>UT</t>
  </si>
  <si>
    <t>WY</t>
  </si>
  <si>
    <t xml:space="preserve">ID </t>
  </si>
  <si>
    <t xml:space="preserve">               -   </t>
  </si>
  <si>
    <t>Table 5.11 – Change in Winter Coincident Peak Climate Change Scenario vs 2021 IRP Base (Megawatt-hours), at Generation, pre-DSM</t>
  </si>
  <si>
    <t>Table 5.12 – Change in Annual Energy Climate Change Scenario vs 2021 IRP Base (Megawatt-hours), at Generation, pre-DSM</t>
  </si>
  <si>
    <t>CAMX</t>
  </si>
  <si>
    <t>note, this is a calculated table</t>
  </si>
  <si>
    <t xml:space="preserve">Source: </t>
  </si>
  <si>
    <t>NERC 2022 Long-Term Reliability Assessment, December 2022</t>
  </si>
  <si>
    <t>2022_LTRA (nerc.com)</t>
  </si>
  <si>
    <t>2021 IRP</t>
  </si>
  <si>
    <t>Market Hub</t>
  </si>
  <si>
    <t>There were no changes in the long-term planning limits from the 2021 IRP</t>
  </si>
  <si>
    <t>Short-term planning limits are now included in the table</t>
  </si>
  <si>
    <t>Short-term (2023-2027)</t>
  </si>
  <si>
    <t>4 Corners (4C)</t>
  </si>
  <si>
    <t>2023 IRP</t>
  </si>
  <si>
    <t>Winter</t>
  </si>
  <si>
    <t>Long-term (2028-2042)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</si>
</sst>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5">
    <xf numFmtId="0" fontId="0" fillId="0" borderId="0" xfId="0"/>
    <xf numFmtId="10" fontId="0" fillId="0" borderId="0" xfId="0" applyNumberFormat="1"/>
    <xf numFmtId="0" fontId="3" fillId="4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2"/>
    </xf>
    <xf numFmtId="0" fontId="2" fillId="0" borderId="0" xfId="0" applyFont="1"/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10" fillId="0" borderId="0" xfId="0" applyFont="1"/>
    <xf numFmtId="0" fontId="4" fillId="0" borderId="0" xfId="0" applyFont="1"/>
    <xf numFmtId="0" fontId="12" fillId="0" borderId="0" xfId="1" applyFont="1"/>
    <xf numFmtId="10" fontId="2" fillId="0" borderId="0" xfId="0" applyNumberFormat="1" applyFont="1"/>
    <xf numFmtId="0" fontId="8" fillId="2" borderId="13" xfId="0" applyFont="1" applyFill="1" applyBorder="1" applyAlignment="1">
      <alignment horizontal="left" vertical="center" wrapText="1" inden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center" vertical="center"/>
    </xf>
    <xf numFmtId="10" fontId="13" fillId="0" borderId="13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indent="1"/>
    </xf>
    <xf numFmtId="10" fontId="13" fillId="0" borderId="13" xfId="0" applyNumberFormat="1" applyFont="1" applyBorder="1" applyAlignment="1">
      <alignment horizontal="center" vertical="center"/>
    </xf>
    <xf numFmtId="10" fontId="2" fillId="0" borderId="13" xfId="0" applyNumberFormat="1" applyFont="1" applyFill="1" applyBorder="1" applyAlignment="1">
      <alignment horizontal="center" vertical="center"/>
    </xf>
    <xf numFmtId="10" fontId="13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0" xfId="0" applyFont="1"/>
    <xf numFmtId="0" fontId="3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2"/>
    </xf>
    <xf numFmtId="0" fontId="3" fillId="0" borderId="18" xfId="0" applyFont="1" applyBorder="1" applyAlignment="1">
      <alignment horizontal="left" vertical="center" indent="2"/>
    </xf>
    <xf numFmtId="0" fontId="5" fillId="0" borderId="13" xfId="0" applyFont="1" applyBorder="1" applyAlignment="1">
      <alignment horizontal="right" vertical="center" inden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DB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rc.com/pa/RAPA/ra/Reliability%20Assessments%20DL/NERC_LTRA_20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84106-DC9A-4695-A34B-A1E4CAD40948}">
  <dimension ref="C2:AB46"/>
  <sheetViews>
    <sheetView showGridLines="0" tabSelected="1" zoomScale="120" zoomScaleNormal="120" workbookViewId="0">
      <selection activeCell="G44" sqref="G44"/>
    </sheetView>
  </sheetViews>
  <sheetFormatPr defaultRowHeight="15.75" x14ac:dyDescent="0.25"/>
  <cols>
    <col min="3" max="4" width="12.85546875" style="4" customWidth="1"/>
    <col min="5" max="14" width="8.5703125" style="4" customWidth="1"/>
    <col min="18" max="27" width="7.140625" customWidth="1"/>
  </cols>
  <sheetData>
    <row r="2" spans="3:28" x14ac:dyDescent="0.25">
      <c r="C2" s="20" t="s">
        <v>41</v>
      </c>
      <c r="D2" s="20" t="s">
        <v>42</v>
      </c>
    </row>
    <row r="3" spans="3:28" x14ac:dyDescent="0.25">
      <c r="C3" s="20"/>
      <c r="D3" s="21" t="s">
        <v>43</v>
      </c>
    </row>
    <row r="5" spans="3:28" s="34" customFormat="1" ht="21" customHeight="1" x14ac:dyDescent="0.25">
      <c r="C5" s="33" t="s">
        <v>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3:28" x14ac:dyDescent="0.25">
      <c r="C6" s="55" t="s">
        <v>0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P6" s="13"/>
    </row>
    <row r="7" spans="3:28" ht="47.25" x14ac:dyDescent="0.25">
      <c r="C7" s="23" t="s">
        <v>1</v>
      </c>
      <c r="D7" s="24" t="s">
        <v>2</v>
      </c>
      <c r="E7" s="25">
        <v>2023</v>
      </c>
      <c r="F7" s="25">
        <v>2024</v>
      </c>
      <c r="G7" s="25">
        <v>2025</v>
      </c>
      <c r="H7" s="25">
        <v>2026</v>
      </c>
      <c r="I7" s="25">
        <v>2027</v>
      </c>
      <c r="J7" s="25">
        <v>2028</v>
      </c>
      <c r="K7" s="25">
        <v>2029</v>
      </c>
      <c r="L7" s="25">
        <v>2030</v>
      </c>
      <c r="M7" s="25">
        <v>2031</v>
      </c>
      <c r="N7" s="25">
        <v>2032</v>
      </c>
    </row>
    <row r="8" spans="3:28" x14ac:dyDescent="0.25">
      <c r="C8" s="26" t="s">
        <v>3</v>
      </c>
      <c r="D8" s="27" t="s">
        <v>4</v>
      </c>
      <c r="E8" s="28">
        <v>0.22700000000000001</v>
      </c>
      <c r="F8" s="28">
        <v>0.23400000000000001</v>
      </c>
      <c r="G8" s="28">
        <v>0.19700000000000001</v>
      </c>
      <c r="H8" s="28">
        <v>0.16</v>
      </c>
      <c r="I8" s="28">
        <v>0.155</v>
      </c>
      <c r="J8" s="28">
        <v>0.14799999999999999</v>
      </c>
      <c r="K8" s="28">
        <v>0.121</v>
      </c>
      <c r="L8" s="28">
        <v>0.106</v>
      </c>
      <c r="M8" s="28">
        <v>7.5999999999999998E-2</v>
      </c>
      <c r="N8" s="28">
        <v>4.4999999999999998E-2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3:28" x14ac:dyDescent="0.25">
      <c r="C9" s="29" t="s">
        <v>5</v>
      </c>
      <c r="D9" s="27" t="s">
        <v>4</v>
      </c>
      <c r="E9" s="28">
        <v>0.29699999999999999</v>
      </c>
      <c r="F9" s="28">
        <v>0.32800000000000001</v>
      </c>
      <c r="G9" s="28">
        <v>0.307</v>
      </c>
      <c r="H9" s="28">
        <v>0.29499999999999998</v>
      </c>
      <c r="I9" s="28">
        <v>0.27</v>
      </c>
      <c r="J9" s="28">
        <v>0.26100000000000001</v>
      </c>
      <c r="K9" s="28">
        <v>0.25900000000000001</v>
      </c>
      <c r="L9" s="28">
        <v>0.26300000000000001</v>
      </c>
      <c r="M9" s="28">
        <v>0.24</v>
      </c>
      <c r="N9" s="28">
        <v>0.2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3:28" x14ac:dyDescent="0.25">
      <c r="C10" s="29" t="s">
        <v>39</v>
      </c>
      <c r="D10" s="27" t="s">
        <v>4</v>
      </c>
      <c r="E10" s="30">
        <v>0.38500000000000001</v>
      </c>
      <c r="F10" s="30">
        <v>0.27400000000000002</v>
      </c>
      <c r="G10" s="30">
        <v>0.26300000000000001</v>
      </c>
      <c r="H10" s="30">
        <v>0.22500000000000001</v>
      </c>
      <c r="I10" s="30">
        <v>0.20399999999999999</v>
      </c>
      <c r="J10" s="30">
        <v>0.193</v>
      </c>
      <c r="K10" s="30">
        <v>0.161</v>
      </c>
      <c r="L10" s="30">
        <v>0.14399999999999999</v>
      </c>
      <c r="M10" s="30">
        <v>0.11700000000000001</v>
      </c>
      <c r="N10" s="30">
        <v>0.107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3:28" x14ac:dyDescent="0.25">
      <c r="E11" s="22"/>
      <c r="F11" s="22"/>
      <c r="G11" s="22"/>
      <c r="H11" s="22"/>
      <c r="I11" s="22"/>
      <c r="J11" s="22"/>
      <c r="K11" s="22"/>
      <c r="L11" s="22"/>
      <c r="M11" s="22"/>
      <c r="N11" s="22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4" spans="3:28" s="34" customFormat="1" ht="21" customHeight="1" x14ac:dyDescent="0.25">
      <c r="C14" s="33" t="s">
        <v>7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3:28" x14ac:dyDescent="0.25">
      <c r="C15" s="55" t="s">
        <v>0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P15" s="13"/>
    </row>
    <row r="16" spans="3:28" ht="47.25" x14ac:dyDescent="0.25">
      <c r="C16" s="23" t="s">
        <v>1</v>
      </c>
      <c r="D16" s="24" t="s">
        <v>2</v>
      </c>
      <c r="E16" s="25">
        <v>2023</v>
      </c>
      <c r="F16" s="25">
        <v>2024</v>
      </c>
      <c r="G16" s="25">
        <v>2025</v>
      </c>
      <c r="H16" s="25">
        <v>2026</v>
      </c>
      <c r="I16" s="25">
        <v>2027</v>
      </c>
      <c r="J16" s="25">
        <v>2028</v>
      </c>
      <c r="K16" s="25">
        <v>2029</v>
      </c>
      <c r="L16" s="25">
        <v>2030</v>
      </c>
      <c r="M16" s="25">
        <v>2031</v>
      </c>
      <c r="N16" s="25">
        <v>2032</v>
      </c>
    </row>
    <row r="17" spans="3:16" x14ac:dyDescent="0.25">
      <c r="C17" s="26" t="s">
        <v>3</v>
      </c>
      <c r="D17" s="27" t="s">
        <v>4</v>
      </c>
      <c r="E17" s="28">
        <v>0.249</v>
      </c>
      <c r="F17" s="28">
        <v>0.25700000000000001</v>
      </c>
      <c r="G17" s="28">
        <v>0.218</v>
      </c>
      <c r="H17" s="28">
        <v>0.17899999999999999</v>
      </c>
      <c r="I17" s="28">
        <v>0.17599999999999999</v>
      </c>
      <c r="J17" s="28">
        <v>0.16900000000000001</v>
      </c>
      <c r="K17" s="28">
        <v>0.14499999999999999</v>
      </c>
      <c r="L17" s="28">
        <v>0.13400000000000001</v>
      </c>
      <c r="M17" s="28">
        <v>0.10100000000000001</v>
      </c>
      <c r="N17" s="28">
        <v>7.0999999999999994E-2</v>
      </c>
    </row>
    <row r="18" spans="3:16" x14ac:dyDescent="0.25">
      <c r="C18" s="29" t="s">
        <v>5</v>
      </c>
      <c r="D18" s="27" t="s">
        <v>4</v>
      </c>
      <c r="E18" s="28">
        <v>0.32200000000000001</v>
      </c>
      <c r="F18" s="28">
        <v>0.35799999999999998</v>
      </c>
      <c r="G18" s="28">
        <v>0.33800000000000002</v>
      </c>
      <c r="H18" s="28">
        <v>0.32600000000000001</v>
      </c>
      <c r="I18" s="28">
        <v>0.29899999999999999</v>
      </c>
      <c r="J18" s="28">
        <v>0.28999999999999998</v>
      </c>
      <c r="K18" s="28">
        <v>0.28799999999999998</v>
      </c>
      <c r="L18" s="28">
        <v>0.29099999999999998</v>
      </c>
      <c r="M18" s="28">
        <v>0.26800000000000002</v>
      </c>
      <c r="N18" s="28">
        <v>0.22800000000000001</v>
      </c>
    </row>
    <row r="19" spans="3:16" x14ac:dyDescent="0.25">
      <c r="C19" s="29" t="s">
        <v>39</v>
      </c>
      <c r="D19" s="27" t="s">
        <v>4</v>
      </c>
      <c r="E19" s="30">
        <v>0.39600000000000002</v>
      </c>
      <c r="F19" s="30">
        <v>0.28499999999999998</v>
      </c>
      <c r="G19" s="30">
        <v>0.26900000000000002</v>
      </c>
      <c r="H19" s="30">
        <v>0.23100000000000001</v>
      </c>
      <c r="I19" s="30">
        <v>0.20200000000000001</v>
      </c>
      <c r="J19" s="30">
        <v>0.191</v>
      </c>
      <c r="K19" s="30">
        <v>0.159</v>
      </c>
      <c r="L19" s="30">
        <v>0.14199999999999999</v>
      </c>
      <c r="M19" s="30">
        <v>0.115</v>
      </c>
      <c r="N19" s="30">
        <v>0.105</v>
      </c>
    </row>
    <row r="20" spans="3:16" x14ac:dyDescent="0.25"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3" spans="3:16" s="34" customFormat="1" ht="21" customHeight="1" x14ac:dyDescent="0.25">
      <c r="C23" s="33" t="s">
        <v>8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3:16" x14ac:dyDescent="0.25">
      <c r="C24" s="55" t="s">
        <v>9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P24" s="13"/>
    </row>
    <row r="25" spans="3:16" ht="47.25" x14ac:dyDescent="0.25">
      <c r="C25" s="23" t="s">
        <v>1</v>
      </c>
      <c r="D25" s="24" t="s">
        <v>2</v>
      </c>
      <c r="E25" s="25">
        <v>2023</v>
      </c>
      <c r="F25" s="25">
        <v>2024</v>
      </c>
      <c r="G25" s="25">
        <v>2025</v>
      </c>
      <c r="H25" s="25">
        <v>2026</v>
      </c>
      <c r="I25" s="25">
        <v>2027</v>
      </c>
      <c r="J25" s="25">
        <v>2028</v>
      </c>
      <c r="K25" s="25">
        <v>2029</v>
      </c>
      <c r="L25" s="25">
        <v>2030</v>
      </c>
      <c r="M25" s="25">
        <v>2031</v>
      </c>
      <c r="N25" s="25">
        <v>2032</v>
      </c>
    </row>
    <row r="26" spans="3:16" x14ac:dyDescent="0.25">
      <c r="C26" s="26" t="s">
        <v>3</v>
      </c>
      <c r="D26" s="27" t="s">
        <v>4</v>
      </c>
      <c r="E26" s="28">
        <v>0.125</v>
      </c>
      <c r="F26" s="28">
        <v>0.129</v>
      </c>
      <c r="G26" s="28">
        <v>0.13800000000000001</v>
      </c>
      <c r="H26" s="28">
        <v>0.13700000000000001</v>
      </c>
      <c r="I26" s="28">
        <v>0.13500000000000001</v>
      </c>
      <c r="J26" s="28">
        <v>0.14000000000000001</v>
      </c>
      <c r="K26" s="28">
        <v>0.123</v>
      </c>
      <c r="L26" s="28">
        <v>0.124</v>
      </c>
      <c r="M26" s="28">
        <v>0.13100000000000001</v>
      </c>
      <c r="N26" s="28">
        <v>0.129</v>
      </c>
    </row>
    <row r="27" spans="3:16" x14ac:dyDescent="0.25">
      <c r="C27" s="29" t="s">
        <v>5</v>
      </c>
      <c r="D27" s="27" t="s">
        <v>4</v>
      </c>
      <c r="E27" s="31">
        <v>0.13100000000000001</v>
      </c>
      <c r="F27" s="31">
        <v>0.13300000000000001</v>
      </c>
      <c r="G27" s="31">
        <v>0.122</v>
      </c>
      <c r="H27" s="31">
        <v>0.121</v>
      </c>
      <c r="I27" s="31">
        <v>0.11899999999999999</v>
      </c>
      <c r="J27" s="31">
        <v>0.11899999999999999</v>
      </c>
      <c r="K27" s="31">
        <v>0.126</v>
      </c>
      <c r="L27" s="31">
        <v>0.123</v>
      </c>
      <c r="M27" s="31">
        <v>0.115</v>
      </c>
      <c r="N27" s="31">
        <v>0.112</v>
      </c>
    </row>
    <row r="28" spans="3:16" x14ac:dyDescent="0.25">
      <c r="C28" s="29" t="s">
        <v>39</v>
      </c>
      <c r="D28" s="27" t="s">
        <v>4</v>
      </c>
      <c r="E28" s="30">
        <v>0.192</v>
      </c>
      <c r="F28" s="30">
        <v>0.17699999999999999</v>
      </c>
      <c r="G28" s="30">
        <v>0.191</v>
      </c>
      <c r="H28" s="30">
        <v>0.189</v>
      </c>
      <c r="I28" s="30">
        <v>0.187</v>
      </c>
      <c r="J28" s="30">
        <v>0.17899999999999999</v>
      </c>
      <c r="K28" s="30">
        <v>0.18</v>
      </c>
      <c r="L28" s="30">
        <v>0.16900000000000001</v>
      </c>
      <c r="M28" s="30">
        <v>0.182</v>
      </c>
      <c r="N28" s="30">
        <v>0.18099999999999999</v>
      </c>
    </row>
    <row r="29" spans="3:16" x14ac:dyDescent="0.25"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2" spans="3:16" s="34" customFormat="1" ht="21" customHeight="1" x14ac:dyDescent="0.25">
      <c r="C32" s="33" t="s">
        <v>10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3:16" x14ac:dyDescent="0.25">
      <c r="C33" s="55" t="s">
        <v>11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P33" s="19" t="s">
        <v>40</v>
      </c>
    </row>
    <row r="34" spans="3:16" ht="47.25" x14ac:dyDescent="0.25">
      <c r="C34" s="23" t="s">
        <v>1</v>
      </c>
      <c r="D34" s="24" t="s">
        <v>2</v>
      </c>
      <c r="E34" s="25">
        <v>2023</v>
      </c>
      <c r="F34" s="25">
        <v>2024</v>
      </c>
      <c r="G34" s="25">
        <v>2025</v>
      </c>
      <c r="H34" s="25">
        <v>2026</v>
      </c>
      <c r="I34" s="25">
        <v>2027</v>
      </c>
      <c r="J34" s="25">
        <v>2028</v>
      </c>
      <c r="K34" s="25">
        <v>2029</v>
      </c>
      <c r="L34" s="25">
        <v>2030</v>
      </c>
      <c r="M34" s="25">
        <v>2031</v>
      </c>
      <c r="N34" s="25">
        <v>2032</v>
      </c>
      <c r="P34" s="19"/>
    </row>
    <row r="35" spans="3:16" x14ac:dyDescent="0.25">
      <c r="C35" s="26" t="s">
        <v>3</v>
      </c>
      <c r="D35" s="27" t="s">
        <v>4</v>
      </c>
      <c r="E35" s="30">
        <f t="shared" ref="E35:N35" si="0">E8-E26</f>
        <v>0.10200000000000001</v>
      </c>
      <c r="F35" s="30">
        <f t="shared" si="0"/>
        <v>0.10500000000000001</v>
      </c>
      <c r="G35" s="30">
        <f t="shared" si="0"/>
        <v>5.8999999999999997E-2</v>
      </c>
      <c r="H35" s="30">
        <f t="shared" si="0"/>
        <v>2.2999999999999993E-2</v>
      </c>
      <c r="I35" s="30">
        <f t="shared" si="0"/>
        <v>1.999999999999999E-2</v>
      </c>
      <c r="J35" s="30">
        <f t="shared" si="0"/>
        <v>7.9999999999999793E-3</v>
      </c>
      <c r="K35" s="32">
        <f t="shared" si="0"/>
        <v>-2.0000000000000018E-3</v>
      </c>
      <c r="L35" s="32">
        <f t="shared" si="0"/>
        <v>-1.8000000000000002E-2</v>
      </c>
      <c r="M35" s="32">
        <f t="shared" si="0"/>
        <v>-5.5000000000000007E-2</v>
      </c>
      <c r="N35" s="32">
        <f t="shared" si="0"/>
        <v>-8.4000000000000005E-2</v>
      </c>
      <c r="P35" s="19"/>
    </row>
    <row r="36" spans="3:16" x14ac:dyDescent="0.25">
      <c r="C36" s="29" t="s">
        <v>5</v>
      </c>
      <c r="D36" s="27" t="s">
        <v>4</v>
      </c>
      <c r="E36" s="30">
        <f t="shared" ref="E36:N36" si="1">E9-E27</f>
        <v>0.16599999999999998</v>
      </c>
      <c r="F36" s="30">
        <f t="shared" si="1"/>
        <v>0.19500000000000001</v>
      </c>
      <c r="G36" s="30">
        <f t="shared" si="1"/>
        <v>0.185</v>
      </c>
      <c r="H36" s="30">
        <f t="shared" si="1"/>
        <v>0.17399999999999999</v>
      </c>
      <c r="I36" s="30">
        <f t="shared" si="1"/>
        <v>0.15100000000000002</v>
      </c>
      <c r="J36" s="30">
        <f t="shared" si="1"/>
        <v>0.14200000000000002</v>
      </c>
      <c r="K36" s="28">
        <f t="shared" si="1"/>
        <v>0.13300000000000001</v>
      </c>
      <c r="L36" s="28">
        <f t="shared" si="1"/>
        <v>0.14000000000000001</v>
      </c>
      <c r="M36" s="28">
        <f t="shared" si="1"/>
        <v>0.12499999999999999</v>
      </c>
      <c r="N36" s="28">
        <f t="shared" si="1"/>
        <v>8.8000000000000009E-2</v>
      </c>
      <c r="P36" s="19"/>
    </row>
    <row r="37" spans="3:16" x14ac:dyDescent="0.25">
      <c r="C37" s="29" t="s">
        <v>39</v>
      </c>
      <c r="D37" s="27" t="s">
        <v>4</v>
      </c>
      <c r="E37" s="30">
        <f t="shared" ref="E37:N37" si="2">E10-E28</f>
        <v>0.193</v>
      </c>
      <c r="F37" s="30">
        <f t="shared" si="2"/>
        <v>9.7000000000000031E-2</v>
      </c>
      <c r="G37" s="30">
        <f t="shared" si="2"/>
        <v>7.2000000000000008E-2</v>
      </c>
      <c r="H37" s="30">
        <f t="shared" si="2"/>
        <v>3.6000000000000004E-2</v>
      </c>
      <c r="I37" s="30">
        <f t="shared" si="2"/>
        <v>1.6999999999999987E-2</v>
      </c>
      <c r="J37" s="30">
        <f t="shared" si="2"/>
        <v>1.4000000000000012E-2</v>
      </c>
      <c r="K37" s="32">
        <f t="shared" si="2"/>
        <v>-1.8999999999999989E-2</v>
      </c>
      <c r="L37" s="32">
        <f t="shared" si="2"/>
        <v>-2.5000000000000022E-2</v>
      </c>
      <c r="M37" s="32">
        <f t="shared" si="2"/>
        <v>-6.4999999999999988E-2</v>
      </c>
      <c r="N37" s="32">
        <f t="shared" si="2"/>
        <v>-7.3999999999999996E-2</v>
      </c>
      <c r="P37" s="19"/>
    </row>
    <row r="38" spans="3:16" x14ac:dyDescent="0.25">
      <c r="P38" s="19"/>
    </row>
    <row r="39" spans="3:16" x14ac:dyDescent="0.25">
      <c r="P39" s="19"/>
    </row>
    <row r="40" spans="3:16" x14ac:dyDescent="0.25">
      <c r="P40" s="19"/>
    </row>
    <row r="41" spans="3:16" s="34" customFormat="1" ht="21" customHeight="1" x14ac:dyDescent="0.25">
      <c r="C41" s="33" t="s">
        <v>12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3:16" x14ac:dyDescent="0.25">
      <c r="C42" s="55" t="s">
        <v>13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P42" s="19" t="s">
        <v>40</v>
      </c>
    </row>
    <row r="43" spans="3:16" ht="47.25" x14ac:dyDescent="0.25">
      <c r="C43" s="23" t="s">
        <v>1</v>
      </c>
      <c r="D43" s="24" t="s">
        <v>2</v>
      </c>
      <c r="E43" s="25">
        <v>2023</v>
      </c>
      <c r="F43" s="25">
        <v>2024</v>
      </c>
      <c r="G43" s="25">
        <v>2025</v>
      </c>
      <c r="H43" s="25">
        <v>2026</v>
      </c>
      <c r="I43" s="25">
        <v>2027</v>
      </c>
      <c r="J43" s="25">
        <v>2028</v>
      </c>
      <c r="K43" s="25">
        <v>2029</v>
      </c>
      <c r="L43" s="25">
        <v>2030</v>
      </c>
      <c r="M43" s="25">
        <v>2031</v>
      </c>
      <c r="N43" s="25">
        <v>2032</v>
      </c>
      <c r="P43" s="19"/>
    </row>
    <row r="44" spans="3:16" x14ac:dyDescent="0.25">
      <c r="C44" s="26" t="s">
        <v>3</v>
      </c>
      <c r="D44" s="27" t="s">
        <v>4</v>
      </c>
      <c r="E44" s="30">
        <f>E17-E26</f>
        <v>0.124</v>
      </c>
      <c r="F44" s="30">
        <f t="shared" ref="F44:N44" si="3">F17-F26</f>
        <v>0.128</v>
      </c>
      <c r="G44" s="30">
        <f t="shared" si="3"/>
        <v>7.9999999999999988E-2</v>
      </c>
      <c r="H44" s="30">
        <f t="shared" si="3"/>
        <v>4.1999999999999982E-2</v>
      </c>
      <c r="I44" s="30">
        <f t="shared" si="3"/>
        <v>4.0999999999999981E-2</v>
      </c>
      <c r="J44" s="30">
        <f t="shared" si="3"/>
        <v>2.8999999999999998E-2</v>
      </c>
      <c r="K44" s="30">
        <f t="shared" si="3"/>
        <v>2.1999999999999992E-2</v>
      </c>
      <c r="L44" s="30">
        <f t="shared" si="3"/>
        <v>1.0000000000000009E-2</v>
      </c>
      <c r="M44" s="32">
        <f t="shared" si="3"/>
        <v>-0.03</v>
      </c>
      <c r="N44" s="32">
        <f t="shared" si="3"/>
        <v>-5.800000000000001E-2</v>
      </c>
    </row>
    <row r="45" spans="3:16" x14ac:dyDescent="0.25">
      <c r="C45" s="29" t="s">
        <v>5</v>
      </c>
      <c r="D45" s="27" t="s">
        <v>4</v>
      </c>
      <c r="E45" s="30">
        <f t="shared" ref="E45:N45" si="4">E18-E27</f>
        <v>0.191</v>
      </c>
      <c r="F45" s="30">
        <f t="shared" si="4"/>
        <v>0.22499999999999998</v>
      </c>
      <c r="G45" s="30">
        <f t="shared" si="4"/>
        <v>0.21600000000000003</v>
      </c>
      <c r="H45" s="30">
        <f t="shared" si="4"/>
        <v>0.20500000000000002</v>
      </c>
      <c r="I45" s="30">
        <f t="shared" si="4"/>
        <v>0.18</v>
      </c>
      <c r="J45" s="30">
        <f t="shared" si="4"/>
        <v>0.17099999999999999</v>
      </c>
      <c r="K45" s="30">
        <f t="shared" si="4"/>
        <v>0.16199999999999998</v>
      </c>
      <c r="L45" s="30">
        <f t="shared" si="4"/>
        <v>0.16799999999999998</v>
      </c>
      <c r="M45" s="30">
        <f t="shared" si="4"/>
        <v>0.15300000000000002</v>
      </c>
      <c r="N45" s="30">
        <f t="shared" si="4"/>
        <v>0.11600000000000001</v>
      </c>
    </row>
    <row r="46" spans="3:16" x14ac:dyDescent="0.25">
      <c r="C46" s="29" t="s">
        <v>39</v>
      </c>
      <c r="D46" s="27" t="s">
        <v>4</v>
      </c>
      <c r="E46" s="30">
        <f t="shared" ref="E46:N46" si="5">E19-E28</f>
        <v>0.20400000000000001</v>
      </c>
      <c r="F46" s="30">
        <f t="shared" si="5"/>
        <v>0.10799999999999998</v>
      </c>
      <c r="G46" s="30">
        <f t="shared" si="5"/>
        <v>7.8000000000000014E-2</v>
      </c>
      <c r="H46" s="30">
        <f t="shared" si="5"/>
        <v>4.200000000000001E-2</v>
      </c>
      <c r="I46" s="30">
        <f t="shared" si="5"/>
        <v>1.5000000000000013E-2</v>
      </c>
      <c r="J46" s="30">
        <f t="shared" si="5"/>
        <v>1.2000000000000011E-2</v>
      </c>
      <c r="K46" s="32">
        <f t="shared" si="5"/>
        <v>-2.0999999999999991E-2</v>
      </c>
      <c r="L46" s="32">
        <f t="shared" si="5"/>
        <v>-2.7000000000000024E-2</v>
      </c>
      <c r="M46" s="32">
        <f t="shared" si="5"/>
        <v>-6.699999999999999E-2</v>
      </c>
      <c r="N46" s="32">
        <f t="shared" si="5"/>
        <v>-7.5999999999999998E-2</v>
      </c>
    </row>
  </sheetData>
  <mergeCells count="5">
    <mergeCell ref="C6:N6"/>
    <mergeCell ref="C15:N15"/>
    <mergeCell ref="C24:N24"/>
    <mergeCell ref="C33:N33"/>
    <mergeCell ref="C42:N42"/>
  </mergeCells>
  <hyperlinks>
    <hyperlink ref="D3" r:id="rId1" display="https://www.nerc.com/pa/RAPA/ra/Reliability Assessments DL/NERC_LTRA_2022.pdf" xr:uid="{98F9A7F2-40E2-4C75-BB8F-7CDD1AC62BD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C621-D2CD-45EA-B60E-EAB0755A772D}">
  <dimension ref="C2:J35"/>
  <sheetViews>
    <sheetView showGridLines="0" workbookViewId="0">
      <selection activeCell="H17" sqref="H17"/>
    </sheetView>
  </sheetViews>
  <sheetFormatPr defaultRowHeight="15" x14ac:dyDescent="0.25"/>
  <cols>
    <col min="3" max="3" width="35.85546875" customWidth="1"/>
    <col min="4" max="8" width="13.140625" customWidth="1"/>
    <col min="10" max="10" width="32.42578125" bestFit="1" customWidth="1"/>
    <col min="11" max="11" width="35.28515625" customWidth="1"/>
    <col min="12" max="13" width="17.28515625" customWidth="1"/>
  </cols>
  <sheetData>
    <row r="2" spans="3:10" x14ac:dyDescent="0.25">
      <c r="J2" s="19" t="s">
        <v>46</v>
      </c>
    </row>
    <row r="3" spans="3:10" x14ac:dyDescent="0.25">
      <c r="C3" t="s">
        <v>27</v>
      </c>
      <c r="J3" t="s">
        <v>47</v>
      </c>
    </row>
    <row r="4" spans="3:10" ht="24" customHeight="1" x14ac:dyDescent="0.25">
      <c r="C4" s="60" t="s">
        <v>45</v>
      </c>
      <c r="D4" s="68" t="s">
        <v>15</v>
      </c>
      <c r="E4" s="68"/>
      <c r="F4" s="68"/>
      <c r="G4" s="68"/>
      <c r="H4" s="69"/>
    </row>
    <row r="5" spans="3:10" x14ac:dyDescent="0.25">
      <c r="C5" s="60"/>
      <c r="D5" s="70" t="s">
        <v>50</v>
      </c>
      <c r="E5" s="71"/>
      <c r="F5" s="72"/>
      <c r="G5" s="61" t="s">
        <v>44</v>
      </c>
      <c r="H5" s="61"/>
    </row>
    <row r="6" spans="3:10" x14ac:dyDescent="0.25">
      <c r="C6" s="60"/>
      <c r="D6" s="73" t="s">
        <v>48</v>
      </c>
      <c r="E6" s="70" t="s">
        <v>52</v>
      </c>
      <c r="F6" s="72"/>
      <c r="G6" s="56" t="s">
        <v>4</v>
      </c>
      <c r="H6" s="58" t="s">
        <v>51</v>
      </c>
    </row>
    <row r="7" spans="3:10" s="48" customFormat="1" x14ac:dyDescent="0.25">
      <c r="C7" s="60"/>
      <c r="D7" s="74"/>
      <c r="E7" s="47" t="s">
        <v>4</v>
      </c>
      <c r="F7" s="47" t="s">
        <v>51</v>
      </c>
      <c r="G7" s="57"/>
      <c r="H7" s="59"/>
    </row>
    <row r="8" spans="3:10" x14ac:dyDescent="0.25">
      <c r="C8" s="43" t="s">
        <v>20</v>
      </c>
      <c r="D8" s="49">
        <v>1979</v>
      </c>
      <c r="E8" s="49">
        <v>500</v>
      </c>
      <c r="F8" s="37">
        <v>350</v>
      </c>
      <c r="G8" s="52">
        <v>500</v>
      </c>
      <c r="H8" s="40">
        <v>350</v>
      </c>
    </row>
    <row r="9" spans="3:10" x14ac:dyDescent="0.25">
      <c r="C9" s="44" t="s">
        <v>23</v>
      </c>
      <c r="D9" s="50">
        <v>424</v>
      </c>
      <c r="E9" s="50">
        <v>0</v>
      </c>
      <c r="F9" s="38">
        <v>250</v>
      </c>
      <c r="G9" s="53">
        <v>0</v>
      </c>
      <c r="H9" s="41">
        <v>250</v>
      </c>
    </row>
    <row r="10" spans="3:10" x14ac:dyDescent="0.25">
      <c r="C10" s="44" t="s">
        <v>24</v>
      </c>
      <c r="D10" s="50">
        <v>200</v>
      </c>
      <c r="E10" s="50">
        <v>0</v>
      </c>
      <c r="F10" s="38">
        <v>100</v>
      </c>
      <c r="G10" s="53">
        <v>0</v>
      </c>
      <c r="H10" s="41">
        <v>100</v>
      </c>
    </row>
    <row r="11" spans="3:10" x14ac:dyDescent="0.25">
      <c r="C11" s="44" t="s">
        <v>49</v>
      </c>
      <c r="D11" s="50">
        <v>398</v>
      </c>
      <c r="E11" s="50">
        <v>0</v>
      </c>
      <c r="F11" s="38">
        <v>0</v>
      </c>
      <c r="G11" s="53">
        <v>0</v>
      </c>
      <c r="H11" s="41">
        <v>0</v>
      </c>
    </row>
    <row r="12" spans="3:10" x14ac:dyDescent="0.25">
      <c r="C12" s="45" t="s">
        <v>25</v>
      </c>
      <c r="D12" s="51">
        <v>325</v>
      </c>
      <c r="E12" s="51">
        <v>0</v>
      </c>
      <c r="F12" s="39">
        <v>300</v>
      </c>
      <c r="G12" s="54">
        <v>0</v>
      </c>
      <c r="H12" s="42">
        <v>300</v>
      </c>
    </row>
    <row r="13" spans="3:10" x14ac:dyDescent="0.25">
      <c r="C13" s="46" t="s">
        <v>26</v>
      </c>
      <c r="D13" s="36">
        <f>SUM(D8:D12)</f>
        <v>3326</v>
      </c>
      <c r="E13" s="36">
        <f>SUM(E8:E12)</f>
        <v>500</v>
      </c>
      <c r="F13" s="36">
        <f t="shared" ref="F13:H13" si="0">SUM(F8:F12)</f>
        <v>1000</v>
      </c>
      <c r="G13" s="36">
        <f t="shared" si="0"/>
        <v>500</v>
      </c>
      <c r="H13" s="36">
        <f t="shared" si="0"/>
        <v>1000</v>
      </c>
    </row>
    <row r="17" spans="3:5" ht="35.25" customHeight="1" x14ac:dyDescent="0.25"/>
    <row r="20" spans="3:5" x14ac:dyDescent="0.25">
      <c r="C20" s="35" t="s">
        <v>44</v>
      </c>
      <c r="D20" s="35"/>
    </row>
    <row r="21" spans="3:5" ht="15.75" thickBot="1" x14ac:dyDescent="0.3">
      <c r="C21" t="s">
        <v>27</v>
      </c>
    </row>
    <row r="22" spans="3:5" ht="15.75" thickBot="1" x14ac:dyDescent="0.3">
      <c r="C22" s="62" t="s">
        <v>14</v>
      </c>
      <c r="D22" s="65" t="s">
        <v>15</v>
      </c>
      <c r="E22" s="66"/>
    </row>
    <row r="23" spans="3:5" ht="15.75" thickBot="1" x14ac:dyDescent="0.3">
      <c r="C23" s="63"/>
      <c r="D23" s="67">
        <v>2021</v>
      </c>
      <c r="E23" s="66"/>
    </row>
    <row r="24" spans="3:5" ht="15.75" thickBot="1" x14ac:dyDescent="0.3">
      <c r="C24" s="63"/>
      <c r="D24" s="2" t="s">
        <v>16</v>
      </c>
      <c r="E24" s="2" t="s">
        <v>17</v>
      </c>
    </row>
    <row r="25" spans="3:5" ht="15.75" thickBot="1" x14ac:dyDescent="0.3">
      <c r="C25" s="64"/>
      <c r="D25" s="2" t="s">
        <v>18</v>
      </c>
      <c r="E25" s="2" t="s">
        <v>19</v>
      </c>
    </row>
    <row r="26" spans="3:5" x14ac:dyDescent="0.25">
      <c r="C26" s="3" t="s">
        <v>20</v>
      </c>
      <c r="D26" s="8"/>
      <c r="E26" s="6"/>
    </row>
    <row r="27" spans="3:5" x14ac:dyDescent="0.25">
      <c r="C27" s="7" t="s">
        <v>21</v>
      </c>
      <c r="D27" s="8">
        <v>350</v>
      </c>
      <c r="E27" s="9">
        <v>350</v>
      </c>
    </row>
    <row r="28" spans="3:5" x14ac:dyDescent="0.25">
      <c r="C28" s="7" t="s">
        <v>22</v>
      </c>
      <c r="D28" s="8">
        <v>150</v>
      </c>
      <c r="E28" s="9">
        <v>0</v>
      </c>
    </row>
    <row r="29" spans="3:5" x14ac:dyDescent="0.25">
      <c r="C29" s="3" t="s">
        <v>23</v>
      </c>
      <c r="D29" s="8"/>
      <c r="E29" s="9"/>
    </row>
    <row r="30" spans="3:5" x14ac:dyDescent="0.25">
      <c r="C30" s="7" t="s">
        <v>21</v>
      </c>
      <c r="D30" s="8">
        <v>0</v>
      </c>
      <c r="E30" s="9">
        <v>250</v>
      </c>
    </row>
    <row r="31" spans="3:5" x14ac:dyDescent="0.25">
      <c r="C31" s="3" t="s">
        <v>24</v>
      </c>
      <c r="D31" s="5"/>
      <c r="E31" s="6"/>
    </row>
    <row r="32" spans="3:5" x14ac:dyDescent="0.25">
      <c r="C32" s="7" t="s">
        <v>22</v>
      </c>
      <c r="D32" s="8">
        <v>0</v>
      </c>
      <c r="E32" s="9">
        <v>100</v>
      </c>
    </row>
    <row r="33" spans="3:5" x14ac:dyDescent="0.25">
      <c r="C33" s="3" t="s">
        <v>25</v>
      </c>
      <c r="D33" s="8"/>
      <c r="E33" s="9"/>
    </row>
    <row r="34" spans="3:5" ht="15.75" thickBot="1" x14ac:dyDescent="0.3">
      <c r="C34" s="7" t="s">
        <v>22</v>
      </c>
      <c r="D34" s="8">
        <v>0</v>
      </c>
      <c r="E34" s="9">
        <v>300</v>
      </c>
    </row>
    <row r="35" spans="3:5" ht="15.75" thickBot="1" x14ac:dyDescent="0.3">
      <c r="C35" s="10" t="s">
        <v>26</v>
      </c>
      <c r="D35" s="11">
        <v>500</v>
      </c>
      <c r="E35" s="12">
        <v>1000</v>
      </c>
    </row>
  </sheetData>
  <mergeCells count="11">
    <mergeCell ref="G6:G7"/>
    <mergeCell ref="H6:H7"/>
    <mergeCell ref="C4:C7"/>
    <mergeCell ref="G5:H5"/>
    <mergeCell ref="C22:C25"/>
    <mergeCell ref="D22:E22"/>
    <mergeCell ref="D23:E23"/>
    <mergeCell ref="D4:H4"/>
    <mergeCell ref="D5:F5"/>
    <mergeCell ref="D6:D7"/>
    <mergeCell ref="E6:F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5A9F-29F7-4EFF-A81E-E629524FBA97}">
  <dimension ref="B2:K73"/>
  <sheetViews>
    <sheetView topLeftCell="A46" workbookViewId="0">
      <selection activeCell="K53" sqref="K53"/>
    </sheetView>
  </sheetViews>
  <sheetFormatPr defaultRowHeight="15" x14ac:dyDescent="0.25"/>
  <sheetData>
    <row r="2" spans="2:11" ht="15.75" thickBot="1" x14ac:dyDescent="0.3">
      <c r="B2" t="s">
        <v>28</v>
      </c>
    </row>
    <row r="3" spans="2:11" ht="16.5" thickBot="1" x14ac:dyDescent="0.3">
      <c r="B3" s="14" t="s">
        <v>29</v>
      </c>
      <c r="C3" s="15" t="s">
        <v>26</v>
      </c>
      <c r="D3" s="15" t="s">
        <v>30</v>
      </c>
      <c r="E3" s="15" t="s">
        <v>31</v>
      </c>
      <c r="F3" s="15" t="s">
        <v>32</v>
      </c>
      <c r="G3" s="15" t="s">
        <v>33</v>
      </c>
      <c r="H3" s="15" t="s">
        <v>34</v>
      </c>
      <c r="I3" s="15" t="s">
        <v>35</v>
      </c>
      <c r="K3" s="13"/>
    </row>
    <row r="4" spans="2:11" ht="15.75" thickBot="1" x14ac:dyDescent="0.3">
      <c r="B4" s="16">
        <v>2021</v>
      </c>
      <c r="C4" s="17">
        <v>53</v>
      </c>
      <c r="D4" s="17">
        <v>10</v>
      </c>
      <c r="E4" s="17">
        <v>1</v>
      </c>
      <c r="F4" s="17">
        <v>0</v>
      </c>
      <c r="G4" s="17">
        <v>17</v>
      </c>
      <c r="H4" s="17">
        <v>17</v>
      </c>
      <c r="I4" s="17">
        <v>8</v>
      </c>
    </row>
    <row r="5" spans="2:11" ht="15.75" thickBot="1" x14ac:dyDescent="0.3">
      <c r="B5" s="16">
        <v>2022</v>
      </c>
      <c r="C5" s="17">
        <v>53</v>
      </c>
      <c r="D5" s="17">
        <v>11</v>
      </c>
      <c r="E5" s="17">
        <v>1</v>
      </c>
      <c r="F5" s="17">
        <v>0</v>
      </c>
      <c r="G5" s="17">
        <v>17</v>
      </c>
      <c r="H5" s="17">
        <v>17</v>
      </c>
      <c r="I5" s="17">
        <v>8</v>
      </c>
    </row>
    <row r="6" spans="2:11" ht="15.75" thickBot="1" x14ac:dyDescent="0.3">
      <c r="B6" s="16">
        <v>2023</v>
      </c>
      <c r="C6" s="17">
        <v>54</v>
      </c>
      <c r="D6" s="17">
        <v>11</v>
      </c>
      <c r="E6" s="17">
        <v>1</v>
      </c>
      <c r="F6" s="17">
        <v>0</v>
      </c>
      <c r="G6" s="17">
        <v>17</v>
      </c>
      <c r="H6" s="17">
        <v>17</v>
      </c>
      <c r="I6" s="17">
        <v>8</v>
      </c>
    </row>
    <row r="7" spans="2:11" ht="15.75" thickBot="1" x14ac:dyDescent="0.3">
      <c r="B7" s="16">
        <v>2024</v>
      </c>
      <c r="C7" s="17">
        <v>55</v>
      </c>
      <c r="D7" s="17">
        <v>11</v>
      </c>
      <c r="E7" s="17">
        <v>1</v>
      </c>
      <c r="F7" s="17">
        <v>0</v>
      </c>
      <c r="G7" s="17">
        <v>17</v>
      </c>
      <c r="H7" s="17">
        <v>17</v>
      </c>
      <c r="I7" s="17">
        <v>8</v>
      </c>
    </row>
    <row r="8" spans="2:11" ht="15.75" thickBot="1" x14ac:dyDescent="0.3">
      <c r="B8" s="16">
        <v>2025</v>
      </c>
      <c r="C8" s="17">
        <v>53</v>
      </c>
      <c r="D8" s="17">
        <v>11</v>
      </c>
      <c r="E8" s="17">
        <v>1</v>
      </c>
      <c r="F8" s="17">
        <v>0</v>
      </c>
      <c r="G8" s="17">
        <v>17</v>
      </c>
      <c r="H8" s="17">
        <v>17</v>
      </c>
      <c r="I8" s="17">
        <v>7</v>
      </c>
    </row>
    <row r="9" spans="2:11" ht="15.75" thickBot="1" x14ac:dyDescent="0.3">
      <c r="B9" s="16">
        <v>2026</v>
      </c>
      <c r="C9" s="17">
        <v>71</v>
      </c>
      <c r="D9" s="17">
        <v>16</v>
      </c>
      <c r="E9" s="17">
        <v>3</v>
      </c>
      <c r="F9" s="17">
        <v>0</v>
      </c>
      <c r="G9" s="17">
        <v>26</v>
      </c>
      <c r="H9" s="17">
        <v>18</v>
      </c>
      <c r="I9" s="17">
        <v>8</v>
      </c>
    </row>
    <row r="10" spans="2:11" ht="15.75" thickBot="1" x14ac:dyDescent="0.3">
      <c r="B10" s="16">
        <v>2027</v>
      </c>
      <c r="C10" s="17">
        <v>89</v>
      </c>
      <c r="D10" s="17">
        <v>22</v>
      </c>
      <c r="E10" s="17">
        <v>4</v>
      </c>
      <c r="F10" s="17">
        <v>0</v>
      </c>
      <c r="G10" s="17">
        <v>35</v>
      </c>
      <c r="H10" s="17">
        <v>18</v>
      </c>
      <c r="I10" s="17">
        <v>10</v>
      </c>
    </row>
    <row r="11" spans="2:11" ht="15.75" thickBot="1" x14ac:dyDescent="0.3">
      <c r="B11" s="16">
        <v>2028</v>
      </c>
      <c r="C11" s="17">
        <v>107</v>
      </c>
      <c r="D11" s="17">
        <v>28</v>
      </c>
      <c r="E11" s="17">
        <v>5</v>
      </c>
      <c r="F11" s="17">
        <v>0</v>
      </c>
      <c r="G11" s="17">
        <v>44</v>
      </c>
      <c r="H11" s="17">
        <v>19</v>
      </c>
      <c r="I11" s="17">
        <v>11</v>
      </c>
    </row>
    <row r="12" spans="2:11" ht="15.75" thickBot="1" x14ac:dyDescent="0.3">
      <c r="B12" s="16">
        <v>2029</v>
      </c>
      <c r="C12" s="17">
        <v>126</v>
      </c>
      <c r="D12" s="17">
        <v>34</v>
      </c>
      <c r="E12" s="17">
        <v>7</v>
      </c>
      <c r="F12" s="17">
        <v>0</v>
      </c>
      <c r="G12" s="17">
        <v>53</v>
      </c>
      <c r="H12" s="17">
        <v>19</v>
      </c>
      <c r="I12" s="17">
        <v>13</v>
      </c>
    </row>
    <row r="13" spans="2:11" ht="15.75" thickBot="1" x14ac:dyDescent="0.3">
      <c r="B13" s="16">
        <v>2030</v>
      </c>
      <c r="C13" s="17">
        <v>139</v>
      </c>
      <c r="D13" s="17">
        <v>41</v>
      </c>
      <c r="E13" s="17">
        <v>8</v>
      </c>
      <c r="F13" s="17" t="s">
        <v>36</v>
      </c>
      <c r="G13" s="17">
        <v>63</v>
      </c>
      <c r="H13" s="17">
        <v>14</v>
      </c>
      <c r="I13" s="17">
        <v>14</v>
      </c>
    </row>
    <row r="14" spans="2:11" ht="15.75" thickBot="1" x14ac:dyDescent="0.3">
      <c r="B14" s="16">
        <v>2031</v>
      </c>
      <c r="C14" s="17">
        <v>158</v>
      </c>
      <c r="D14" s="17">
        <v>47</v>
      </c>
      <c r="E14" s="17">
        <v>10</v>
      </c>
      <c r="F14" s="17">
        <v>0</v>
      </c>
      <c r="G14" s="17">
        <v>73</v>
      </c>
      <c r="H14" s="17">
        <v>14</v>
      </c>
      <c r="I14" s="17">
        <v>15</v>
      </c>
    </row>
    <row r="15" spans="2:11" ht="15.75" thickBot="1" x14ac:dyDescent="0.3">
      <c r="B15" s="16">
        <v>2032</v>
      </c>
      <c r="C15" s="17">
        <v>178</v>
      </c>
      <c r="D15" s="17">
        <v>54</v>
      </c>
      <c r="E15" s="17">
        <v>11</v>
      </c>
      <c r="F15" s="17">
        <v>0</v>
      </c>
      <c r="G15" s="17">
        <v>82</v>
      </c>
      <c r="H15" s="17">
        <v>14</v>
      </c>
      <c r="I15" s="17">
        <v>16</v>
      </c>
    </row>
    <row r="16" spans="2:11" ht="15.75" thickBot="1" x14ac:dyDescent="0.3">
      <c r="B16" s="16">
        <v>2033</v>
      </c>
      <c r="C16" s="17">
        <v>198</v>
      </c>
      <c r="D16" s="17">
        <v>60</v>
      </c>
      <c r="E16" s="17">
        <v>13</v>
      </c>
      <c r="F16" s="17">
        <v>0</v>
      </c>
      <c r="G16" s="17">
        <v>92</v>
      </c>
      <c r="H16" s="17">
        <v>15</v>
      </c>
      <c r="I16" s="17">
        <v>18</v>
      </c>
    </row>
    <row r="17" spans="2:11" ht="15.75" thickBot="1" x14ac:dyDescent="0.3">
      <c r="B17" s="16">
        <v>2034</v>
      </c>
      <c r="C17" s="17">
        <v>218</v>
      </c>
      <c r="D17" s="17">
        <v>67</v>
      </c>
      <c r="E17" s="17">
        <v>14</v>
      </c>
      <c r="F17" s="17">
        <v>0</v>
      </c>
      <c r="G17" s="17">
        <v>103</v>
      </c>
      <c r="H17" s="17">
        <v>15</v>
      </c>
      <c r="I17" s="17">
        <v>19</v>
      </c>
    </row>
    <row r="18" spans="2:11" ht="15.75" thickBot="1" x14ac:dyDescent="0.3">
      <c r="B18" s="16">
        <v>2035</v>
      </c>
      <c r="C18" s="17">
        <v>239</v>
      </c>
      <c r="D18" s="17">
        <v>74</v>
      </c>
      <c r="E18" s="17">
        <v>16</v>
      </c>
      <c r="F18" s="17">
        <v>0</v>
      </c>
      <c r="G18" s="17">
        <v>113</v>
      </c>
      <c r="H18" s="17">
        <v>16</v>
      </c>
      <c r="I18" s="17">
        <v>21</v>
      </c>
    </row>
    <row r="19" spans="2:11" ht="15.75" thickBot="1" x14ac:dyDescent="0.3">
      <c r="B19" s="16">
        <v>2036</v>
      </c>
      <c r="C19" s="17">
        <v>245</v>
      </c>
      <c r="D19" s="17">
        <v>80</v>
      </c>
      <c r="E19" s="17">
        <v>17</v>
      </c>
      <c r="F19" s="17">
        <v>0</v>
      </c>
      <c r="G19" s="17">
        <v>119</v>
      </c>
      <c r="H19" s="17">
        <v>16</v>
      </c>
      <c r="I19" s="17">
        <v>14</v>
      </c>
    </row>
    <row r="20" spans="2:11" ht="15.75" thickBot="1" x14ac:dyDescent="0.3">
      <c r="B20" s="16">
        <v>2037</v>
      </c>
      <c r="C20" s="17">
        <v>273</v>
      </c>
      <c r="D20" s="17">
        <v>86</v>
      </c>
      <c r="E20" s="17">
        <v>19</v>
      </c>
      <c r="F20" s="17">
        <v>0</v>
      </c>
      <c r="G20" s="17">
        <v>128</v>
      </c>
      <c r="H20" s="17">
        <v>16</v>
      </c>
      <c r="I20" s="17">
        <v>24</v>
      </c>
    </row>
    <row r="21" spans="2:11" ht="15.75" thickBot="1" x14ac:dyDescent="0.3">
      <c r="B21" s="16">
        <v>2038</v>
      </c>
      <c r="C21" s="17">
        <v>291</v>
      </c>
      <c r="D21" s="17">
        <v>91</v>
      </c>
      <c r="E21" s="17">
        <v>20</v>
      </c>
      <c r="F21" s="17">
        <v>0</v>
      </c>
      <c r="G21" s="17">
        <v>137</v>
      </c>
      <c r="H21" s="17">
        <v>17</v>
      </c>
      <c r="I21" s="17">
        <v>26</v>
      </c>
    </row>
    <row r="22" spans="2:11" ht="15.75" thickBot="1" x14ac:dyDescent="0.3">
      <c r="B22" s="16">
        <v>2039</v>
      </c>
      <c r="C22" s="17">
        <v>301</v>
      </c>
      <c r="D22" s="17">
        <v>97</v>
      </c>
      <c r="E22" s="17">
        <v>21</v>
      </c>
      <c r="F22" s="17">
        <v>0</v>
      </c>
      <c r="G22" s="17">
        <v>139</v>
      </c>
      <c r="H22" s="17">
        <v>16</v>
      </c>
      <c r="I22" s="17">
        <v>28</v>
      </c>
    </row>
    <row r="23" spans="2:11" ht="15.75" thickBot="1" x14ac:dyDescent="0.3">
      <c r="B23" s="16">
        <v>2040</v>
      </c>
      <c r="C23" s="17">
        <v>318</v>
      </c>
      <c r="D23" s="17">
        <v>103</v>
      </c>
      <c r="E23" s="17">
        <v>22</v>
      </c>
      <c r="F23" s="17">
        <v>0</v>
      </c>
      <c r="G23" s="17">
        <v>146</v>
      </c>
      <c r="H23" s="17">
        <v>16</v>
      </c>
      <c r="I23" s="17">
        <v>30</v>
      </c>
    </row>
    <row r="27" spans="2:11" ht="15.75" thickBot="1" x14ac:dyDescent="0.3">
      <c r="B27" t="s">
        <v>37</v>
      </c>
    </row>
    <row r="28" spans="2:11" ht="16.5" thickBot="1" x14ac:dyDescent="0.3">
      <c r="B28" s="14" t="s">
        <v>29</v>
      </c>
      <c r="C28" s="15" t="s">
        <v>26</v>
      </c>
      <c r="D28" s="15" t="s">
        <v>30</v>
      </c>
      <c r="E28" s="15" t="s">
        <v>31</v>
      </c>
      <c r="F28" s="15" t="s">
        <v>32</v>
      </c>
      <c r="G28" s="15" t="s">
        <v>33</v>
      </c>
      <c r="H28" s="15" t="s">
        <v>34</v>
      </c>
      <c r="I28" s="15" t="s">
        <v>35</v>
      </c>
      <c r="K28" s="13"/>
    </row>
    <row r="29" spans="2:11" ht="15.75" thickBot="1" x14ac:dyDescent="0.3">
      <c r="B29" s="16">
        <v>2021</v>
      </c>
      <c r="C29" s="17">
        <v>-126</v>
      </c>
      <c r="D29" s="17">
        <v>-90</v>
      </c>
      <c r="E29" s="17">
        <v>-10</v>
      </c>
      <c r="F29" s="17">
        <v>-3</v>
      </c>
      <c r="G29" s="17">
        <v>-15</v>
      </c>
      <c r="H29" s="17">
        <v>-4</v>
      </c>
      <c r="I29" s="17">
        <v>-4</v>
      </c>
    </row>
    <row r="30" spans="2:11" ht="15.75" thickBot="1" x14ac:dyDescent="0.3">
      <c r="B30" s="16">
        <v>2022</v>
      </c>
      <c r="C30" s="17">
        <v>-127</v>
      </c>
      <c r="D30" s="17">
        <v>-90</v>
      </c>
      <c r="E30" s="17">
        <v>-10</v>
      </c>
      <c r="F30" s="17">
        <v>-3</v>
      </c>
      <c r="G30" s="17">
        <v>-16</v>
      </c>
      <c r="H30" s="17">
        <v>-4</v>
      </c>
      <c r="I30" s="17">
        <v>-4</v>
      </c>
    </row>
    <row r="31" spans="2:11" ht="15.75" thickBot="1" x14ac:dyDescent="0.3">
      <c r="B31" s="16">
        <v>2023</v>
      </c>
      <c r="C31" s="17">
        <v>-127</v>
      </c>
      <c r="D31" s="17">
        <v>-90</v>
      </c>
      <c r="E31" s="17">
        <v>-10</v>
      </c>
      <c r="F31" s="17">
        <v>-3</v>
      </c>
      <c r="G31" s="17">
        <v>-16</v>
      </c>
      <c r="H31" s="17">
        <v>-4</v>
      </c>
      <c r="I31" s="17">
        <v>-4</v>
      </c>
    </row>
    <row r="32" spans="2:11" ht="15.75" thickBot="1" x14ac:dyDescent="0.3">
      <c r="B32" s="16">
        <v>2024</v>
      </c>
      <c r="C32" s="17">
        <v>-128</v>
      </c>
      <c r="D32" s="17">
        <v>-90</v>
      </c>
      <c r="E32" s="17">
        <v>-10</v>
      </c>
      <c r="F32" s="17">
        <v>-3</v>
      </c>
      <c r="G32" s="17">
        <v>-16</v>
      </c>
      <c r="H32" s="17">
        <v>-4</v>
      </c>
      <c r="I32" s="17">
        <v>-4</v>
      </c>
    </row>
    <row r="33" spans="2:9" ht="15.75" thickBot="1" x14ac:dyDescent="0.3">
      <c r="B33" s="16">
        <v>2025</v>
      </c>
      <c r="C33" s="17">
        <v>-130</v>
      </c>
      <c r="D33" s="17">
        <v>-92</v>
      </c>
      <c r="E33" s="17">
        <v>-10</v>
      </c>
      <c r="F33" s="17">
        <v>-2</v>
      </c>
      <c r="G33" s="17">
        <v>-17</v>
      </c>
      <c r="H33" s="17">
        <v>-5</v>
      </c>
      <c r="I33" s="17">
        <v>-4</v>
      </c>
    </row>
    <row r="34" spans="2:9" ht="15.75" thickBot="1" x14ac:dyDescent="0.3">
      <c r="B34" s="16">
        <v>2026</v>
      </c>
      <c r="C34" s="17">
        <v>-137</v>
      </c>
      <c r="D34" s="17">
        <v>-95</v>
      </c>
      <c r="E34" s="17">
        <v>-12</v>
      </c>
      <c r="F34" s="17">
        <v>-3</v>
      </c>
      <c r="G34" s="17">
        <v>-18</v>
      </c>
      <c r="H34" s="17">
        <v>-5</v>
      </c>
      <c r="I34" s="17">
        <v>-4</v>
      </c>
    </row>
    <row r="35" spans="2:9" ht="15.75" thickBot="1" x14ac:dyDescent="0.3">
      <c r="B35" s="16">
        <v>2027</v>
      </c>
      <c r="C35" s="17">
        <v>-143</v>
      </c>
      <c r="D35" s="17">
        <v>-97</v>
      </c>
      <c r="E35" s="17">
        <v>-14</v>
      </c>
      <c r="F35" s="17">
        <v>-3</v>
      </c>
      <c r="G35" s="17">
        <v>-19</v>
      </c>
      <c r="H35" s="17">
        <v>-6</v>
      </c>
      <c r="I35" s="17">
        <v>-5</v>
      </c>
    </row>
    <row r="36" spans="2:9" ht="15.75" thickBot="1" x14ac:dyDescent="0.3">
      <c r="B36" s="16">
        <v>2028</v>
      </c>
      <c r="C36" s="17">
        <v>-150</v>
      </c>
      <c r="D36" s="17">
        <v>-101</v>
      </c>
      <c r="E36" s="17">
        <v>-15</v>
      </c>
      <c r="F36" s="17">
        <v>-3</v>
      </c>
      <c r="G36" s="17">
        <v>-20</v>
      </c>
      <c r="H36" s="17">
        <v>-6</v>
      </c>
      <c r="I36" s="17">
        <v>-5</v>
      </c>
    </row>
    <row r="37" spans="2:9" ht="15.75" thickBot="1" x14ac:dyDescent="0.3">
      <c r="B37" s="16">
        <v>2029</v>
      </c>
      <c r="C37" s="17">
        <v>-158</v>
      </c>
      <c r="D37" s="17">
        <v>-104</v>
      </c>
      <c r="E37" s="17">
        <v>-17</v>
      </c>
      <c r="F37" s="17">
        <v>-3</v>
      </c>
      <c r="G37" s="17">
        <v>-21</v>
      </c>
      <c r="H37" s="17">
        <v>-8</v>
      </c>
      <c r="I37" s="17">
        <v>-5</v>
      </c>
    </row>
    <row r="38" spans="2:9" ht="15.75" thickBot="1" x14ac:dyDescent="0.3">
      <c r="B38" s="16">
        <v>2030</v>
      </c>
      <c r="C38" s="17">
        <v>-162</v>
      </c>
      <c r="D38" s="17">
        <v>-107</v>
      </c>
      <c r="E38" s="17">
        <v>-19</v>
      </c>
      <c r="F38" s="17">
        <v>-3</v>
      </c>
      <c r="G38" s="17">
        <v>-22</v>
      </c>
      <c r="H38" s="17">
        <v>-6</v>
      </c>
      <c r="I38" s="17">
        <v>-5</v>
      </c>
    </row>
    <row r="39" spans="2:9" ht="15.75" thickBot="1" x14ac:dyDescent="0.3">
      <c r="B39" s="16">
        <v>2031</v>
      </c>
      <c r="C39" s="17">
        <v>-167</v>
      </c>
      <c r="D39" s="17">
        <v>-109</v>
      </c>
      <c r="E39" s="17">
        <v>-20</v>
      </c>
      <c r="F39" s="17">
        <v>-3</v>
      </c>
      <c r="G39" s="17">
        <v>-23</v>
      </c>
      <c r="H39" s="17">
        <v>-7</v>
      </c>
      <c r="I39" s="17">
        <v>-6</v>
      </c>
    </row>
    <row r="40" spans="2:9" ht="15.75" thickBot="1" x14ac:dyDescent="0.3">
      <c r="B40" s="16">
        <v>2032</v>
      </c>
      <c r="C40" s="17">
        <v>-175</v>
      </c>
      <c r="D40" s="17">
        <v>-112</v>
      </c>
      <c r="E40" s="17">
        <v>-22</v>
      </c>
      <c r="F40" s="17">
        <v>-3</v>
      </c>
      <c r="G40" s="17">
        <v>-24</v>
      </c>
      <c r="H40" s="17">
        <v>-8</v>
      </c>
      <c r="I40" s="17">
        <v>-6</v>
      </c>
    </row>
    <row r="41" spans="2:9" ht="15.75" thickBot="1" x14ac:dyDescent="0.3">
      <c r="B41" s="16">
        <v>2033</v>
      </c>
      <c r="C41" s="17">
        <v>-182</v>
      </c>
      <c r="D41" s="17">
        <v>-115</v>
      </c>
      <c r="E41" s="17">
        <v>-23</v>
      </c>
      <c r="F41" s="17">
        <v>-3</v>
      </c>
      <c r="G41" s="17">
        <v>-25</v>
      </c>
      <c r="H41" s="17">
        <v>-9</v>
      </c>
      <c r="I41" s="17">
        <v>-6</v>
      </c>
    </row>
    <row r="42" spans="2:9" ht="15.75" thickBot="1" x14ac:dyDescent="0.3">
      <c r="B42" s="16">
        <v>2034</v>
      </c>
      <c r="C42" s="17">
        <v>-189</v>
      </c>
      <c r="D42" s="17">
        <v>-118</v>
      </c>
      <c r="E42" s="17">
        <v>-25</v>
      </c>
      <c r="F42" s="17">
        <v>-3</v>
      </c>
      <c r="G42" s="17">
        <v>-26</v>
      </c>
      <c r="H42" s="17">
        <v>-10</v>
      </c>
      <c r="I42" s="17">
        <v>-6</v>
      </c>
    </row>
    <row r="43" spans="2:9" ht="15.75" thickBot="1" x14ac:dyDescent="0.3">
      <c r="B43" s="16">
        <v>2035</v>
      </c>
      <c r="C43" s="17">
        <v>-194</v>
      </c>
      <c r="D43" s="17">
        <v>-121</v>
      </c>
      <c r="E43" s="17">
        <v>-27</v>
      </c>
      <c r="F43" s="17">
        <v>-3</v>
      </c>
      <c r="G43" s="17">
        <v>-27</v>
      </c>
      <c r="H43" s="17">
        <v>-10</v>
      </c>
      <c r="I43" s="17">
        <v>-7</v>
      </c>
    </row>
    <row r="44" spans="2:9" ht="15.75" thickBot="1" x14ac:dyDescent="0.3">
      <c r="B44" s="16">
        <v>2036</v>
      </c>
      <c r="C44" s="17">
        <v>-201</v>
      </c>
      <c r="D44" s="17">
        <v>-124</v>
      </c>
      <c r="E44" s="17">
        <v>-28</v>
      </c>
      <c r="F44" s="17">
        <v>-4</v>
      </c>
      <c r="G44" s="17">
        <v>-28</v>
      </c>
      <c r="H44" s="17">
        <v>-12</v>
      </c>
      <c r="I44" s="17">
        <v>-7</v>
      </c>
    </row>
    <row r="45" spans="2:9" ht="15.75" thickBot="1" x14ac:dyDescent="0.3">
      <c r="B45" s="16">
        <v>2037</v>
      </c>
      <c r="C45" s="17">
        <v>-247</v>
      </c>
      <c r="D45" s="17">
        <v>-449</v>
      </c>
      <c r="E45" s="17">
        <v>-105</v>
      </c>
      <c r="F45" s="17">
        <v>-14</v>
      </c>
      <c r="G45" s="17">
        <v>290</v>
      </c>
      <c r="H45" s="17">
        <v>24</v>
      </c>
      <c r="I45" s="17">
        <v>7</v>
      </c>
    </row>
    <row r="46" spans="2:9" ht="15.75" thickBot="1" x14ac:dyDescent="0.3">
      <c r="B46" s="16">
        <v>2038</v>
      </c>
      <c r="C46" s="17">
        <v>-256</v>
      </c>
      <c r="D46" s="17">
        <v>-461</v>
      </c>
      <c r="E46" s="17">
        <v>-106</v>
      </c>
      <c r="F46" s="17">
        <v>-14</v>
      </c>
      <c r="G46" s="17">
        <v>294</v>
      </c>
      <c r="H46" s="17">
        <v>24</v>
      </c>
      <c r="I46" s="17">
        <v>8</v>
      </c>
    </row>
    <row r="47" spans="2:9" ht="15.75" thickBot="1" x14ac:dyDescent="0.3">
      <c r="B47" s="16">
        <v>2039</v>
      </c>
      <c r="C47" s="17">
        <v>-261</v>
      </c>
      <c r="D47" s="17">
        <v>-472</v>
      </c>
      <c r="E47" s="17">
        <v>-107</v>
      </c>
      <c r="F47" s="17">
        <v>-15</v>
      </c>
      <c r="G47" s="17">
        <v>300</v>
      </c>
      <c r="H47" s="17">
        <v>25</v>
      </c>
      <c r="I47" s="17">
        <v>8</v>
      </c>
    </row>
    <row r="48" spans="2:9" ht="15.75" thickBot="1" x14ac:dyDescent="0.3">
      <c r="B48" s="16">
        <v>2040</v>
      </c>
      <c r="C48" s="17">
        <v>-259</v>
      </c>
      <c r="D48" s="17">
        <v>-484</v>
      </c>
      <c r="E48" s="17">
        <v>-109</v>
      </c>
      <c r="F48" s="17">
        <v>-15</v>
      </c>
      <c r="G48" s="17">
        <v>310</v>
      </c>
      <c r="H48" s="17">
        <v>30</v>
      </c>
      <c r="I48" s="17">
        <v>9</v>
      </c>
    </row>
    <row r="52" spans="2:11" ht="15.75" thickBot="1" x14ac:dyDescent="0.3">
      <c r="B52" t="s">
        <v>38</v>
      </c>
    </row>
    <row r="53" spans="2:11" ht="16.5" thickBot="1" x14ac:dyDescent="0.3">
      <c r="B53" s="14" t="s">
        <v>29</v>
      </c>
      <c r="C53" s="15" t="s">
        <v>26</v>
      </c>
      <c r="D53" s="15" t="s">
        <v>30</v>
      </c>
      <c r="E53" s="15" t="s">
        <v>31</v>
      </c>
      <c r="F53" s="15" t="s">
        <v>32</v>
      </c>
      <c r="G53" s="15" t="s">
        <v>33</v>
      </c>
      <c r="H53" s="15" t="s">
        <v>34</v>
      </c>
      <c r="I53" s="15" t="s">
        <v>35</v>
      </c>
      <c r="K53" s="13"/>
    </row>
    <row r="54" spans="2:11" ht="15.75" thickBot="1" x14ac:dyDescent="0.3">
      <c r="B54" s="16">
        <v>2021</v>
      </c>
      <c r="C54" s="18">
        <v>-129280</v>
      </c>
      <c r="D54" s="18">
        <v>-171850</v>
      </c>
      <c r="E54" s="18">
        <v>-38220</v>
      </c>
      <c r="F54" s="18">
        <v>-13050</v>
      </c>
      <c r="G54" s="18">
        <v>76330</v>
      </c>
      <c r="H54" s="18">
        <v>-16180</v>
      </c>
      <c r="I54" s="18">
        <v>33690</v>
      </c>
    </row>
    <row r="55" spans="2:11" ht="15.75" thickBot="1" x14ac:dyDescent="0.3">
      <c r="B55" s="16">
        <v>2022</v>
      </c>
      <c r="C55" s="18">
        <v>-129790</v>
      </c>
      <c r="D55" s="18">
        <v>-172660</v>
      </c>
      <c r="E55" s="18">
        <v>-38030</v>
      </c>
      <c r="F55" s="18">
        <v>-13070</v>
      </c>
      <c r="G55" s="18">
        <v>76800</v>
      </c>
      <c r="H55" s="18">
        <v>-16410</v>
      </c>
      <c r="I55" s="18">
        <v>33580</v>
      </c>
    </row>
    <row r="56" spans="2:11" ht="15.75" thickBot="1" x14ac:dyDescent="0.3">
      <c r="B56" s="16">
        <v>2023</v>
      </c>
      <c r="C56" s="18">
        <v>-131060</v>
      </c>
      <c r="D56" s="18">
        <v>-173320</v>
      </c>
      <c r="E56" s="18">
        <v>-37820</v>
      </c>
      <c r="F56" s="18">
        <v>-13050</v>
      </c>
      <c r="G56" s="18">
        <v>76400</v>
      </c>
      <c r="H56" s="18">
        <v>-16710</v>
      </c>
      <c r="I56" s="18">
        <v>33440</v>
      </c>
    </row>
    <row r="57" spans="2:11" ht="15.75" thickBot="1" x14ac:dyDescent="0.3">
      <c r="B57" s="16">
        <v>2024</v>
      </c>
      <c r="C57" s="18">
        <v>-131500</v>
      </c>
      <c r="D57" s="18">
        <v>-173790</v>
      </c>
      <c r="E57" s="18">
        <v>-37630</v>
      </c>
      <c r="F57" s="18">
        <v>-13050</v>
      </c>
      <c r="G57" s="18">
        <v>76560</v>
      </c>
      <c r="H57" s="18">
        <v>-16930</v>
      </c>
      <c r="I57" s="18">
        <v>33340</v>
      </c>
    </row>
    <row r="58" spans="2:11" ht="15.75" thickBot="1" x14ac:dyDescent="0.3">
      <c r="B58" s="16">
        <v>2025</v>
      </c>
      <c r="C58" s="18">
        <v>-131870</v>
      </c>
      <c r="D58" s="18">
        <v>-174200</v>
      </c>
      <c r="E58" s="18">
        <v>-37470</v>
      </c>
      <c r="F58" s="18">
        <v>-13060</v>
      </c>
      <c r="G58" s="18">
        <v>76780</v>
      </c>
      <c r="H58" s="18">
        <v>-17130</v>
      </c>
      <c r="I58" s="18">
        <v>33210</v>
      </c>
    </row>
    <row r="59" spans="2:11" ht="15.75" thickBot="1" x14ac:dyDescent="0.3">
      <c r="B59" s="16">
        <v>2026</v>
      </c>
      <c r="C59" s="18">
        <v>-126270</v>
      </c>
      <c r="D59" s="18">
        <v>-175670</v>
      </c>
      <c r="E59" s="18">
        <v>-37980</v>
      </c>
      <c r="F59" s="18">
        <v>-13430</v>
      </c>
      <c r="G59" s="18">
        <v>83670</v>
      </c>
      <c r="H59" s="18">
        <v>-17590</v>
      </c>
      <c r="I59" s="18">
        <v>34730</v>
      </c>
    </row>
    <row r="60" spans="2:11" ht="15.75" thickBot="1" x14ac:dyDescent="0.3">
      <c r="B60" s="16">
        <v>2027</v>
      </c>
      <c r="C60" s="18">
        <v>-120520</v>
      </c>
      <c r="D60" s="18">
        <v>-177100</v>
      </c>
      <c r="E60" s="18">
        <v>-38480</v>
      </c>
      <c r="F60" s="18">
        <v>-13790</v>
      </c>
      <c r="G60" s="18">
        <v>90660</v>
      </c>
      <c r="H60" s="18">
        <v>-18060</v>
      </c>
      <c r="I60" s="18">
        <v>36250</v>
      </c>
    </row>
    <row r="61" spans="2:11" ht="15.75" thickBot="1" x14ac:dyDescent="0.3">
      <c r="B61" s="16">
        <v>2028</v>
      </c>
      <c r="C61" s="18">
        <v>-114500</v>
      </c>
      <c r="D61" s="18">
        <v>-178480</v>
      </c>
      <c r="E61" s="18">
        <v>-38950</v>
      </c>
      <c r="F61" s="18">
        <v>-14170</v>
      </c>
      <c r="G61" s="18">
        <v>97840</v>
      </c>
      <c r="H61" s="18">
        <v>-18520</v>
      </c>
      <c r="I61" s="18">
        <v>37780</v>
      </c>
    </row>
    <row r="62" spans="2:11" ht="15.75" thickBot="1" x14ac:dyDescent="0.3">
      <c r="B62" s="16">
        <v>2029</v>
      </c>
      <c r="C62" s="18">
        <v>-107870</v>
      </c>
      <c r="D62" s="18">
        <v>-179490</v>
      </c>
      <c r="E62" s="18">
        <v>-39360</v>
      </c>
      <c r="F62" s="18">
        <v>-14550</v>
      </c>
      <c r="G62" s="18">
        <v>105200</v>
      </c>
      <c r="H62" s="18">
        <v>-18950</v>
      </c>
      <c r="I62" s="18">
        <v>39280</v>
      </c>
    </row>
    <row r="63" spans="2:11" ht="15.75" thickBot="1" x14ac:dyDescent="0.3">
      <c r="B63" s="16">
        <v>2030</v>
      </c>
      <c r="C63" s="18">
        <v>-101020</v>
      </c>
      <c r="D63" s="18">
        <v>-180590</v>
      </c>
      <c r="E63" s="18">
        <v>-39720</v>
      </c>
      <c r="F63" s="18">
        <v>-14920</v>
      </c>
      <c r="G63" s="18">
        <v>112780</v>
      </c>
      <c r="H63" s="18">
        <v>-19370</v>
      </c>
      <c r="I63" s="18">
        <v>40800</v>
      </c>
    </row>
    <row r="64" spans="2:11" ht="15.75" thickBot="1" x14ac:dyDescent="0.3">
      <c r="B64" s="16">
        <v>2031</v>
      </c>
      <c r="C64" s="18">
        <v>-93880</v>
      </c>
      <c r="D64" s="18">
        <v>-181720</v>
      </c>
      <c r="E64" s="18">
        <v>-40060</v>
      </c>
      <c r="F64" s="18">
        <v>-15310</v>
      </c>
      <c r="G64" s="18">
        <v>120630</v>
      </c>
      <c r="H64" s="18">
        <v>-19750</v>
      </c>
      <c r="I64" s="18">
        <v>42330</v>
      </c>
    </row>
    <row r="65" spans="2:9" ht="15.75" thickBot="1" x14ac:dyDescent="0.3">
      <c r="B65" s="16">
        <v>2032</v>
      </c>
      <c r="C65" s="18">
        <v>-86310</v>
      </c>
      <c r="D65" s="18">
        <v>-182800</v>
      </c>
      <c r="E65" s="18">
        <v>-40350</v>
      </c>
      <c r="F65" s="18">
        <v>-15700</v>
      </c>
      <c r="G65" s="18">
        <v>128740</v>
      </c>
      <c r="H65" s="18">
        <v>-20090</v>
      </c>
      <c r="I65" s="18">
        <v>43890</v>
      </c>
    </row>
    <row r="66" spans="2:9" ht="15.75" thickBot="1" x14ac:dyDescent="0.3">
      <c r="B66" s="16">
        <v>2033</v>
      </c>
      <c r="C66" s="18">
        <v>-78250</v>
      </c>
      <c r="D66" s="18">
        <v>-183760</v>
      </c>
      <c r="E66" s="18">
        <v>-40570</v>
      </c>
      <c r="F66" s="18">
        <v>-16080</v>
      </c>
      <c r="G66" s="18">
        <v>137110</v>
      </c>
      <c r="H66" s="18">
        <v>-20380</v>
      </c>
      <c r="I66" s="18">
        <v>45430</v>
      </c>
    </row>
    <row r="67" spans="2:9" ht="15.75" thickBot="1" x14ac:dyDescent="0.3">
      <c r="B67" s="16">
        <v>2034</v>
      </c>
      <c r="C67" s="18">
        <v>-69710</v>
      </c>
      <c r="D67" s="18">
        <v>-184630</v>
      </c>
      <c r="E67" s="18">
        <v>-40750</v>
      </c>
      <c r="F67" s="18">
        <v>-16460</v>
      </c>
      <c r="G67" s="18">
        <v>145750</v>
      </c>
      <c r="H67" s="18">
        <v>-20640</v>
      </c>
      <c r="I67" s="18">
        <v>47020</v>
      </c>
    </row>
    <row r="68" spans="2:9" ht="15.75" thickBot="1" x14ac:dyDescent="0.3">
      <c r="B68" s="16">
        <v>2035</v>
      </c>
      <c r="C68" s="18">
        <v>-60710</v>
      </c>
      <c r="D68" s="18">
        <v>-185420</v>
      </c>
      <c r="E68" s="18">
        <v>-40880</v>
      </c>
      <c r="F68" s="18">
        <v>-16850</v>
      </c>
      <c r="G68" s="18">
        <v>154690</v>
      </c>
      <c r="H68" s="18">
        <v>-20850</v>
      </c>
      <c r="I68" s="18">
        <v>48600</v>
      </c>
    </row>
    <row r="69" spans="2:9" ht="15.75" thickBot="1" x14ac:dyDescent="0.3">
      <c r="B69" s="16">
        <v>2036</v>
      </c>
      <c r="C69" s="18">
        <v>-54280</v>
      </c>
      <c r="D69" s="18">
        <v>-186550</v>
      </c>
      <c r="E69" s="18">
        <v>-41010</v>
      </c>
      <c r="F69" s="18">
        <v>-17150</v>
      </c>
      <c r="G69" s="18">
        <v>161400</v>
      </c>
      <c r="H69" s="18">
        <v>-21080</v>
      </c>
      <c r="I69" s="18">
        <v>50110</v>
      </c>
    </row>
    <row r="70" spans="2:9" ht="15.75" thickBot="1" x14ac:dyDescent="0.3">
      <c r="B70" s="16">
        <v>2037</v>
      </c>
      <c r="C70" s="18">
        <v>-47420</v>
      </c>
      <c r="D70" s="18">
        <v>-187620</v>
      </c>
      <c r="E70" s="18">
        <v>-41090</v>
      </c>
      <c r="F70" s="18">
        <v>-17450</v>
      </c>
      <c r="G70" s="18">
        <v>168420</v>
      </c>
      <c r="H70" s="18">
        <v>-21280</v>
      </c>
      <c r="I70" s="18">
        <v>51600</v>
      </c>
    </row>
    <row r="71" spans="2:9" ht="15.75" thickBot="1" x14ac:dyDescent="0.3">
      <c r="B71" s="16">
        <v>2038</v>
      </c>
      <c r="C71" s="18">
        <v>-40300</v>
      </c>
      <c r="D71" s="18">
        <v>-188630</v>
      </c>
      <c r="E71" s="18">
        <v>-41130</v>
      </c>
      <c r="F71" s="18">
        <v>-17760</v>
      </c>
      <c r="G71" s="18">
        <v>175600</v>
      </c>
      <c r="H71" s="18">
        <v>-21470</v>
      </c>
      <c r="I71" s="18">
        <v>53090</v>
      </c>
    </row>
    <row r="72" spans="2:9" ht="15.75" thickBot="1" x14ac:dyDescent="0.3">
      <c r="B72" s="16">
        <v>2039</v>
      </c>
      <c r="C72" s="18">
        <v>-32870</v>
      </c>
      <c r="D72" s="18">
        <v>-189600</v>
      </c>
      <c r="E72" s="18">
        <v>-41140</v>
      </c>
      <c r="F72" s="18">
        <v>-18070</v>
      </c>
      <c r="G72" s="18">
        <v>182980</v>
      </c>
      <c r="H72" s="18">
        <v>-21640</v>
      </c>
      <c r="I72" s="18">
        <v>54600</v>
      </c>
    </row>
    <row r="73" spans="2:9" ht="15.75" thickBot="1" x14ac:dyDescent="0.3">
      <c r="B73" s="16">
        <v>2040</v>
      </c>
      <c r="C73" s="18">
        <v>-25190</v>
      </c>
      <c r="D73" s="18">
        <v>-190540</v>
      </c>
      <c r="E73" s="18">
        <v>-41110</v>
      </c>
      <c r="F73" s="18">
        <v>-18380</v>
      </c>
      <c r="G73" s="18">
        <v>190520</v>
      </c>
      <c r="H73" s="18">
        <v>-21810</v>
      </c>
      <c r="I73" s="18">
        <v>56130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2924AFB-DD2D-4A89-9109-B49042014BB8}"/>
</file>

<file path=customXml/itemProps2.xml><?xml version="1.0" encoding="utf-8"?>
<ds:datastoreItem xmlns:ds="http://schemas.openxmlformats.org/officeDocument/2006/customXml" ds:itemID="{06F5857A-95A9-4207-9067-0CA3CA97E0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D6DDDE-4874-4915-B52B-6FEBF4097B57}">
  <ds:schemaRefs>
    <ds:schemaRef ds:uri="http://schemas.microsoft.com/office/infopath/2007/PartnerControls"/>
    <ds:schemaRef ds:uri="http://www.w3.org/XML/1998/namespace"/>
    <ds:schemaRef ds:uri="a504982d-01ac-4d8e-8698-61e17763bd0c"/>
    <ds:schemaRef ds:uri="67de7974-30e9-4e43-b8ca-77321d7e0118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016886C-4E30-4B9E-A3A9-3BAFAC88A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tables 5.3 - 5.7</vt:lpstr>
      <vt:lpstr>tables 5.8</vt:lpstr>
      <vt:lpstr>tables 5.10 - 5.12</vt:lpstr>
      <vt:lpstr>'tables 5.3 - 5.7'!_Ref81230329</vt:lpstr>
      <vt:lpstr>'tables 5.3 - 5.7'!_Ref81254438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Randy (PacifiCorp)</dc:creator>
  <cp:lastModifiedBy>Baker, Randy (PacifiCorp)</cp:lastModifiedBy>
  <dcterms:created xsi:type="dcterms:W3CDTF">2023-03-15T22:55:49Z</dcterms:created>
  <dcterms:modified xsi:type="dcterms:W3CDTF">2023-04-14T20:47:35Z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