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August 2017\August 15\160353\"/>
    </mc:Choice>
  </mc:AlternateContent>
  <bookViews>
    <workbookView xWindow="-15" yWindow="6030" windowWidth="19230" windowHeight="5970" tabRatio="599"/>
  </bookViews>
  <sheets>
    <sheet name="Table 2.1 and Figure 2.1" sheetId="22" r:id="rId1"/>
  </sheets>
  <externalReferences>
    <externalReference r:id="rId2"/>
  </externalReferences>
  <definedNames>
    <definedName name="RolloverDates">[1]Rollover!$C$5:$E$279</definedName>
    <definedName name="ValuationDate">#REF!</definedName>
  </definedNames>
  <calcPr calcId="152511" calcMode="manual"/>
</workbook>
</file>

<file path=xl/calcChain.xml><?xml version="1.0" encoding="utf-8"?>
<calcChain xmlns="http://schemas.openxmlformats.org/spreadsheetml/2006/main">
  <c r="F26" i="22" l="1"/>
  <c r="E26" i="22"/>
  <c r="D26" i="22"/>
  <c r="C26" i="22"/>
</calcChain>
</file>

<file path=xl/sharedStrings.xml><?xml version="1.0" encoding="utf-8"?>
<sst xmlns="http://schemas.openxmlformats.org/spreadsheetml/2006/main" count="6" uniqueCount="6">
  <si>
    <t>Henry Hub</t>
  </si>
  <si>
    <t>Low Gas</t>
  </si>
  <si>
    <t>Med Gas</t>
  </si>
  <si>
    <t>High Gas</t>
  </si>
  <si>
    <t>Med Gas (April 2017 OFPC)</t>
  </si>
  <si>
    <t>Nom. Lev.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</si>
</sst>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\(#,##0.0\);\-\ ;"/>
    <numFmt numFmtId="165" formatCode="_-* ###0_-;\(###0\);_-* &quot;–&quot;_-;_-@_-"/>
    <numFmt numFmtId="166" formatCode="_-* #,###_-;\(#,###\);_-* &quot;–&quot;_-;_-@_-"/>
    <numFmt numFmtId="167" formatCode="_-\ #,##0.0_-;\(#,##0.0\);_-* &quot;–&quot;_-;_-@_-"/>
    <numFmt numFmtId="168" formatCode="0.0"/>
    <numFmt numFmtId="169" formatCode="0.000_)"/>
    <numFmt numFmtId="170" formatCode="_-* #,##0.00_-;\-* #,##0.00_-;_-* &quot;-&quot;??_-;_-@_-"/>
    <numFmt numFmtId="171" formatCode="#,##0.0"/>
    <numFmt numFmtId="172" formatCode="m/d/yy\ h:mm"/>
    <numFmt numFmtId="173" formatCode="mmm\-yyyy"/>
    <numFmt numFmtId="174" formatCode="0.00_)"/>
    <numFmt numFmtId="175" formatCode="#,##0_);\-#,##0_);\-_)"/>
    <numFmt numFmtId="176" formatCode="#,##0.00_);\-#,##0.00_);\-_)"/>
    <numFmt numFmtId="177" formatCode="0.00\ ;\-0.00\ ;&quot;- &quot;"/>
    <numFmt numFmtId="178" formatCode="#,##0.0_);\-#,##0.0_);\-_)"/>
    <numFmt numFmtId="179" formatCode="mmm\ dd\,\ yyyy"/>
    <numFmt numFmtId="180" formatCode="yyyy"/>
    <numFmt numFmtId="181" formatCode="0.00\ "/>
    <numFmt numFmtId="182" formatCode="&quot;$&quot;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color indexed="18"/>
      <name val="Helv"/>
    </font>
    <font>
      <sz val="12"/>
      <name val="Times New Roman"/>
      <family val="1"/>
    </font>
    <font>
      <b/>
      <sz val="12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b/>
      <i/>
      <sz val="16"/>
      <name val="Helv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2" borderId="0"/>
    <xf numFmtId="0" fontId="8" fillId="0" borderId="0" applyNumberFormat="0" applyFill="0" applyBorder="0" applyAlignment="0">
      <protection locked="0"/>
    </xf>
    <xf numFmtId="164" fontId="9" fillId="0" borderId="0" applyFont="0" applyFill="0" applyBorder="0" applyProtection="0"/>
    <xf numFmtId="0" fontId="4" fillId="0" borderId="0"/>
    <xf numFmtId="1" fontId="11" fillId="4" borderId="1" applyNumberFormat="0" applyBorder="0" applyAlignment="0">
      <alignment horizontal="center" vertical="top" wrapText="1"/>
      <protection hidden="1"/>
    </xf>
    <xf numFmtId="0" fontId="5" fillId="0" borderId="0">
      <alignment vertical="center"/>
    </xf>
    <xf numFmtId="0" fontId="12" fillId="0" borderId="3">
      <alignment horizontal="left" vertical="center"/>
    </xf>
    <xf numFmtId="165" fontId="13" fillId="0" borderId="0">
      <alignment horizontal="right" vertical="center"/>
    </xf>
    <xf numFmtId="166" fontId="5" fillId="0" borderId="0">
      <alignment horizontal="right" vertical="center"/>
    </xf>
    <xf numFmtId="166" fontId="12" fillId="0" borderId="0">
      <alignment horizontal="right" vertical="center"/>
    </xf>
    <xf numFmtId="167" fontId="5" fillId="0" borderId="0" applyFont="0" applyFill="0" applyBorder="0" applyAlignment="0" applyProtection="0">
      <alignment horizontal="right"/>
    </xf>
    <xf numFmtId="0" fontId="6" fillId="0" borderId="0">
      <alignment vertical="center"/>
    </xf>
    <xf numFmtId="1" fontId="14" fillId="0" borderId="4">
      <alignment vertical="top"/>
    </xf>
    <xf numFmtId="168" fontId="6" fillId="0" borderId="0" applyBorder="0">
      <alignment horizontal="right"/>
    </xf>
    <xf numFmtId="168" fontId="6" fillId="0" borderId="5" applyAlignment="0">
      <alignment horizontal="right"/>
    </xf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70" fontId="4" fillId="0" borderId="0" applyFont="0" applyFill="0" applyBorder="0" applyAlignment="0" applyProtection="0"/>
    <xf numFmtId="0" fontId="16" fillId="0" borderId="0"/>
    <xf numFmtId="171" fontId="17" fillId="0" borderId="0"/>
    <xf numFmtId="44" fontId="18" fillId="0" borderId="0" applyFont="0" applyFill="0" applyBorder="0" applyAlignment="0" applyProtection="0"/>
    <xf numFmtId="172" fontId="4" fillId="0" borderId="0" applyFont="0" applyFill="0" applyBorder="0" applyAlignment="0" applyProtection="0">
      <alignment wrapText="1"/>
    </xf>
    <xf numFmtId="1" fontId="19" fillId="5" borderId="2" applyNumberFormat="0" applyBorder="0" applyAlignment="0">
      <alignment horizontal="centerContinuous" vertical="center"/>
      <protection locked="0"/>
    </xf>
    <xf numFmtId="171" fontId="5" fillId="0" borderId="0"/>
    <xf numFmtId="167" fontId="20" fillId="0" borderId="0">
      <alignment horizontal="right"/>
    </xf>
    <xf numFmtId="0" fontId="21" fillId="0" borderId="0">
      <alignment vertical="center"/>
    </xf>
    <xf numFmtId="0" fontId="22" fillId="0" borderId="0">
      <alignment horizontal="right"/>
    </xf>
    <xf numFmtId="166" fontId="23" fillId="0" borderId="0">
      <alignment horizontal="right" vertical="center"/>
    </xf>
    <xf numFmtId="166" fontId="20" fillId="0" borderId="0" applyFill="0" applyBorder="0">
      <alignment horizontal="right" vertical="center"/>
    </xf>
    <xf numFmtId="0" fontId="24" fillId="4" borderId="0" applyNumberFormat="0" applyBorder="0" applyAlignment="0">
      <protection hidden="1"/>
    </xf>
    <xf numFmtId="173" fontId="5" fillId="6" borderId="0">
      <alignment horizontal="center"/>
    </xf>
    <xf numFmtId="174" fontId="25" fillId="0" borderId="0"/>
    <xf numFmtId="175" fontId="5" fillId="0" borderId="0"/>
    <xf numFmtId="176" fontId="5" fillId="0" borderId="0"/>
    <xf numFmtId="0" fontId="4" fillId="2" borderId="0"/>
    <xf numFmtId="9" fontId="18" fillId="0" borderId="0" applyFont="0" applyFill="0" applyBorder="0" applyAlignment="0" applyProtection="0"/>
    <xf numFmtId="177" fontId="26" fillId="3" borderId="0" applyBorder="0" applyAlignment="0">
      <protection hidden="1"/>
    </xf>
    <xf numFmtId="1" fontId="26" fillId="3" borderId="0">
      <alignment horizontal="center"/>
    </xf>
    <xf numFmtId="178" fontId="27" fillId="0" borderId="0"/>
    <xf numFmtId="0" fontId="7" fillId="7" borderId="6" applyNumberFormat="0" applyProtection="0">
      <alignment horizontal="center" wrapText="1"/>
    </xf>
    <xf numFmtId="0" fontId="7" fillId="7" borderId="7" applyNumberFormat="0" applyAlignment="0" applyProtection="0">
      <alignment wrapText="1"/>
    </xf>
    <xf numFmtId="0" fontId="4" fillId="8" borderId="0" applyNumberFormat="0" applyBorder="0">
      <alignment horizontal="center" wrapText="1"/>
    </xf>
    <xf numFmtId="0" fontId="4" fillId="9" borderId="8" applyNumberFormat="0">
      <alignment wrapText="1"/>
    </xf>
    <xf numFmtId="0" fontId="4" fillId="9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179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180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8" fontId="4" fillId="0" borderId="0" applyFill="0" applyBorder="0" applyAlignment="0" applyProtection="0">
      <alignment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178" fontId="28" fillId="0" borderId="0"/>
    <xf numFmtId="171" fontId="10" fillId="0" borderId="0"/>
    <xf numFmtId="178" fontId="29" fillId="10" borderId="0" applyFont="0" applyBorder="0" applyAlignment="0">
      <alignment vertical="top" wrapText="1"/>
    </xf>
    <xf numFmtId="178" fontId="30" fillId="10" borderId="9" applyBorder="0">
      <alignment horizontal="right" vertical="top" wrapText="1"/>
    </xf>
    <xf numFmtId="168" fontId="31" fillId="0" borderId="0"/>
    <xf numFmtId="168" fontId="6" fillId="0" borderId="10"/>
    <xf numFmtId="175" fontId="14" fillId="0" borderId="10" applyAlignment="0"/>
    <xf numFmtId="176" fontId="14" fillId="0" borderId="10" applyAlignment="0"/>
    <xf numFmtId="178" fontId="14" fillId="0" borderId="10" applyAlignment="0">
      <alignment horizontal="right"/>
    </xf>
    <xf numFmtId="181" fontId="26" fillId="3" borderId="1" applyBorder="0">
      <alignment horizontal="right" vertical="center"/>
      <protection locked="0"/>
    </xf>
    <xf numFmtId="1" fontId="4" fillId="0" borderId="0">
      <alignment horizont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44" fontId="32" fillId="0" borderId="0" applyFont="0" applyFill="0" applyBorder="0" applyAlignment="0" applyProtection="0"/>
  </cellStyleXfs>
  <cellXfs count="7">
    <xf numFmtId="0" fontId="0" fillId="2" borderId="0" xfId="0"/>
    <xf numFmtId="0" fontId="0" fillId="0" borderId="0" xfId="0" applyFill="1"/>
    <xf numFmtId="182" fontId="0" fillId="0" borderId="0" xfId="0" applyNumberFormat="1" applyFill="1" applyAlignment="1">
      <alignment horizontal="center"/>
    </xf>
    <xf numFmtId="182" fontId="0" fillId="0" borderId="0" xfId="77" applyNumberFormat="1" applyFont="1" applyFill="1" applyAlignment="1">
      <alignment horizontal="center"/>
    </xf>
    <xf numFmtId="0" fontId="0" fillId="0" borderId="11" xfId="0" applyFill="1" applyBorder="1" applyAlignment="1">
      <alignment horizontal="center" wrapText="1"/>
    </xf>
    <xf numFmtId="17" fontId="4" fillId="0" borderId="11" xfId="0" applyNumberFormat="1" applyFont="1" applyFill="1" applyBorder="1" applyAlignment="1">
      <alignment horizontal="center" wrapText="1"/>
    </xf>
    <xf numFmtId="0" fontId="7" fillId="11" borderId="11" xfId="0" applyFont="1" applyFill="1" applyBorder="1" applyAlignment="1">
      <alignment horizontal="center"/>
    </xf>
  </cellXfs>
  <cellStyles count="78">
    <cellStyle name="Band 2" xfId="4"/>
    <cellStyle name="C06_Main text" xfId="5"/>
    <cellStyle name="C07_Main text Bold Green" xfId="6"/>
    <cellStyle name="C08_2001 Col heads" xfId="7"/>
    <cellStyle name="C10_2001 Figs Black" xfId="8"/>
    <cellStyle name="C11_2002 Figs Bold Green" xfId="9"/>
    <cellStyle name="C13_2001 Figs 1 decimals" xfId="10"/>
    <cellStyle name="C15_Main text Bold Black" xfId="11"/>
    <cellStyle name="ColumnHeading" xfId="12"/>
    <cellStyle name="ColumnHeadings" xfId="13"/>
    <cellStyle name="ColumnHeadings2" xfId="14"/>
    <cellStyle name="Comma  - Style1" xfId="15"/>
    <cellStyle name="Comma  - Style2" xfId="16"/>
    <cellStyle name="Comma  - Style3" xfId="17"/>
    <cellStyle name="Comma  - Style4" xfId="18"/>
    <cellStyle name="Comma  - Style5" xfId="19"/>
    <cellStyle name="Comma  - Style6" xfId="20"/>
    <cellStyle name="Comma  - Style7" xfId="21"/>
    <cellStyle name="Comma  - Style8" xfId="22"/>
    <cellStyle name="Comma 2" xfId="23"/>
    <cellStyle name="Comment" xfId="24"/>
    <cellStyle name="CountryTitle" xfId="25"/>
    <cellStyle name="Currency" xfId="77" builtinId="4"/>
    <cellStyle name="Currency 2" xfId="26"/>
    <cellStyle name="DateTime" xfId="27"/>
    <cellStyle name="FieldName" xfId="28"/>
    <cellStyle name="Footnote" xfId="29"/>
    <cellStyle name="G01_2001 figures 1 decimal a" xfId="30"/>
    <cellStyle name="G03_Text" xfId="31"/>
    <cellStyle name="G05_Superiors" xfId="32"/>
    <cellStyle name="G07_Bold_2002_figs_Green" xfId="33"/>
    <cellStyle name="G08_2001_figs" xfId="34"/>
    <cellStyle name="Heading" xfId="35"/>
    <cellStyle name="Input" xfId="1" builtinId="20" customBuiltin="1"/>
    <cellStyle name="MonthYears" xfId="36"/>
    <cellStyle name="Normal" xfId="0" builtinId="0"/>
    <cellStyle name="Normal - Style1" xfId="37"/>
    <cellStyle name="Normal [0]" xfId="38"/>
    <cellStyle name="Normal [2]" xfId="39"/>
    <cellStyle name="Normal 2" xfId="3"/>
    <cellStyle name="Normal 3" xfId="40"/>
    <cellStyle name="Normal 4" xfId="72"/>
    <cellStyle name="Normal 5" xfId="73"/>
    <cellStyle name="Normal 6" xfId="74"/>
    <cellStyle name="Normal 7" xfId="75"/>
    <cellStyle name="Normal 8" xfId="76"/>
    <cellStyle name="Number" xfId="2"/>
    <cellStyle name="Percent 2" xfId="41"/>
    <cellStyle name="Protected" xfId="42"/>
    <cellStyle name="ProtectedDates" xfId="43"/>
    <cellStyle name="RowHeading" xfId="44"/>
    <cellStyle name="Style 21" xfId="45"/>
    <cellStyle name="Style 22" xfId="46"/>
    <cellStyle name="Style 23" xfId="47"/>
    <cellStyle name="Style 24" xfId="48"/>
    <cellStyle name="Style 25" xfId="49"/>
    <cellStyle name="Style 26" xfId="50"/>
    <cellStyle name="Style 27" xfId="51"/>
    <cellStyle name="Style 28" xfId="52"/>
    <cellStyle name="Style 29" xfId="53"/>
    <cellStyle name="Style 30" xfId="54"/>
    <cellStyle name="Style 31" xfId="55"/>
    <cellStyle name="Style 32" xfId="56"/>
    <cellStyle name="Style 33" xfId="57"/>
    <cellStyle name="Style 34" xfId="58"/>
    <cellStyle name="Style 35" xfId="59"/>
    <cellStyle name="Style 36" xfId="60"/>
    <cellStyle name="SubHeading" xfId="61"/>
    <cellStyle name="SubsidTitle" xfId="62"/>
    <cellStyle name="Table Data" xfId="63"/>
    <cellStyle name="Table Headings Bold" xfId="64"/>
    <cellStyle name="Titles" xfId="65"/>
    <cellStyle name="Totals" xfId="66"/>
    <cellStyle name="Totals [0]" xfId="67"/>
    <cellStyle name="Totals [2]" xfId="68"/>
    <cellStyle name="Totals_FWB Summary" xfId="69"/>
    <cellStyle name="UnProtectedCalc" xfId="70"/>
    <cellStyle name="Year" xfId="7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30927384076992E-2"/>
          <c:y val="7.1724628171478552E-2"/>
          <c:w val="0.87122462817147861"/>
          <c:h val="0.64755249343832033"/>
        </c:manualLayout>
      </c:layout>
      <c:lineChart>
        <c:grouping val="standard"/>
        <c:varyColors val="0"/>
        <c:ser>
          <c:idx val="0"/>
          <c:order val="0"/>
          <c:tx>
            <c:strRef>
              <c:f>'Table 2.1 and Figure 2.1'!$C$4</c:f>
              <c:strCache>
                <c:ptCount val="1"/>
                <c:pt idx="0">
                  <c:v>Low Gas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'Table 2.1 and Figure 2.1'!$B$5:$B$23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'Table 2.1 and Figure 2.1'!$C$5:$C$23</c:f>
              <c:numCache>
                <c:formatCode>"$"#,##0.00</c:formatCode>
                <c:ptCount val="19"/>
                <c:pt idx="0">
                  <c:v>2.39</c:v>
                </c:pt>
                <c:pt idx="1">
                  <c:v>2.79</c:v>
                </c:pt>
                <c:pt idx="2">
                  <c:v>2.83</c:v>
                </c:pt>
                <c:pt idx="3">
                  <c:v>2.6</c:v>
                </c:pt>
                <c:pt idx="4">
                  <c:v>2.54</c:v>
                </c:pt>
                <c:pt idx="5">
                  <c:v>2.72</c:v>
                </c:pt>
                <c:pt idx="6">
                  <c:v>2.89</c:v>
                </c:pt>
                <c:pt idx="7">
                  <c:v>3.05</c:v>
                </c:pt>
                <c:pt idx="8">
                  <c:v>3.2</c:v>
                </c:pt>
                <c:pt idx="9">
                  <c:v>3.37</c:v>
                </c:pt>
                <c:pt idx="10">
                  <c:v>3.54</c:v>
                </c:pt>
                <c:pt idx="11">
                  <c:v>3.68</c:v>
                </c:pt>
                <c:pt idx="12">
                  <c:v>3.81</c:v>
                </c:pt>
                <c:pt idx="13">
                  <c:v>3.94</c:v>
                </c:pt>
                <c:pt idx="14">
                  <c:v>4.0599999999999996</c:v>
                </c:pt>
                <c:pt idx="15">
                  <c:v>4.17</c:v>
                </c:pt>
                <c:pt idx="16">
                  <c:v>4.2699999999999996</c:v>
                </c:pt>
                <c:pt idx="17">
                  <c:v>4.37</c:v>
                </c:pt>
                <c:pt idx="18">
                  <c:v>4.4800000000000004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'Table 2.1 and Figure 2.1'!$F$4</c:f>
              <c:strCache>
                <c:ptCount val="1"/>
                <c:pt idx="0">
                  <c:v>Med Gas (April 2017 OFPC)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'Table 2.1 and Figure 2.1'!$B$5:$B$23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'Table 2.1 and Figure 2.1'!$F$5:$F$23</c:f>
              <c:numCache>
                <c:formatCode>"$"#,##0.00</c:formatCode>
                <c:ptCount val="19"/>
                <c:pt idx="0">
                  <c:v>3.1385618721461186</c:v>
                </c:pt>
                <c:pt idx="1">
                  <c:v>2.9201954337899538</c:v>
                </c:pt>
                <c:pt idx="2">
                  <c:v>2.9197957650273221</c:v>
                </c:pt>
                <c:pt idx="3">
                  <c:v>2.9403938356164385</c:v>
                </c:pt>
                <c:pt idx="4">
                  <c:v>2.9652608447488586</c:v>
                </c:pt>
                <c:pt idx="5">
                  <c:v>3.3540192808219178</c:v>
                </c:pt>
                <c:pt idx="6">
                  <c:v>3.9198988274134794</c:v>
                </c:pt>
                <c:pt idx="7">
                  <c:v>4.1620370205479444</c:v>
                </c:pt>
                <c:pt idx="8">
                  <c:v>4.1790794063926944</c:v>
                </c:pt>
                <c:pt idx="9">
                  <c:v>4.3292874657534242</c:v>
                </c:pt>
                <c:pt idx="10">
                  <c:v>4.5186988615664845</c:v>
                </c:pt>
                <c:pt idx="11">
                  <c:v>4.8059750684931499</c:v>
                </c:pt>
                <c:pt idx="12">
                  <c:v>5.117248321917808</c:v>
                </c:pt>
                <c:pt idx="13">
                  <c:v>5.2835335844748856</c:v>
                </c:pt>
                <c:pt idx="14">
                  <c:v>5.4591403346994536</c:v>
                </c:pt>
                <c:pt idx="15">
                  <c:v>5.7869269520547935</c:v>
                </c:pt>
                <c:pt idx="16">
                  <c:v>6.0468624543379006</c:v>
                </c:pt>
                <c:pt idx="17">
                  <c:v>6.3388448858447477</c:v>
                </c:pt>
                <c:pt idx="18">
                  <c:v>6.8231584699453549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'Table 2.1 and Figure 2.1'!$D$4</c:f>
              <c:strCache>
                <c:ptCount val="1"/>
                <c:pt idx="0">
                  <c:v>Med Gas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'Table 2.1 and Figure 2.1'!$D$5:$D$23</c:f>
              <c:numCache>
                <c:formatCode>"$"#,##0.00</c:formatCode>
                <c:ptCount val="19"/>
                <c:pt idx="0">
                  <c:v>2.7770628831154824</c:v>
                </c:pt>
                <c:pt idx="1">
                  <c:v>2.7558114391599564</c:v>
                </c:pt>
                <c:pt idx="2">
                  <c:v>3.0567142324965531</c:v>
                </c:pt>
                <c:pt idx="3">
                  <c:v>3.3531388556384987</c:v>
                </c:pt>
                <c:pt idx="4">
                  <c:v>3.4611287845129723</c:v>
                </c:pt>
                <c:pt idx="5">
                  <c:v>3.6694206825687403</c:v>
                </c:pt>
                <c:pt idx="6">
                  <c:v>4.0287525209229313</c:v>
                </c:pt>
                <c:pt idx="7">
                  <c:v>4.1630795280526787</c:v>
                </c:pt>
                <c:pt idx="8">
                  <c:v>4.1797318461648887</c:v>
                </c:pt>
                <c:pt idx="9">
                  <c:v>4.3297414784923864</c:v>
                </c:pt>
                <c:pt idx="10">
                  <c:v>4.5184635873512464</c:v>
                </c:pt>
                <c:pt idx="11">
                  <c:v>4.8059703695613862</c:v>
                </c:pt>
                <c:pt idx="12">
                  <c:v>5.1172824800673027</c:v>
                </c:pt>
                <c:pt idx="13">
                  <c:v>5.2841517189856848</c:v>
                </c:pt>
                <c:pt idx="14">
                  <c:v>5.4587409961283058</c:v>
                </c:pt>
                <c:pt idx="15">
                  <c:v>5.7865551296516955</c:v>
                </c:pt>
                <c:pt idx="16">
                  <c:v>6.0475439416851868</c:v>
                </c:pt>
                <c:pt idx="17">
                  <c:v>6.3387620608184498</c:v>
                </c:pt>
                <c:pt idx="18">
                  <c:v>6.82220496885851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'Table 2.1 and Figure 2.1'!$E$4</c:f>
              <c:strCache>
                <c:ptCount val="1"/>
                <c:pt idx="0">
                  <c:v>High Gas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'Table 2.1 and Figure 2.1'!$B$5:$B$23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'Table 2.1 and Figure 2.1'!$E$5:$E$23</c:f>
              <c:numCache>
                <c:formatCode>"$"#,##0.00</c:formatCode>
                <c:ptCount val="19"/>
                <c:pt idx="0">
                  <c:v>3.9217123734271047</c:v>
                </c:pt>
                <c:pt idx="1">
                  <c:v>3.8903136459541119</c:v>
                </c:pt>
                <c:pt idx="2">
                  <c:v>4.3160585086042849</c:v>
                </c:pt>
                <c:pt idx="3">
                  <c:v>4.7375229776292098</c:v>
                </c:pt>
                <c:pt idx="4">
                  <c:v>4.8881131304526928</c:v>
                </c:pt>
                <c:pt idx="5">
                  <c:v>5.1808340083246049</c:v>
                </c:pt>
                <c:pt idx="6">
                  <c:v>5.6922997607459216</c:v>
                </c:pt>
                <c:pt idx="7">
                  <c:v>5.8788591897255538</c:v>
                </c:pt>
                <c:pt idx="8">
                  <c:v>5.9045657381928125</c:v>
                </c:pt>
                <c:pt idx="9">
                  <c:v>6.1127807430189307</c:v>
                </c:pt>
                <c:pt idx="10">
                  <c:v>6.3785689800349354</c:v>
                </c:pt>
                <c:pt idx="11">
                  <c:v>6.7891541951345706</c:v>
                </c:pt>
                <c:pt idx="12">
                  <c:v>7.22856708602892</c:v>
                </c:pt>
                <c:pt idx="13">
                  <c:v>7.4642341930836773</c:v>
                </c:pt>
                <c:pt idx="14">
                  <c:v>7.7110593762542115</c:v>
                </c:pt>
                <c:pt idx="15">
                  <c:v>8.1736146382637358</c:v>
                </c:pt>
                <c:pt idx="16">
                  <c:v>8.5409677498472245</c:v>
                </c:pt>
                <c:pt idx="17">
                  <c:v>8.9545672870842861</c:v>
                </c:pt>
                <c:pt idx="18">
                  <c:v>9.6306222263236023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308248"/>
        <c:axId val="385308640"/>
      </c:lineChart>
      <c:catAx>
        <c:axId val="38530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5308640"/>
        <c:crosses val="autoZero"/>
        <c:auto val="1"/>
        <c:lblAlgn val="ctr"/>
        <c:lblOffset val="100"/>
        <c:noMultiLvlLbl val="0"/>
      </c:catAx>
      <c:valAx>
        <c:axId val="385308640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$/MMBtu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5308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</xdr:row>
      <xdr:rowOff>19050</xdr:rowOff>
    </xdr:from>
    <xdr:to>
      <xdr:col>13</xdr:col>
      <xdr:colOff>390525</xdr:colOff>
      <xdr:row>17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915\Official\Endur%20Price%20V9%2012.24.2015%20East-West%20with%20historic%20and%20repower%20pr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ICE Prices"/>
      <sheetName val="Rollover"/>
      <sheetName val="Source File"/>
      <sheetName val="POD Mapping"/>
    </sheetNames>
    <sheetDataSet>
      <sheetData sheetId="0"/>
      <sheetData sheetId="1"/>
      <sheetData sheetId="2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showGridLines="0" showRowColHeaders="0" tabSelected="1" workbookViewId="0">
      <selection activeCell="P8" sqref="P8"/>
    </sheetView>
  </sheetViews>
  <sheetFormatPr defaultRowHeight="12.75" x14ac:dyDescent="0.2"/>
  <cols>
    <col min="1" max="2" width="9.140625" style="1"/>
    <col min="3" max="6" width="12.5703125" style="1" customWidth="1"/>
    <col min="7" max="16384" width="9.140625" style="1"/>
  </cols>
  <sheetData>
    <row r="3" spans="2:6" x14ac:dyDescent="0.2">
      <c r="C3" s="6" t="s">
        <v>0</v>
      </c>
      <c r="D3" s="6"/>
      <c r="E3" s="6"/>
      <c r="F3" s="6"/>
    </row>
    <row r="4" spans="2:6" ht="38.25" x14ac:dyDescent="0.2">
      <c r="C4" s="4" t="s">
        <v>1</v>
      </c>
      <c r="D4" s="4" t="s">
        <v>2</v>
      </c>
      <c r="E4" s="4" t="s">
        <v>3</v>
      </c>
      <c r="F4" s="5" t="s">
        <v>4</v>
      </c>
    </row>
    <row r="5" spans="2:6" x14ac:dyDescent="0.2">
      <c r="B5" s="1">
        <v>2018</v>
      </c>
      <c r="C5" s="2">
        <v>2.39</v>
      </c>
      <c r="D5" s="2">
        <v>2.7770628831154824</v>
      </c>
      <c r="E5" s="2">
        <v>3.9217123734271047</v>
      </c>
      <c r="F5" s="2">
        <v>3.1385618721461186</v>
      </c>
    </row>
    <row r="6" spans="2:6" x14ac:dyDescent="0.2">
      <c r="B6" s="1">
        <v>2019</v>
      </c>
      <c r="C6" s="2">
        <v>2.79</v>
      </c>
      <c r="D6" s="2">
        <v>2.7558114391599564</v>
      </c>
      <c r="E6" s="2">
        <v>3.8903136459541119</v>
      </c>
      <c r="F6" s="2">
        <v>2.9201954337899538</v>
      </c>
    </row>
    <row r="7" spans="2:6" x14ac:dyDescent="0.2">
      <c r="B7" s="1">
        <v>2020</v>
      </c>
      <c r="C7" s="2">
        <v>2.83</v>
      </c>
      <c r="D7" s="2">
        <v>3.0567142324965531</v>
      </c>
      <c r="E7" s="2">
        <v>4.3160585086042849</v>
      </c>
      <c r="F7" s="2">
        <v>2.9197957650273221</v>
      </c>
    </row>
    <row r="8" spans="2:6" x14ac:dyDescent="0.2">
      <c r="B8" s="1">
        <v>2021</v>
      </c>
      <c r="C8" s="2">
        <v>2.6</v>
      </c>
      <c r="D8" s="2">
        <v>3.3531388556384987</v>
      </c>
      <c r="E8" s="2">
        <v>4.7375229776292098</v>
      </c>
      <c r="F8" s="2">
        <v>2.9403938356164385</v>
      </c>
    </row>
    <row r="9" spans="2:6" x14ac:dyDescent="0.2">
      <c r="B9" s="1">
        <v>2022</v>
      </c>
      <c r="C9" s="2">
        <v>2.54</v>
      </c>
      <c r="D9" s="2">
        <v>3.4611287845129723</v>
      </c>
      <c r="E9" s="2">
        <v>4.8881131304526928</v>
      </c>
      <c r="F9" s="2">
        <v>2.9652608447488586</v>
      </c>
    </row>
    <row r="10" spans="2:6" x14ac:dyDescent="0.2">
      <c r="B10" s="1">
        <v>2023</v>
      </c>
      <c r="C10" s="2">
        <v>2.72</v>
      </c>
      <c r="D10" s="2">
        <v>3.6694206825687403</v>
      </c>
      <c r="E10" s="2">
        <v>5.1808340083246049</v>
      </c>
      <c r="F10" s="2">
        <v>3.3540192808219178</v>
      </c>
    </row>
    <row r="11" spans="2:6" x14ac:dyDescent="0.2">
      <c r="B11" s="1">
        <v>2024</v>
      </c>
      <c r="C11" s="2">
        <v>2.89</v>
      </c>
      <c r="D11" s="2">
        <v>4.0287525209229313</v>
      </c>
      <c r="E11" s="2">
        <v>5.6922997607459216</v>
      </c>
      <c r="F11" s="2">
        <v>3.9198988274134794</v>
      </c>
    </row>
    <row r="12" spans="2:6" x14ac:dyDescent="0.2">
      <c r="B12" s="1">
        <v>2025</v>
      </c>
      <c r="C12" s="2">
        <v>3.05</v>
      </c>
      <c r="D12" s="2">
        <v>4.1630795280526787</v>
      </c>
      <c r="E12" s="2">
        <v>5.8788591897255538</v>
      </c>
      <c r="F12" s="2">
        <v>4.1620370205479444</v>
      </c>
    </row>
    <row r="13" spans="2:6" x14ac:dyDescent="0.2">
      <c r="B13" s="1">
        <v>2026</v>
      </c>
      <c r="C13" s="2">
        <v>3.2</v>
      </c>
      <c r="D13" s="2">
        <v>4.1797318461648887</v>
      </c>
      <c r="E13" s="2">
        <v>5.9045657381928125</v>
      </c>
      <c r="F13" s="2">
        <v>4.1790794063926944</v>
      </c>
    </row>
    <row r="14" spans="2:6" x14ac:dyDescent="0.2">
      <c r="B14" s="1">
        <v>2027</v>
      </c>
      <c r="C14" s="2">
        <v>3.37</v>
      </c>
      <c r="D14" s="2">
        <v>4.3297414784923864</v>
      </c>
      <c r="E14" s="2">
        <v>6.1127807430189307</v>
      </c>
      <c r="F14" s="2">
        <v>4.3292874657534242</v>
      </c>
    </row>
    <row r="15" spans="2:6" x14ac:dyDescent="0.2">
      <c r="B15" s="1">
        <v>2028</v>
      </c>
      <c r="C15" s="2">
        <v>3.54</v>
      </c>
      <c r="D15" s="2">
        <v>4.5184635873512464</v>
      </c>
      <c r="E15" s="2">
        <v>6.3785689800349354</v>
      </c>
      <c r="F15" s="2">
        <v>4.5186988615664845</v>
      </c>
    </row>
    <row r="16" spans="2:6" x14ac:dyDescent="0.2">
      <c r="B16" s="1">
        <v>2029</v>
      </c>
      <c r="C16" s="2">
        <v>3.68</v>
      </c>
      <c r="D16" s="2">
        <v>4.8059703695613862</v>
      </c>
      <c r="E16" s="2">
        <v>6.7891541951345706</v>
      </c>
      <c r="F16" s="2">
        <v>4.8059750684931499</v>
      </c>
    </row>
    <row r="17" spans="2:6" x14ac:dyDescent="0.2">
      <c r="B17" s="1">
        <v>2030</v>
      </c>
      <c r="C17" s="2">
        <v>3.81</v>
      </c>
      <c r="D17" s="2">
        <v>5.1172824800673027</v>
      </c>
      <c r="E17" s="2">
        <v>7.22856708602892</v>
      </c>
      <c r="F17" s="2">
        <v>5.117248321917808</v>
      </c>
    </row>
    <row r="18" spans="2:6" x14ac:dyDescent="0.2">
      <c r="B18" s="1">
        <v>2031</v>
      </c>
      <c r="C18" s="2">
        <v>3.94</v>
      </c>
      <c r="D18" s="2">
        <v>5.2841517189856848</v>
      </c>
      <c r="E18" s="2">
        <v>7.4642341930836773</v>
      </c>
      <c r="F18" s="2">
        <v>5.2835335844748856</v>
      </c>
    </row>
    <row r="19" spans="2:6" x14ac:dyDescent="0.2">
      <c r="B19" s="1">
        <v>2032</v>
      </c>
      <c r="C19" s="2">
        <v>4.0599999999999996</v>
      </c>
      <c r="D19" s="2">
        <v>5.4587409961283058</v>
      </c>
      <c r="E19" s="2">
        <v>7.7110593762542115</v>
      </c>
      <c r="F19" s="2">
        <v>5.4591403346994536</v>
      </c>
    </row>
    <row r="20" spans="2:6" x14ac:dyDescent="0.2">
      <c r="B20" s="1">
        <v>2033</v>
      </c>
      <c r="C20" s="2">
        <v>4.17</v>
      </c>
      <c r="D20" s="2">
        <v>5.7865551296516955</v>
      </c>
      <c r="E20" s="2">
        <v>8.1736146382637358</v>
      </c>
      <c r="F20" s="2">
        <v>5.7869269520547935</v>
      </c>
    </row>
    <row r="21" spans="2:6" x14ac:dyDescent="0.2">
      <c r="B21" s="1">
        <v>2034</v>
      </c>
      <c r="C21" s="2">
        <v>4.2699999999999996</v>
      </c>
      <c r="D21" s="2">
        <v>6.0475439416851868</v>
      </c>
      <c r="E21" s="2">
        <v>8.5409677498472245</v>
      </c>
      <c r="F21" s="2">
        <v>6.0468624543379006</v>
      </c>
    </row>
    <row r="22" spans="2:6" x14ac:dyDescent="0.2">
      <c r="B22" s="1">
        <v>2035</v>
      </c>
      <c r="C22" s="2">
        <v>4.37</v>
      </c>
      <c r="D22" s="2">
        <v>6.3387620608184498</v>
      </c>
      <c r="E22" s="2">
        <v>8.9545672870842861</v>
      </c>
      <c r="F22" s="2">
        <v>6.3388448858447477</v>
      </c>
    </row>
    <row r="23" spans="2:6" x14ac:dyDescent="0.2">
      <c r="B23" s="1">
        <v>2036</v>
      </c>
      <c r="C23" s="2">
        <v>4.4800000000000004</v>
      </c>
      <c r="D23" s="2">
        <v>6.82220496885851</v>
      </c>
      <c r="E23" s="2">
        <v>9.6306222263236023</v>
      </c>
      <c r="F23" s="2">
        <v>6.8231584699453549</v>
      </c>
    </row>
    <row r="24" spans="2:6" x14ac:dyDescent="0.2">
      <c r="B24" s="1">
        <v>2037</v>
      </c>
      <c r="C24" s="2">
        <v>4.59</v>
      </c>
      <c r="D24" s="2">
        <v>7.0000502933438158</v>
      </c>
      <c r="E24" s="2">
        <v>9.8855480566247245</v>
      </c>
      <c r="F24" s="2">
        <v>6.9991866438356176</v>
      </c>
    </row>
    <row r="25" spans="2:6" x14ac:dyDescent="0.2">
      <c r="C25" s="2"/>
      <c r="D25" s="2"/>
      <c r="E25" s="2"/>
      <c r="F25" s="2"/>
    </row>
    <row r="26" spans="2:6" x14ac:dyDescent="0.2">
      <c r="B26" s="1" t="s">
        <v>5</v>
      </c>
      <c r="C26" s="3">
        <f>-PMT(0.0657,COUNT(C5:C23),NPV(0.0657,C5:C23))</f>
        <v>3.1871614151046028</v>
      </c>
      <c r="D26" s="3">
        <f>-PMT(0.0657,COUNT(D5:D23),NPV(0.0657,D5:D23))</f>
        <v>4.1298820445475668</v>
      </c>
      <c r="E26" s="3">
        <f>-PMT(0.0657,COUNT(E5:E23),NPV(0.0657,E5:E23))</f>
        <v>5.8326212979462051</v>
      </c>
      <c r="F26" s="3">
        <f>-PMT(0.0657,COUNT(F5:F23),NPV(0.0657,F5:F23))</f>
        <v>4.0740678708806914</v>
      </c>
    </row>
  </sheetData>
  <mergeCells count="1">
    <mergeCell ref="C3:F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CFA278C815EE47ACFBABF05B21CD2B" ma:contentTypeVersion="104" ma:contentTypeDescription="" ma:contentTypeScope="" ma:versionID="b358b08b3791dd5087bd7bf145f390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2016-03-30T07:00:00+00:00</OpenedDate>
    <Date1 xmlns="dc463f71-b30c-4ab2-9473-d307f9d35888">2017-08-15T07:00:00+00:00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>2017 IRP</Nickname>
    <DocketNumber xmlns="dc463f71-b30c-4ab2-9473-d307f9d35888">160353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AB40314-5167-4E52-9B5F-B78A1330586A}"/>
</file>

<file path=customXml/itemProps2.xml><?xml version="1.0" encoding="utf-8"?>
<ds:datastoreItem xmlns:ds="http://schemas.openxmlformats.org/officeDocument/2006/customXml" ds:itemID="{B3CFB28B-AD50-4D78-86E7-651ECBFDFA1F}"/>
</file>

<file path=customXml/itemProps3.xml><?xml version="1.0" encoding="utf-8"?>
<ds:datastoreItem xmlns:ds="http://schemas.openxmlformats.org/officeDocument/2006/customXml" ds:itemID="{669AE996-916D-45B1-98FB-1248E26A619F}"/>
</file>

<file path=customXml/itemProps4.xml><?xml version="1.0" encoding="utf-8"?>
<ds:datastoreItem xmlns:ds="http://schemas.openxmlformats.org/officeDocument/2006/customXml" ds:itemID="{511B1C2C-3BF9-47D4-A0ED-B58670BA3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2.1 and Figure 2.1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Forward Price Curve Access</dc:title>
  <dc:subject>Retrieve Curve Data from CRS</dc:subject>
  <dc:creator>Barry Wong, Steven Wallace</dc:creator>
  <dc:description>9/25/08 - added Chehalis gas curve_x000d_
3/6/09 - extended rollover dates past 1/1/09</dc:description>
  <cp:lastModifiedBy>Huey, Lorilyn (UTC)</cp:lastModifiedBy>
  <cp:lastPrinted>2011-01-04T19:56:51Z</cp:lastPrinted>
  <dcterms:created xsi:type="dcterms:W3CDTF">2003-01-11T00:37:07Z</dcterms:created>
  <dcterms:modified xsi:type="dcterms:W3CDTF">2017-08-16T20:55:55Z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{38EF9818-819F-45A2-9474-38DA55AB4D37}</vt:lpwstr>
  </property>
  <property fmtid="{D5CDD505-2E9C-101B-9397-08002B2CF9AE}" pid="3" name="ContentTypeId">
    <vt:lpwstr>0x0101006E56B4D1795A2E4DB2F0B01679ED314A00BBCFA278C815EE47ACFBABF05B21CD2B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