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48" windowWidth="15180" windowHeight="8838" activeTab="0"/>
  </bookViews>
  <sheets>
    <sheet name="ELEC and GAS" sheetId="1" r:id="rId1"/>
    <sheet name="ELEC GAS WATER" sheetId="2" r:id="rId2"/>
    <sheet name="Vert Integ vs Delivery" sheetId="3" r:id="rId3"/>
    <sheet name="ELEC and 10-Year Treasury" sheetId="4" r:id="rId4"/>
    <sheet name="Gas and 10_year Treasury" sheetId="5" r:id="rId5"/>
    <sheet name="Sheet2 (4)" sheetId="6" r:id="rId6"/>
    <sheet name="Electric ROEs and 30-Year T" sheetId="7" r:id="rId7"/>
    <sheet name="Gas ROEs and 30-Year T (2" sheetId="8" r:id="rId8"/>
    <sheet name="Gas ROEs" sheetId="9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<sst xmlns="http://schemas.openxmlformats.org/spreadsheetml/2006/main" count="170" uniqueCount="21">
  <si>
    <t>Average Equity Returns Authorized January 1990 - March 2009</t>
  </si>
  <si>
    <t>Year</t>
  </si>
  <si>
    <t>Period</t>
  </si>
  <si>
    <t>Full Year</t>
  </si>
  <si>
    <r>
      <t xml:space="preserve">Electric Utilities </t>
    </r>
    <r>
      <rPr>
        <b/>
        <sz val="6.5"/>
        <rFont val="Verdana"/>
        <family val="2"/>
      </rPr>
      <t>ROE %</t>
    </r>
  </si>
  <si>
    <t>Gas Utilities</t>
  </si>
  <si>
    <t>Electric Utilities</t>
  </si>
  <si>
    <t>3rd14</t>
  </si>
  <si>
    <t>30-Year Treasury Yield</t>
  </si>
  <si>
    <t>Electric Utility Authorized ROE</t>
  </si>
  <si>
    <t>Electric Utility Authorized ROE-30-Year Treasury Yield</t>
  </si>
  <si>
    <t>Gas Distribution Companies</t>
  </si>
  <si>
    <t>10-Year Treasury Yield</t>
  </si>
  <si>
    <t>Electric Utility Companies</t>
  </si>
  <si>
    <t>Electric</t>
  </si>
  <si>
    <t>Gas</t>
  </si>
  <si>
    <t>Water</t>
  </si>
  <si>
    <t>Electric Utility</t>
  </si>
  <si>
    <t>Gas Distribution</t>
  </si>
  <si>
    <t>Water Utility</t>
  </si>
  <si>
    <t>Mean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</si>
</sst>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"/>
    <numFmt numFmtId="165" formatCode="0_);\(0\)"/>
    <numFmt numFmtId="166" formatCode="#,##0.0"/>
    <numFmt numFmtId="167" formatCode="0.0"/>
    <numFmt numFmtId="168" formatCode="0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yyyy\-mm\-dd"/>
    <numFmt numFmtId="174" formatCode="0.00000"/>
    <numFmt numFmtId="175" formatCode="0.0%"/>
    <numFmt numFmtId="176" formatCode="0.00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6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63"/>
      <name val="Times New Roman"/>
      <family val="0"/>
    </font>
    <font>
      <b/>
      <sz val="9.25"/>
      <color indexed="63"/>
      <name val="Times New Roman"/>
      <family val="0"/>
    </font>
    <font>
      <b/>
      <sz val="10"/>
      <color indexed="63"/>
      <name val="Times New Roman"/>
      <family val="0"/>
    </font>
    <font>
      <b/>
      <sz val="7.75"/>
      <color indexed="63"/>
      <name val="Times New Roman"/>
      <family val="0"/>
    </font>
    <font>
      <b/>
      <sz val="6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9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right" wrapText="1" indent="1"/>
    </xf>
    <xf numFmtId="0" fontId="3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 vertical="center" indent="1"/>
    </xf>
    <xf numFmtId="0" fontId="4" fillId="0" borderId="0" xfId="0" applyFont="1" applyFill="1" applyAlignment="1">
      <alignment horizontal="left" vertical="center" wrapText="1" indent="1"/>
    </xf>
    <xf numFmtId="2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top" indent="1"/>
    </xf>
    <xf numFmtId="0" fontId="4" fillId="0" borderId="0" xfId="0" applyFont="1" applyFill="1" applyAlignment="1">
      <alignment horizontal="left" vertical="top" wrapText="1" indent="1"/>
    </xf>
    <xf numFmtId="2" fontId="4" fillId="0" borderId="0" xfId="0" applyNumberFormat="1" applyFont="1" applyFill="1" applyAlignment="1">
      <alignment horizontal="right" vertical="top"/>
    </xf>
    <xf numFmtId="2" fontId="0" fillId="0" borderId="0" xfId="0" applyNumberFormat="1" applyAlignment="1">
      <alignment vertical="center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 wrapText="1" indent="1"/>
    </xf>
    <xf numFmtId="2" fontId="5" fillId="0" borderId="0" xfId="0" applyNumberFormat="1" applyFont="1" applyFill="1" applyAlignment="1">
      <alignment horizontal="right" vertical="top"/>
    </xf>
    <xf numFmtId="2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 vertical="top"/>
    </xf>
    <xf numFmtId="1" fontId="5" fillId="0" borderId="0" xfId="0" applyNumberFormat="1" applyFont="1" applyFill="1" applyAlignment="1">
      <alignment horizontal="left" vertical="center" indent="1"/>
    </xf>
    <xf numFmtId="0" fontId="2" fillId="32" borderId="0" xfId="0" applyFont="1" applyFill="1" applyAlignment="1">
      <alignment horizontal="left" vertical="center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vertical="center" wrapText="1"/>
    </xf>
    <xf numFmtId="0" fontId="5" fillId="33" borderId="0" xfId="0" applyFont="1" applyFill="1" applyAlignment="1">
      <alignment horizontal="left" vertical="center" wrapText="1" indent="1"/>
    </xf>
    <xf numFmtId="2" fontId="5" fillId="33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vertical="center" wrapText="1"/>
    </xf>
    <xf numFmtId="2" fontId="5" fillId="0" borderId="0" xfId="0" applyNumberFormat="1" applyFont="1" applyFill="1" applyAlignment="1">
      <alignment horizontal="left" vertical="center" wrapText="1" indent="1"/>
    </xf>
    <xf numFmtId="2" fontId="0" fillId="0" borderId="0" xfId="53" applyNumberFormat="1" applyFont="1" applyFill="1" applyBorder="1" applyAlignment="1" applyProtection="1">
      <alignment/>
      <protection/>
    </xf>
    <xf numFmtId="10" fontId="0" fillId="0" borderId="0" xfId="5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5" fillId="34" borderId="0" xfId="0" applyFont="1" applyFill="1" applyAlignment="1">
      <alignment vertical="center" wrapText="1"/>
    </xf>
    <xf numFmtId="2" fontId="5" fillId="34" borderId="0" xfId="0" applyNumberFormat="1" applyFont="1" applyFill="1" applyAlignment="1">
      <alignment vertical="center" wrapText="1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2" fontId="7" fillId="34" borderId="14" xfId="0" applyNumberFormat="1" applyFont="1" applyFill="1" applyBorder="1" applyAlignment="1">
      <alignment horizontal="center" vertical="center" wrapText="1"/>
    </xf>
    <xf numFmtId="2" fontId="7" fillId="34" borderId="15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2" fontId="7" fillId="34" borderId="19" xfId="0" applyNumberFormat="1" applyFont="1" applyFill="1" applyBorder="1" applyAlignment="1">
      <alignment horizontal="center" vertical="center" wrapText="1"/>
    </xf>
    <xf numFmtId="2" fontId="7" fillId="34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075"/>
          <c:w val="0.95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'ELEC and GAS'!$D$18</c:f>
              <c:strCache>
                <c:ptCount val="1"/>
                <c:pt idx="0">
                  <c:v>Electric Utilities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 and GAS'!$B$19:$C$98</c:f>
              <c:multiLvlStrCache/>
            </c:multiLvlStrRef>
          </c:cat>
          <c:val>
            <c:numRef>
              <c:f>'ELEC and GAS'!$D$19:$D$98</c:f>
              <c:numCache/>
            </c:numRef>
          </c:val>
          <c:smooth val="0"/>
        </c:ser>
        <c:ser>
          <c:idx val="1"/>
          <c:order val="1"/>
          <c:tx>
            <c:strRef>
              <c:f>'ELEC and GAS'!$E$18</c:f>
              <c:strCache>
                <c:ptCount val="1"/>
                <c:pt idx="0">
                  <c:v>Gas Distribution Companies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 and GAS'!$B$19:$C$98</c:f>
              <c:multiLvlStrCache/>
            </c:multiLvlStrRef>
          </c:cat>
          <c:val>
            <c:numRef>
              <c:f>'ELEC and GAS'!$E$19:$E$98</c:f>
              <c:numCache/>
            </c:numRef>
          </c:val>
          <c:smooth val="0"/>
        </c:ser>
        <c:marker val="1"/>
        <c:axId val="65902664"/>
        <c:axId val="56253065"/>
      </c:line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56253065"/>
        <c:crosses val="autoZero"/>
        <c:auto val="1"/>
        <c:lblOffset val="100"/>
        <c:tickLblSkip val="1"/>
        <c:noMultiLvlLbl val="0"/>
      </c:catAx>
      <c:valAx>
        <c:axId val="56253065"/>
        <c:scaling>
          <c:orientation val="minMax"/>
          <c:max val="13"/>
          <c:min val="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2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95"/>
          <c:y val="0"/>
          <c:w val="0.417"/>
          <c:h val="0.176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0875"/>
          <c:w val="0.9067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'ELEC GAS WATER'!$J$42</c:f>
              <c:strCache>
                <c:ptCount val="1"/>
                <c:pt idx="0">
                  <c:v>Electric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'ELEC GAS WATER'!$I$44:$I$55</c:f>
              <c:numCache/>
            </c:numRef>
          </c:cat>
          <c:val>
            <c:numRef>
              <c:f>'ELEC GAS WATER'!$J$44:$J$55</c:f>
              <c:numCache/>
            </c:numRef>
          </c:val>
          <c:smooth val="0"/>
        </c:ser>
        <c:ser>
          <c:idx val="1"/>
          <c:order val="1"/>
          <c:tx>
            <c:strRef>
              <c:f>'ELEC GAS WATER'!$K$42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'ELEC GAS WATER'!$I$44:$I$55</c:f>
              <c:numCache/>
            </c:numRef>
          </c:cat>
          <c:val>
            <c:numRef>
              <c:f>'ELEC GAS WATER'!$K$44:$K$55</c:f>
              <c:numCache/>
            </c:numRef>
          </c:val>
          <c:smooth val="0"/>
        </c:ser>
        <c:ser>
          <c:idx val="2"/>
          <c:order val="2"/>
          <c:tx>
            <c:strRef>
              <c:f>'ELEC GAS WATER'!$L$41:$L$42</c:f>
              <c:strCache>
                <c:ptCount val="1"/>
                <c:pt idx="0">
                  <c:v>10.47 Water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'ELEC GAS WATER'!$I$44:$I$55</c:f>
              <c:numCache/>
            </c:numRef>
          </c:cat>
          <c:val>
            <c:numRef>
              <c:f>'ELEC GAS WATER'!$L$44:$L$55</c:f>
              <c:numCache/>
            </c:numRef>
          </c:val>
          <c:smooth val="0"/>
        </c:ser>
        <c:marker val="1"/>
        <c:axId val="36515538"/>
        <c:axId val="60204387"/>
      </c:line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36515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75"/>
          <c:y val="0.057"/>
          <c:w val="0.555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035"/>
          <c:w val="0.96475"/>
          <c:h val="0.9965"/>
        </c:manualLayout>
      </c:layout>
      <c:lineChart>
        <c:grouping val="standard"/>
        <c:varyColors val="0"/>
        <c:ser>
          <c:idx val="0"/>
          <c:order val="0"/>
          <c:tx>
            <c:v>Vertically Integrated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'Vert Integ vs Delivery'!$C$11:$C$23</c:f>
              <c:numCache/>
            </c:numRef>
          </c:cat>
          <c:val>
            <c:numRef>
              <c:f>'Vert Integ vs Delivery'!$D$11:$D$23</c:f>
              <c:numCache/>
            </c:numRef>
          </c:val>
          <c:smooth val="0"/>
        </c:ser>
        <c:ser>
          <c:idx val="1"/>
          <c:order val="1"/>
          <c:tx>
            <c:v>Delivery Only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'Vert Integ vs Delivery'!$C$11:$C$23</c:f>
              <c:numCache/>
            </c:numRef>
          </c:cat>
          <c:val>
            <c:numRef>
              <c:f>'Vert Integ vs Delivery'!$E$11:$E$23</c:f>
              <c:numCache/>
            </c:numRef>
          </c:val>
          <c:smooth val="0"/>
        </c:ser>
        <c:marker val="1"/>
        <c:axId val="4968572"/>
        <c:axId val="44717149"/>
      </c:lineChart>
      <c:catAx>
        <c:axId val="4968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</a:defRPr>
            </a:pPr>
          </a:p>
        </c:tx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33"/>
                </a:solidFill>
              </a:defRPr>
            </a:pPr>
          </a:p>
        </c:txPr>
        <c:crossAx val="4968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25"/>
          <c:y val="0.01"/>
          <c:w val="0.6682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0825"/>
          <c:w val="0.95225"/>
          <c:h val="0.994"/>
        </c:manualLayout>
      </c:layout>
      <c:lineChart>
        <c:grouping val="standard"/>
        <c:varyColors val="0"/>
        <c:ser>
          <c:idx val="0"/>
          <c:order val="0"/>
          <c:tx>
            <c:strRef>
              <c:f>'ELEC and 10-Year Treasury'!$D$18</c:f>
              <c:strCache>
                <c:ptCount val="1"/>
                <c:pt idx="0">
                  <c:v>Electric Utility Companies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 and 10-Year Treasury'!$B$19:$C$90</c:f>
              <c:multiLvlStrCache/>
            </c:multiLvlStrRef>
          </c:cat>
          <c:val>
            <c:numRef>
              <c:f>'ELEC and 10-Year Treasury'!$D$19:$D$90</c:f>
              <c:numCache/>
            </c:numRef>
          </c:val>
          <c:smooth val="0"/>
        </c:ser>
        <c:ser>
          <c:idx val="1"/>
          <c:order val="1"/>
          <c:tx>
            <c:strRef>
              <c:f>'ELEC and 10-Year Treasury'!$E$18</c:f>
              <c:strCache>
                <c:ptCount val="1"/>
                <c:pt idx="0">
                  <c:v>10-Year Treasury Yield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 and 10-Year Treasury'!$B$19:$C$90</c:f>
              <c:multiLvlStrCache/>
            </c:multiLvlStrRef>
          </c:cat>
          <c:val>
            <c:numRef>
              <c:f>'ELEC and 10-Year Treasury'!$E$19:$E$90</c:f>
              <c:numCache/>
            </c:numRef>
          </c:val>
          <c:smooth val="0"/>
        </c:ser>
        <c:marker val="1"/>
        <c:axId val="66910022"/>
        <c:axId val="65319287"/>
      </c:line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  <c:max val="1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002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75"/>
          <c:y val="0.001"/>
          <c:w val="0.2805"/>
          <c:h val="0.176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0825"/>
          <c:w val="0.95225"/>
          <c:h val="0.98325"/>
        </c:manualLayout>
      </c:layout>
      <c:lineChart>
        <c:grouping val="standard"/>
        <c:varyColors val="0"/>
        <c:ser>
          <c:idx val="0"/>
          <c:order val="0"/>
          <c:tx>
            <c:strRef>
              <c:f>'Gas and 10_year Treasury'!$D$18</c:f>
              <c:strCache>
                <c:ptCount val="1"/>
                <c:pt idx="0">
                  <c:v>Gas Distribution Companies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'Gas and 10_year Treasury'!$B$19:$C$90</c:f>
              <c:multiLvlStrCache/>
            </c:multiLvlStrRef>
          </c:cat>
          <c:val>
            <c:numRef>
              <c:f>'Gas and 10_year Treasury'!$D$19:$D$90</c:f>
              <c:numCache/>
            </c:numRef>
          </c:val>
          <c:smooth val="0"/>
        </c:ser>
        <c:ser>
          <c:idx val="1"/>
          <c:order val="1"/>
          <c:tx>
            <c:strRef>
              <c:f>'Gas and 10_year Treasury'!$E$18</c:f>
              <c:strCache>
                <c:ptCount val="1"/>
                <c:pt idx="0">
                  <c:v>10-Year Treasury Yield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'Gas and 10_year Treasury'!$B$19:$C$90</c:f>
              <c:multiLvlStrCache/>
            </c:multiLvlStrRef>
          </c:cat>
          <c:val>
            <c:numRef>
              <c:f>'Gas and 10_year Treasury'!$E$19:$E$90</c:f>
              <c:numCache/>
            </c:numRef>
          </c:val>
          <c:smooth val="0"/>
        </c:ser>
        <c:marker val="1"/>
        <c:axId val="51002672"/>
        <c:axId val="56370865"/>
      </c:line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  <c:max val="1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267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75"/>
          <c:y val="0.001"/>
          <c:w val="0.2805"/>
          <c:h val="0.176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0575"/>
          <c:w val="0.951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'Sheet2 (4)'!$D$18</c:f>
              <c:strCache>
                <c:ptCount val="1"/>
                <c:pt idx="0">
                  <c:v>Electric Utilities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'Sheet2 (4)'!$B$19:$C$58</c:f>
              <c:multiLvlStrCache/>
            </c:multiLvlStrRef>
          </c:cat>
          <c:val>
            <c:numRef>
              <c:f>'Sheet2 (4)'!$D$19:$D$58</c:f>
              <c:numCache/>
            </c:numRef>
          </c:val>
          <c:smooth val="0"/>
        </c:ser>
        <c:ser>
          <c:idx val="1"/>
          <c:order val="1"/>
          <c:tx>
            <c:strRef>
              <c:f>'Sheet2 (4)'!$E$18</c:f>
              <c:strCache>
                <c:ptCount val="1"/>
                <c:pt idx="0">
                  <c:v>Gas Utilities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'Sheet2 (4)'!$B$19:$C$58</c:f>
              <c:multiLvlStrCache/>
            </c:multiLvlStrRef>
          </c:cat>
          <c:val>
            <c:numRef>
              <c:f>'Sheet2 (4)'!$E$19:$E$58</c:f>
              <c:numCache/>
            </c:numRef>
          </c:val>
          <c:smooth val="0"/>
        </c:ser>
        <c:marker val="1"/>
        <c:axId val="37575738"/>
        <c:axId val="2637323"/>
      </c:line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5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75"/>
          <c:y val="0"/>
          <c:w val="0.2805"/>
          <c:h val="0.176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0675"/>
          <c:w val="0.95125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'Electric ROEs and 30-Year T'!$D$18</c:f>
              <c:strCache>
                <c:ptCount val="1"/>
                <c:pt idx="0">
                  <c:v>Electric Utility Authorized ROE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'Electric ROEs and 30-Year T'!$B$19:$C$58</c:f>
              <c:multiLvlStrCache/>
            </c:multiLvlStrRef>
          </c:cat>
          <c:val>
            <c:numRef>
              <c:f>'Electric ROEs and 30-Year T'!$D$19:$D$58</c:f>
              <c:numCache/>
            </c:numRef>
          </c:val>
          <c:smooth val="0"/>
        </c:ser>
        <c:ser>
          <c:idx val="1"/>
          <c:order val="1"/>
          <c:tx>
            <c:strRef>
              <c:f>'Electric ROEs and 30-Year T'!$E$18</c:f>
              <c:strCache>
                <c:ptCount val="1"/>
                <c:pt idx="0">
                  <c:v>30-Year Treasury Yield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'Electric ROEs and 30-Year T'!$B$19:$C$58</c:f>
              <c:multiLvlStrCache/>
            </c:multiLvlStrRef>
          </c:cat>
          <c:val>
            <c:numRef>
              <c:f>'Electric ROEs and 30-Year T'!$E$19:$E$58</c:f>
              <c:numCache/>
            </c:numRef>
          </c:val>
          <c:smooth val="0"/>
        </c:ser>
        <c:marker val="1"/>
        <c:axId val="23735908"/>
        <c:axId val="12296581"/>
      </c:line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  <c:max val="12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35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5"/>
          <c:y val="0.00125"/>
          <c:w val="0.33575"/>
          <c:h val="0.1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004"/>
          <c:w val="0.951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'Gas ROEs and 30-Year T (2'!$D$18</c:f>
              <c:strCache>
                <c:ptCount val="1"/>
                <c:pt idx="0">
                  <c:v>Electric Utility Authorized ROE-30-Year Treasury Yield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'Gas ROEs and 30-Year T (2'!$B$19:$C$58</c:f>
              <c:multiLvlStrCache/>
            </c:multiLvlStrRef>
          </c:cat>
          <c:val>
            <c:numRef>
              <c:f>'Gas ROEs and 30-Year T (2'!$D$19:$D$58</c:f>
              <c:numCache/>
            </c:numRef>
          </c:val>
          <c:smooth val="0"/>
        </c:ser>
        <c:marker val="1"/>
        <c:axId val="43560366"/>
        <c:axId val="56498975"/>
      </c:line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  <c:max val="12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0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0575"/>
          <c:w val="0.9502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'Gas ROEs'!$D$18</c:f>
              <c:strCache>
                <c:ptCount val="1"/>
                <c:pt idx="0">
                  <c:v>Gas Utilities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'Gas ROEs'!$B$19:$C$44</c:f>
              <c:multiLvlStrCache/>
            </c:multiLvlStrRef>
          </c:cat>
          <c:val>
            <c:numRef>
              <c:f>'Gas ROEs'!$D$19:$D$44</c:f>
              <c:numCache/>
            </c:numRef>
          </c:val>
          <c:smooth val="0"/>
        </c:ser>
        <c:marker val="1"/>
        <c:axId val="38728728"/>
        <c:axId val="13014233"/>
      </c:line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  <c:max val="11"/>
          <c:min val="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8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</xdr:row>
      <xdr:rowOff>28575</xdr:rowOff>
    </xdr:from>
    <xdr:to>
      <xdr:col>17</xdr:col>
      <xdr:colOff>581025</xdr:colOff>
      <xdr:row>18</xdr:row>
      <xdr:rowOff>219075</xdr:rowOff>
    </xdr:to>
    <xdr:graphicFrame>
      <xdr:nvGraphicFramePr>
        <xdr:cNvPr id="1" name="Chart 4"/>
        <xdr:cNvGraphicFramePr/>
      </xdr:nvGraphicFramePr>
      <xdr:xfrm>
        <a:off x="3924300" y="123825"/>
        <a:ext cx="7448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28575</xdr:rowOff>
    </xdr:from>
    <xdr:to>
      <xdr:col>15</xdr:col>
      <xdr:colOff>457200</xdr:colOff>
      <xdr:row>18</xdr:row>
      <xdr:rowOff>0</xdr:rowOff>
    </xdr:to>
    <xdr:graphicFrame>
      <xdr:nvGraphicFramePr>
        <xdr:cNvPr id="1" name="Chart 4"/>
        <xdr:cNvGraphicFramePr/>
      </xdr:nvGraphicFramePr>
      <xdr:xfrm>
        <a:off x="3905250" y="123825"/>
        <a:ext cx="59245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55</xdr:row>
      <xdr:rowOff>76200</xdr:rowOff>
    </xdr:from>
    <xdr:to>
      <xdr:col>17</xdr:col>
      <xdr:colOff>504825</xdr:colOff>
      <xdr:row>76</xdr:row>
      <xdr:rowOff>152400</xdr:rowOff>
    </xdr:to>
    <xdr:graphicFrame>
      <xdr:nvGraphicFramePr>
        <xdr:cNvPr id="1" name="Chart 4"/>
        <xdr:cNvGraphicFramePr/>
      </xdr:nvGraphicFramePr>
      <xdr:xfrm>
        <a:off x="5048250" y="11010900"/>
        <a:ext cx="6276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11</xdr:row>
      <xdr:rowOff>47625</xdr:rowOff>
    </xdr:from>
    <xdr:to>
      <xdr:col>13</xdr:col>
      <xdr:colOff>342900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3438525" y="1800225"/>
        <a:ext cx="48291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16</xdr:col>
      <xdr:colOff>457200</xdr:colOff>
      <xdr:row>18</xdr:row>
      <xdr:rowOff>219075</xdr:rowOff>
    </xdr:to>
    <xdr:graphicFrame>
      <xdr:nvGraphicFramePr>
        <xdr:cNvPr id="1" name="Chart 4"/>
        <xdr:cNvGraphicFramePr/>
      </xdr:nvGraphicFramePr>
      <xdr:xfrm>
        <a:off x="4714875" y="123825"/>
        <a:ext cx="5924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0.291</cdr:y>
    </cdr:from>
    <cdr:to>
      <cdr:x>0.5605</cdr:x>
      <cdr:y>0.51025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0" y="1057275"/>
          <a:ext cx="1514475" cy="800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0.709</cdr:x>
      <cdr:y>0.33275</cdr:y>
    </cdr:from>
    <cdr:to>
      <cdr:x>0.9605</cdr:x>
      <cdr:y>0.593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191000" y="1209675"/>
          <a:ext cx="1485900" cy="942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16</xdr:col>
      <xdr:colOff>457200</xdr:colOff>
      <xdr:row>18</xdr:row>
      <xdr:rowOff>219075</xdr:rowOff>
    </xdr:to>
    <xdr:graphicFrame>
      <xdr:nvGraphicFramePr>
        <xdr:cNvPr id="1" name="Chart 4"/>
        <xdr:cNvGraphicFramePr/>
      </xdr:nvGraphicFramePr>
      <xdr:xfrm>
        <a:off x="4714875" y="123825"/>
        <a:ext cx="5924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16</xdr:col>
      <xdr:colOff>457200</xdr:colOff>
      <xdr:row>18</xdr:row>
      <xdr:rowOff>0</xdr:rowOff>
    </xdr:to>
    <xdr:graphicFrame>
      <xdr:nvGraphicFramePr>
        <xdr:cNvPr id="1" name="Chart 4"/>
        <xdr:cNvGraphicFramePr/>
      </xdr:nvGraphicFramePr>
      <xdr:xfrm>
        <a:off x="4714875" y="123825"/>
        <a:ext cx="59245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76200</xdr:rowOff>
    </xdr:from>
    <xdr:to>
      <xdr:col>16</xdr:col>
      <xdr:colOff>457200</xdr:colOff>
      <xdr:row>17</xdr:row>
      <xdr:rowOff>200025</xdr:rowOff>
    </xdr:to>
    <xdr:graphicFrame>
      <xdr:nvGraphicFramePr>
        <xdr:cNvPr id="1" name="Chart 4"/>
        <xdr:cNvGraphicFramePr/>
      </xdr:nvGraphicFramePr>
      <xdr:xfrm>
        <a:off x="4714875" y="76200"/>
        <a:ext cx="59245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76200</xdr:rowOff>
    </xdr:from>
    <xdr:to>
      <xdr:col>17</xdr:col>
      <xdr:colOff>457200</xdr:colOff>
      <xdr:row>17</xdr:row>
      <xdr:rowOff>200025</xdr:rowOff>
    </xdr:to>
    <xdr:graphicFrame>
      <xdr:nvGraphicFramePr>
        <xdr:cNvPr id="1" name="Chart 4"/>
        <xdr:cNvGraphicFramePr/>
      </xdr:nvGraphicFramePr>
      <xdr:xfrm>
        <a:off x="5895975" y="76200"/>
        <a:ext cx="59245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03"/>
  <sheetViews>
    <sheetView tabSelected="1" zoomScalePageLayoutView="0" workbookViewId="0" topLeftCell="D1">
      <selection activeCell="E98" sqref="E98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21" width="9.140625" style="1" customWidth="1"/>
    <col min="22" max="22" width="9.57421875" style="1" bestFit="1" customWidth="1"/>
    <col min="23" max="254" width="9.140625" style="1" customWidth="1"/>
  </cols>
  <sheetData>
    <row r="1" spans="1:19" s="2" customFormat="1" ht="7.5">
      <c r="A1" s="2" t="s">
        <v>0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19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2:19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2:19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19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2:19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2:19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2:19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2:19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2:22" s="3" customFormat="1" ht="19.5" customHeight="1">
      <c r="B15" s="16"/>
      <c r="C15" s="17"/>
      <c r="D15" s="18"/>
      <c r="E15" s="1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V15" s="3">
        <v>89081.52</v>
      </c>
    </row>
    <row r="16" spans="2:22" s="3" customFormat="1" ht="19.5" customHeight="1">
      <c r="B16" s="16"/>
      <c r="C16" s="17"/>
      <c r="D16" s="18"/>
      <c r="E16" s="1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V16" s="3">
        <v>56851.64</v>
      </c>
    </row>
    <row r="17" spans="2:22" s="3" customFormat="1" ht="19.5" customHeight="1">
      <c r="B17" s="16"/>
      <c r="C17" s="17"/>
      <c r="D17" s="18"/>
      <c r="E17" s="18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V17" s="3">
        <v>17957</v>
      </c>
    </row>
    <row r="18" spans="2:22" s="3" customFormat="1" ht="19.5" customHeight="1">
      <c r="B18" s="16"/>
      <c r="C18" s="17"/>
      <c r="D18" s="27" t="s">
        <v>6</v>
      </c>
      <c r="E18" s="18" t="s">
        <v>11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V18" s="3">
        <f>SUM(V15:V17)</f>
        <v>163890.16</v>
      </c>
    </row>
    <row r="19" spans="2:19" s="3" customFormat="1" ht="19.5" customHeight="1">
      <c r="B19" s="20">
        <v>2000</v>
      </c>
      <c r="C19" s="21">
        <v>1</v>
      </c>
      <c r="D19" s="22">
        <v>11.06</v>
      </c>
      <c r="E19" s="22">
        <v>11.19</v>
      </c>
      <c r="F19" s="37"/>
      <c r="G19" s="37"/>
      <c r="H19" s="38">
        <v>6.4799999999999995</v>
      </c>
      <c r="I19" s="37"/>
      <c r="J19" s="37"/>
      <c r="K19" s="39">
        <f aca="true" t="shared" si="0" ref="K19:K26">D19-H19</f>
        <v>4.580000000000001</v>
      </c>
      <c r="L19" s="37"/>
      <c r="M19" s="39">
        <f aca="true" t="shared" si="1" ref="M19:M26">E19-H19</f>
        <v>4.71</v>
      </c>
      <c r="N19" s="37"/>
      <c r="O19" s="37"/>
      <c r="P19" s="37"/>
      <c r="Q19" s="37"/>
      <c r="R19" s="37"/>
      <c r="S19" s="37"/>
    </row>
    <row r="20" spans="2:22" s="3" customFormat="1" ht="19.5" customHeight="1">
      <c r="B20" s="20"/>
      <c r="C20" s="21">
        <v>2</v>
      </c>
      <c r="D20" s="22">
        <v>11.11</v>
      </c>
      <c r="E20" s="22">
        <v>11.29</v>
      </c>
      <c r="F20" s="37"/>
      <c r="G20" s="37"/>
      <c r="H20" s="38">
        <v>6.176666666666667</v>
      </c>
      <c r="I20" s="37"/>
      <c r="J20" s="37"/>
      <c r="K20" s="39">
        <f t="shared" si="0"/>
        <v>4.933333333333333</v>
      </c>
      <c r="L20" s="37"/>
      <c r="M20" s="39">
        <f t="shared" si="1"/>
        <v>5.113333333333332</v>
      </c>
      <c r="N20" s="37"/>
      <c r="O20" s="37"/>
      <c r="P20" s="37"/>
      <c r="Q20" s="37"/>
      <c r="R20" s="37"/>
      <c r="S20" s="37"/>
      <c r="V20" s="3">
        <v>9.55</v>
      </c>
    </row>
    <row r="21" spans="2:22" s="3" customFormat="1" ht="19.5" customHeight="1">
      <c r="B21" s="20"/>
      <c r="C21" s="21">
        <v>3</v>
      </c>
      <c r="D21" s="22">
        <v>11.68</v>
      </c>
      <c r="E21" s="22">
        <v>11.51</v>
      </c>
      <c r="F21" s="37"/>
      <c r="G21" s="37"/>
      <c r="H21" s="38">
        <v>5.8933333333333335</v>
      </c>
      <c r="I21" s="37"/>
      <c r="J21" s="37"/>
      <c r="K21" s="39">
        <f t="shared" si="0"/>
        <v>5.786666666666666</v>
      </c>
      <c r="L21" s="37"/>
      <c r="M21" s="39">
        <f t="shared" si="1"/>
        <v>5.616666666666666</v>
      </c>
      <c r="N21" s="37"/>
      <c r="O21" s="37"/>
      <c r="P21" s="37"/>
      <c r="Q21" s="37"/>
      <c r="R21" s="37"/>
      <c r="S21" s="37"/>
      <c r="V21" s="3">
        <v>10.1</v>
      </c>
    </row>
    <row r="22" spans="2:22" s="3" customFormat="1" ht="19.5" customHeight="1">
      <c r="B22" s="20"/>
      <c r="C22" s="21">
        <v>4</v>
      </c>
      <c r="D22" s="22">
        <v>12.08</v>
      </c>
      <c r="E22" s="22">
        <v>10.66</v>
      </c>
      <c r="G22" s="30"/>
      <c r="H22" s="31">
        <v>5.566666666666667</v>
      </c>
      <c r="I22" s="30"/>
      <c r="J22" s="30"/>
      <c r="K22" s="32">
        <f t="shared" si="0"/>
        <v>6.513333333333333</v>
      </c>
      <c r="L22" s="30"/>
      <c r="M22" s="32">
        <f t="shared" si="1"/>
        <v>5.093333333333333</v>
      </c>
      <c r="N22" s="30"/>
      <c r="O22" s="30"/>
      <c r="P22" s="30"/>
      <c r="Q22" s="30"/>
      <c r="R22" s="30"/>
      <c r="V22" s="3">
        <v>9.4</v>
      </c>
    </row>
    <row r="23" spans="2:22" s="3" customFormat="1" ht="19.5" customHeight="1">
      <c r="B23" s="20">
        <v>2001</v>
      </c>
      <c r="C23" s="21">
        <v>1</v>
      </c>
      <c r="D23" s="22">
        <v>11.38</v>
      </c>
      <c r="E23" s="22">
        <v>10.71</v>
      </c>
      <c r="G23" s="30"/>
      <c r="H23" s="31">
        <v>5.05</v>
      </c>
      <c r="I23" s="30"/>
      <c r="J23" s="30"/>
      <c r="K23" s="32">
        <f t="shared" si="0"/>
        <v>6.330000000000001</v>
      </c>
      <c r="L23" s="30"/>
      <c r="M23" s="32">
        <f t="shared" si="1"/>
        <v>5.660000000000001</v>
      </c>
      <c r="N23" s="30"/>
      <c r="O23" s="30"/>
      <c r="P23" s="30"/>
      <c r="Q23" s="30"/>
      <c r="R23" s="30"/>
      <c r="V23" s="3">
        <v>9.7</v>
      </c>
    </row>
    <row r="24" spans="2:22" s="3" customFormat="1" ht="19.5" customHeight="1">
      <c r="B24" s="20"/>
      <c r="C24" s="21">
        <v>2</v>
      </c>
      <c r="D24" s="22">
        <v>10.88</v>
      </c>
      <c r="E24" s="22">
        <v>11.08</v>
      </c>
      <c r="H24">
        <v>5.27</v>
      </c>
      <c r="K24" s="19">
        <f t="shared" si="0"/>
        <v>5.610000000000001</v>
      </c>
      <c r="M24" s="19">
        <f t="shared" si="1"/>
        <v>5.8100000000000005</v>
      </c>
      <c r="V24" s="3">
        <v>10.2</v>
      </c>
    </row>
    <row r="25" spans="2:22" s="3" customFormat="1" ht="19.5" customHeight="1">
      <c r="B25" s="20"/>
      <c r="C25" s="21">
        <v>3</v>
      </c>
      <c r="D25" s="22">
        <v>10.78</v>
      </c>
      <c r="E25" s="22">
        <v>11.33</v>
      </c>
      <c r="H25">
        <v>4.98</v>
      </c>
      <c r="K25" s="19">
        <f t="shared" si="0"/>
        <v>5.799999999999999</v>
      </c>
      <c r="M25" s="19">
        <f t="shared" si="1"/>
        <v>6.35</v>
      </c>
      <c r="V25" s="3">
        <f>AVERAGE(V20:V24)</f>
        <v>9.790000000000001</v>
      </c>
    </row>
    <row r="26" spans="2:13" s="3" customFormat="1" ht="19.5" customHeight="1">
      <c r="B26" s="20"/>
      <c r="C26" s="21">
        <v>4</v>
      </c>
      <c r="D26" s="22">
        <v>11.5</v>
      </c>
      <c r="E26" s="22">
        <v>12.5</v>
      </c>
      <c r="H26">
        <v>4.7700000000000005</v>
      </c>
      <c r="K26" s="19">
        <f t="shared" si="0"/>
        <v>6.7299999999999995</v>
      </c>
      <c r="M26" s="19">
        <f t="shared" si="1"/>
        <v>7.7299999999999995</v>
      </c>
    </row>
    <row r="27" spans="2:13" s="3" customFormat="1" ht="19.5" customHeight="1">
      <c r="B27" s="20">
        <v>2002</v>
      </c>
      <c r="C27" s="21">
        <v>1</v>
      </c>
      <c r="D27" s="23">
        <v>10.87</v>
      </c>
      <c r="E27" s="23">
        <v>10.67</v>
      </c>
      <c r="H27">
        <v>5.076666666666667</v>
      </c>
      <c r="K27" s="19">
        <f>D27-H27</f>
        <v>5.793333333333332</v>
      </c>
      <c r="M27" s="19">
        <f>E27-H27</f>
        <v>5.593333333333333</v>
      </c>
    </row>
    <row r="28" spans="2:13" s="3" customFormat="1" ht="12.75" customHeight="1">
      <c r="B28" s="20"/>
      <c r="C28" s="21">
        <v>2</v>
      </c>
      <c r="D28" s="23">
        <v>11.41</v>
      </c>
      <c r="E28" s="23">
        <v>11.64</v>
      </c>
      <c r="H28">
        <v>5.1000000000000005</v>
      </c>
      <c r="K28" s="19">
        <f aca="true" t="shared" si="2" ref="K28:K55">D28-H28</f>
        <v>6.31</v>
      </c>
      <c r="M28" s="19">
        <f aca="true" t="shared" si="3" ref="M28:M55">E28-H28</f>
        <v>6.54</v>
      </c>
    </row>
    <row r="29" spans="2:13" s="3" customFormat="1" ht="12.75" customHeight="1">
      <c r="B29" s="20"/>
      <c r="C29" s="21">
        <v>3</v>
      </c>
      <c r="D29" s="23">
        <v>11.06</v>
      </c>
      <c r="E29" s="24">
        <v>11.5</v>
      </c>
      <c r="H29">
        <v>4.260000000000001</v>
      </c>
      <c r="K29" s="19">
        <f t="shared" si="2"/>
        <v>6.8</v>
      </c>
      <c r="M29" s="19">
        <f t="shared" si="3"/>
        <v>7.239999999999999</v>
      </c>
    </row>
    <row r="30" spans="2:13" s="3" customFormat="1" ht="11.25" customHeight="1">
      <c r="B30" s="20"/>
      <c r="C30" s="21">
        <v>4</v>
      </c>
      <c r="D30" s="25">
        <v>11.2</v>
      </c>
      <c r="E30" s="26">
        <v>10.78</v>
      </c>
      <c r="H30">
        <v>4.006666666666667</v>
      </c>
      <c r="K30" s="19">
        <f t="shared" si="2"/>
        <v>7.1933333333333325</v>
      </c>
      <c r="M30" s="19">
        <f t="shared" si="3"/>
        <v>6.7733333333333325</v>
      </c>
    </row>
    <row r="31" spans="2:13" s="3" customFormat="1" ht="20.25" customHeight="1">
      <c r="B31" s="20">
        <v>2003</v>
      </c>
      <c r="C31" s="21">
        <v>1</v>
      </c>
      <c r="D31" s="23">
        <v>11.47</v>
      </c>
      <c r="E31" s="23">
        <v>11.38</v>
      </c>
      <c r="H31">
        <v>3.92</v>
      </c>
      <c r="K31" s="19">
        <f t="shared" si="2"/>
        <v>7.550000000000001</v>
      </c>
      <c r="M31" s="19">
        <f t="shared" si="3"/>
        <v>7.460000000000001</v>
      </c>
    </row>
    <row r="32" spans="2:13" s="3" customFormat="1" ht="12.75" customHeight="1">
      <c r="B32" s="20"/>
      <c r="C32" s="21">
        <v>2</v>
      </c>
      <c r="D32" s="23">
        <v>11.16</v>
      </c>
      <c r="E32" s="23">
        <v>11.36</v>
      </c>
      <c r="H32">
        <v>3.6199999999999997</v>
      </c>
      <c r="K32" s="19">
        <f t="shared" si="2"/>
        <v>7.540000000000001</v>
      </c>
      <c r="M32" s="19">
        <f t="shared" si="3"/>
        <v>7.74</v>
      </c>
    </row>
    <row r="33" spans="2:13" s="3" customFormat="1" ht="12.75" customHeight="1">
      <c r="B33" s="20"/>
      <c r="C33" s="21">
        <v>3</v>
      </c>
      <c r="D33" s="23">
        <v>9.95</v>
      </c>
      <c r="E33" s="23">
        <v>10.61</v>
      </c>
      <c r="H33">
        <v>4.233333333333333</v>
      </c>
      <c r="K33" s="19">
        <f t="shared" si="2"/>
        <v>5.716666666666666</v>
      </c>
      <c r="M33" s="19">
        <f t="shared" si="3"/>
        <v>6.376666666666666</v>
      </c>
    </row>
    <row r="34" spans="2:13" s="3" customFormat="1" ht="11.25" customHeight="1">
      <c r="B34" s="20"/>
      <c r="C34" s="21">
        <v>4</v>
      </c>
      <c r="D34" s="26">
        <v>11.09</v>
      </c>
      <c r="E34" s="26">
        <v>10.84</v>
      </c>
      <c r="H34">
        <v>4.286666666666666</v>
      </c>
      <c r="K34" s="19">
        <f t="shared" si="2"/>
        <v>6.803333333333334</v>
      </c>
      <c r="M34" s="19">
        <f t="shared" si="3"/>
        <v>6.553333333333334</v>
      </c>
    </row>
    <row r="35" spans="2:13" s="3" customFormat="1" ht="20.25" customHeight="1">
      <c r="B35" s="20">
        <v>2004</v>
      </c>
      <c r="C35" s="21">
        <v>1</v>
      </c>
      <c r="D35" s="24">
        <v>11</v>
      </c>
      <c r="E35" s="24">
        <v>11.1</v>
      </c>
      <c r="H35">
        <v>4.07</v>
      </c>
      <c r="K35" s="19">
        <f t="shared" si="2"/>
        <v>6.93</v>
      </c>
      <c r="M35" s="19">
        <f t="shared" si="3"/>
        <v>7.029999999999999</v>
      </c>
    </row>
    <row r="36" spans="2:13" s="3" customFormat="1" ht="12.75" customHeight="1">
      <c r="B36" s="20"/>
      <c r="C36" s="21">
        <v>2</v>
      </c>
      <c r="D36" s="23">
        <v>10.54</v>
      </c>
      <c r="E36" s="23">
        <v>10.25</v>
      </c>
      <c r="H36">
        <v>4.6000000000000005</v>
      </c>
      <c r="K36" s="19">
        <f t="shared" si="2"/>
        <v>5.939999999999999</v>
      </c>
      <c r="M36" s="19">
        <f t="shared" si="3"/>
        <v>5.6499999999999995</v>
      </c>
    </row>
    <row r="37" spans="2:13" s="3" customFormat="1" ht="12.75" customHeight="1">
      <c r="B37" s="20"/>
      <c r="C37" s="21">
        <v>3</v>
      </c>
      <c r="D37" s="23">
        <v>10.33</v>
      </c>
      <c r="E37" s="23">
        <v>10.37</v>
      </c>
      <c r="H37">
        <v>4.303333333333334</v>
      </c>
      <c r="K37" s="19">
        <f t="shared" si="2"/>
        <v>6.026666666666666</v>
      </c>
      <c r="M37" s="19">
        <f t="shared" si="3"/>
        <v>6.0666666666666655</v>
      </c>
    </row>
    <row r="38" spans="2:13" s="3" customFormat="1" ht="11.25" customHeight="1">
      <c r="B38" s="20"/>
      <c r="C38" s="21">
        <v>4</v>
      </c>
      <c r="D38" s="26">
        <v>10.91</v>
      </c>
      <c r="E38" s="26">
        <v>10.66</v>
      </c>
      <c r="H38">
        <v>4.173333333333333</v>
      </c>
      <c r="K38" s="19">
        <f t="shared" si="2"/>
        <v>6.736666666666667</v>
      </c>
      <c r="M38" s="19">
        <f t="shared" si="3"/>
        <v>6.486666666666667</v>
      </c>
    </row>
    <row r="39" spans="2:13" s="3" customFormat="1" ht="20.25" customHeight="1">
      <c r="B39" s="20">
        <v>2005</v>
      </c>
      <c r="C39" s="21">
        <v>1</v>
      </c>
      <c r="D39" s="23">
        <v>10.51</v>
      </c>
      <c r="E39" s="23">
        <v>10.65</v>
      </c>
      <c r="H39">
        <v>4.296666666666667</v>
      </c>
      <c r="K39" s="19">
        <f t="shared" si="2"/>
        <v>6.213333333333333</v>
      </c>
      <c r="M39" s="19">
        <f t="shared" si="3"/>
        <v>6.3533333333333335</v>
      </c>
    </row>
    <row r="40" spans="2:13" s="3" customFormat="1" ht="12.75" customHeight="1">
      <c r="B40" s="20"/>
      <c r="C40" s="21">
        <v>2</v>
      </c>
      <c r="D40" s="23">
        <v>10.05</v>
      </c>
      <c r="E40" s="23">
        <v>10.54</v>
      </c>
      <c r="H40">
        <v>4.16</v>
      </c>
      <c r="K40" s="19">
        <f t="shared" si="2"/>
        <v>5.890000000000001</v>
      </c>
      <c r="M40" s="19">
        <f t="shared" si="3"/>
        <v>6.379999999999999</v>
      </c>
    </row>
    <row r="41" spans="2:13" s="3" customFormat="1" ht="12.75" customHeight="1">
      <c r="B41" s="20"/>
      <c r="C41" s="21">
        <v>3</v>
      </c>
      <c r="D41" s="23">
        <v>10.84</v>
      </c>
      <c r="E41" s="23">
        <v>10.47</v>
      </c>
      <c r="H41">
        <v>4.213333333333334</v>
      </c>
      <c r="K41" s="19">
        <f t="shared" si="2"/>
        <v>6.626666666666666</v>
      </c>
      <c r="M41" s="19">
        <f t="shared" si="3"/>
        <v>6.256666666666667</v>
      </c>
    </row>
    <row r="42" spans="2:13" s="3" customFormat="1" ht="11.25" customHeight="1">
      <c r="B42" s="20"/>
      <c r="C42" s="21">
        <v>4</v>
      </c>
      <c r="D42" s="26">
        <v>10.75</v>
      </c>
      <c r="E42" s="25">
        <v>10.4</v>
      </c>
      <c r="H42">
        <v>4.489999999999999</v>
      </c>
      <c r="K42" s="19">
        <f t="shared" si="2"/>
        <v>6.260000000000001</v>
      </c>
      <c r="M42" s="19">
        <f t="shared" si="3"/>
        <v>5.910000000000001</v>
      </c>
    </row>
    <row r="43" spans="2:13" s="3" customFormat="1" ht="20.25" customHeight="1">
      <c r="B43" s="20">
        <v>2006</v>
      </c>
      <c r="C43" s="21">
        <v>1</v>
      </c>
      <c r="D43" s="23">
        <v>10.38</v>
      </c>
      <c r="E43" s="23">
        <v>10.63</v>
      </c>
      <c r="H43">
        <v>4.57</v>
      </c>
      <c r="K43" s="19">
        <f t="shared" si="2"/>
        <v>5.8100000000000005</v>
      </c>
      <c r="M43" s="19">
        <f t="shared" si="3"/>
        <v>6.0600000000000005</v>
      </c>
    </row>
    <row r="44" spans="2:13" s="3" customFormat="1" ht="12.75" customHeight="1">
      <c r="B44" s="20"/>
      <c r="C44" s="21">
        <v>2</v>
      </c>
      <c r="D44" s="23">
        <v>10.68</v>
      </c>
      <c r="E44" s="24">
        <v>10.5</v>
      </c>
      <c r="H44">
        <v>5.07</v>
      </c>
      <c r="K44" s="19">
        <f t="shared" si="2"/>
        <v>5.609999999999999</v>
      </c>
      <c r="M44" s="19">
        <f t="shared" si="3"/>
        <v>5.43</v>
      </c>
    </row>
    <row r="45" spans="2:13" s="3" customFormat="1" ht="12.75" customHeight="1">
      <c r="B45" s="20"/>
      <c r="C45" s="21">
        <v>3</v>
      </c>
      <c r="D45" s="23">
        <v>10.06</v>
      </c>
      <c r="E45" s="23">
        <v>10.45</v>
      </c>
      <c r="H45">
        <v>4.896666666666666</v>
      </c>
      <c r="K45" s="19">
        <f t="shared" si="2"/>
        <v>5.163333333333335</v>
      </c>
      <c r="M45" s="19">
        <f t="shared" si="3"/>
        <v>5.553333333333334</v>
      </c>
    </row>
    <row r="46" spans="2:13" s="3" customFormat="1" ht="11.25" customHeight="1">
      <c r="B46" s="20"/>
      <c r="C46" s="21">
        <v>4</v>
      </c>
      <c r="D46" s="26">
        <v>10.39</v>
      </c>
      <c r="E46" s="26">
        <v>10.14</v>
      </c>
      <c r="H46">
        <v>4.63</v>
      </c>
      <c r="K46" s="19">
        <f t="shared" si="2"/>
        <v>5.760000000000001</v>
      </c>
      <c r="M46" s="19">
        <f t="shared" si="3"/>
        <v>5.510000000000001</v>
      </c>
    </row>
    <row r="47" spans="2:13" s="3" customFormat="1" ht="20.25" customHeight="1">
      <c r="B47" s="20">
        <v>2007</v>
      </c>
      <c r="C47" s="21">
        <v>1</v>
      </c>
      <c r="D47">
        <v>10.45</v>
      </c>
      <c r="E47" s="35">
        <v>10.44</v>
      </c>
      <c r="H47">
        <v>4.68</v>
      </c>
      <c r="K47" s="19">
        <f t="shared" si="2"/>
        <v>5.77</v>
      </c>
      <c r="M47" s="19">
        <f t="shared" si="3"/>
        <v>5.76</v>
      </c>
    </row>
    <row r="48" spans="2:13" s="3" customFormat="1" ht="13.5" customHeight="1">
      <c r="B48" s="20"/>
      <c r="C48" s="21">
        <v>2</v>
      </c>
      <c r="D48">
        <v>10.57</v>
      </c>
      <c r="E48" s="35">
        <v>10.12</v>
      </c>
      <c r="H48">
        <v>4.846666666666667</v>
      </c>
      <c r="K48" s="19">
        <f t="shared" si="2"/>
        <v>5.723333333333334</v>
      </c>
      <c r="M48" s="19">
        <f t="shared" si="3"/>
        <v>5.2733333333333325</v>
      </c>
    </row>
    <row r="49" spans="2:13" s="3" customFormat="1" ht="12.75" customHeight="1">
      <c r="B49" s="20"/>
      <c r="C49" s="21">
        <v>3</v>
      </c>
      <c r="D49">
        <v>10.47</v>
      </c>
      <c r="E49" s="35">
        <v>10.03</v>
      </c>
      <c r="H49">
        <v>4.7299999999999995</v>
      </c>
      <c r="K49" s="19">
        <f t="shared" si="2"/>
        <v>5.740000000000001</v>
      </c>
      <c r="M49" s="19">
        <f t="shared" si="3"/>
        <v>5.3</v>
      </c>
    </row>
    <row r="50" spans="2:13" s="3" customFormat="1" ht="11.25" customHeight="1">
      <c r="B50" s="20"/>
      <c r="C50" s="21">
        <v>4</v>
      </c>
      <c r="D50">
        <v>10.33</v>
      </c>
      <c r="E50" s="35">
        <v>10.27</v>
      </c>
      <c r="H50">
        <v>4.26</v>
      </c>
      <c r="K50" s="19">
        <f t="shared" si="2"/>
        <v>6.07</v>
      </c>
      <c r="M50" s="19">
        <f t="shared" si="3"/>
        <v>6.01</v>
      </c>
    </row>
    <row r="51" spans="2:13" s="3" customFormat="1" ht="20.25" customHeight="1">
      <c r="B51" s="20">
        <v>2008</v>
      </c>
      <c r="C51" s="21">
        <v>1</v>
      </c>
      <c r="D51">
        <v>10.29</v>
      </c>
      <c r="E51" s="35">
        <v>10.38</v>
      </c>
      <c r="H51">
        <v>3.6633333333333336</v>
      </c>
      <c r="K51" s="19">
        <f t="shared" si="2"/>
        <v>6.626666666666665</v>
      </c>
      <c r="M51" s="19">
        <f t="shared" si="3"/>
        <v>6.716666666666667</v>
      </c>
    </row>
    <row r="52" spans="2:13" s="3" customFormat="1" ht="12.75" customHeight="1">
      <c r="B52" s="20"/>
      <c r="C52" s="21">
        <v>2</v>
      </c>
      <c r="D52">
        <v>10.55</v>
      </c>
      <c r="E52" s="35">
        <v>10.17</v>
      </c>
      <c r="H52">
        <v>3.8866666666666667</v>
      </c>
      <c r="K52" s="19">
        <f t="shared" si="2"/>
        <v>6.663333333333334</v>
      </c>
      <c r="M52" s="19">
        <f t="shared" si="3"/>
        <v>6.283333333333333</v>
      </c>
    </row>
    <row r="53" spans="2:13" s="3" customFormat="1" ht="12.75" customHeight="1">
      <c r="B53" s="20"/>
      <c r="C53" s="21">
        <v>3</v>
      </c>
      <c r="D53">
        <v>10.46</v>
      </c>
      <c r="E53" s="35">
        <v>10.49</v>
      </c>
      <c r="H53">
        <v>3.8633333333333333</v>
      </c>
      <c r="K53" s="19">
        <f t="shared" si="2"/>
        <v>6.596666666666668</v>
      </c>
      <c r="M53" s="19">
        <f t="shared" si="3"/>
        <v>6.626666666666667</v>
      </c>
    </row>
    <row r="54" spans="2:13" s="3" customFormat="1" ht="11.25" customHeight="1">
      <c r="B54" s="20"/>
      <c r="C54" s="21">
        <v>4</v>
      </c>
      <c r="D54">
        <v>10.54</v>
      </c>
      <c r="E54" s="35">
        <v>10.34</v>
      </c>
      <c r="H54">
        <v>3.2533333333333334</v>
      </c>
      <c r="K54" s="19">
        <f t="shared" si="2"/>
        <v>7.286666666666665</v>
      </c>
      <c r="M54" s="19">
        <f t="shared" si="3"/>
        <v>7.086666666666666</v>
      </c>
    </row>
    <row r="55" spans="2:13" s="3" customFormat="1" ht="21.75" customHeight="1">
      <c r="B55" s="28">
        <v>2009</v>
      </c>
      <c r="C55" s="21">
        <v>1</v>
      </c>
      <c r="D55">
        <v>10.66</v>
      </c>
      <c r="E55" s="35">
        <v>10.24</v>
      </c>
      <c r="H55">
        <v>2.6950000000000003</v>
      </c>
      <c r="K55" s="19">
        <f t="shared" si="2"/>
        <v>7.965</v>
      </c>
      <c r="M55" s="19">
        <f t="shared" si="3"/>
        <v>7.545</v>
      </c>
    </row>
    <row r="56" spans="3:5" ht="15">
      <c r="C56" s="21">
        <v>2</v>
      </c>
      <c r="D56">
        <v>10.08</v>
      </c>
      <c r="E56" s="35">
        <v>10.11</v>
      </c>
    </row>
    <row r="57" spans="3:5" ht="15">
      <c r="C57" s="21">
        <v>3</v>
      </c>
      <c r="D57">
        <v>10.26</v>
      </c>
      <c r="E57" s="35">
        <v>9.88</v>
      </c>
    </row>
    <row r="58" spans="3:5" ht="15">
      <c r="C58" s="21">
        <v>4</v>
      </c>
      <c r="D58">
        <v>10.3</v>
      </c>
      <c r="E58" s="35">
        <v>10.27</v>
      </c>
    </row>
    <row r="59" spans="2:5" ht="15">
      <c r="B59" s="28">
        <v>2010</v>
      </c>
      <c r="C59" s="21">
        <v>1</v>
      </c>
      <c r="D59">
        <v>10.34</v>
      </c>
      <c r="E59" s="35">
        <v>10.24</v>
      </c>
    </row>
    <row r="60" spans="3:5" ht="15">
      <c r="C60" s="21">
        <v>2</v>
      </c>
      <c r="D60">
        <v>10.08</v>
      </c>
      <c r="E60" s="35">
        <v>9.99</v>
      </c>
    </row>
    <row r="61" spans="3:5" ht="15">
      <c r="C61" s="21">
        <v>3</v>
      </c>
      <c r="D61">
        <v>10.26</v>
      </c>
      <c r="E61" s="35">
        <v>9.93</v>
      </c>
    </row>
    <row r="62" spans="3:5" ht="15">
      <c r="C62" s="21">
        <v>4</v>
      </c>
      <c r="D62">
        <v>10.3</v>
      </c>
      <c r="E62" s="35">
        <v>10.09</v>
      </c>
    </row>
    <row r="63" spans="2:7" ht="15">
      <c r="B63" s="28">
        <v>2011</v>
      </c>
      <c r="C63" s="21">
        <v>1</v>
      </c>
      <c r="D63">
        <v>9.96</v>
      </c>
      <c r="E63" s="35">
        <v>10.1</v>
      </c>
      <c r="G63" s="1">
        <f>AVERAGE(D63:D66)</f>
        <v>10.21</v>
      </c>
    </row>
    <row r="64" spans="3:5" ht="15">
      <c r="C64" s="21">
        <v>2</v>
      </c>
      <c r="D64">
        <v>10.23</v>
      </c>
      <c r="E64" s="35">
        <v>9.88</v>
      </c>
    </row>
    <row r="65" spans="3:5" ht="15">
      <c r="C65" s="33">
        <v>3</v>
      </c>
      <c r="D65">
        <v>10.36</v>
      </c>
      <c r="E65" s="35">
        <v>9.65</v>
      </c>
    </row>
    <row r="66" spans="3:5" ht="15">
      <c r="C66" s="21">
        <v>4</v>
      </c>
      <c r="D66">
        <v>10.29</v>
      </c>
      <c r="E66" s="35">
        <v>9.88</v>
      </c>
    </row>
    <row r="67" spans="2:5" ht="15">
      <c r="B67" s="28">
        <v>2012</v>
      </c>
      <c r="C67" s="21">
        <v>1</v>
      </c>
      <c r="D67">
        <v>10.3</v>
      </c>
      <c r="E67" s="35">
        <v>9.63</v>
      </c>
    </row>
    <row r="68" spans="3:5" ht="15">
      <c r="C68" s="21">
        <v>2</v>
      </c>
      <c r="D68">
        <v>9.92</v>
      </c>
      <c r="E68" s="35">
        <v>9.83</v>
      </c>
    </row>
    <row r="69" spans="3:5" ht="15">
      <c r="C69" s="33">
        <v>3</v>
      </c>
      <c r="D69">
        <v>9.78</v>
      </c>
      <c r="E69" s="35">
        <v>9.75</v>
      </c>
    </row>
    <row r="70" spans="3:5" ht="15">
      <c r="C70" s="21">
        <v>4</v>
      </c>
      <c r="D70">
        <v>10.05</v>
      </c>
      <c r="E70" s="35">
        <v>10.07</v>
      </c>
    </row>
    <row r="71" spans="2:5" ht="15">
      <c r="B71" s="28">
        <v>2013</v>
      </c>
      <c r="C71" s="21">
        <v>1</v>
      </c>
      <c r="D71">
        <v>9.73</v>
      </c>
      <c r="E71" s="35">
        <v>9.57</v>
      </c>
    </row>
    <row r="72" spans="3:5" ht="15">
      <c r="C72" s="21">
        <v>2</v>
      </c>
      <c r="D72">
        <v>9.57</v>
      </c>
      <c r="E72" s="35">
        <v>9.47</v>
      </c>
    </row>
    <row r="73" spans="3:11" ht="15">
      <c r="C73" s="33">
        <v>3</v>
      </c>
      <c r="D73">
        <v>9.83</v>
      </c>
      <c r="E73" s="35">
        <v>9.6</v>
      </c>
      <c r="K73" s="1" t="s">
        <v>7</v>
      </c>
    </row>
    <row r="74" spans="3:11" ht="15">
      <c r="C74" s="21">
        <v>4</v>
      </c>
      <c r="D74">
        <v>9.91</v>
      </c>
      <c r="E74" s="35">
        <v>9.83</v>
      </c>
      <c r="K74" s="1">
        <v>9.62</v>
      </c>
    </row>
    <row r="75" spans="2:11" ht="15">
      <c r="B75" s="28">
        <v>2014</v>
      </c>
      <c r="C75" s="21">
        <v>1</v>
      </c>
      <c r="D75">
        <v>9.57</v>
      </c>
      <c r="E75" s="35">
        <v>9.54</v>
      </c>
      <c r="K75" s="1">
        <v>9.95</v>
      </c>
    </row>
    <row r="76" spans="3:11" ht="15">
      <c r="C76" s="21">
        <v>2</v>
      </c>
      <c r="D76" s="23">
        <v>9.83</v>
      </c>
      <c r="E76" s="23">
        <v>9.84</v>
      </c>
      <c r="K76" s="1">
        <v>9.75</v>
      </c>
    </row>
    <row r="77" spans="3:11" ht="15">
      <c r="C77" s="33">
        <v>3</v>
      </c>
      <c r="D77" s="34">
        <v>9.79</v>
      </c>
      <c r="E77" s="34">
        <v>9.45</v>
      </c>
      <c r="K77" s="1">
        <v>9.45</v>
      </c>
    </row>
    <row r="78" spans="3:11" ht="15">
      <c r="C78" s="21">
        <v>4</v>
      </c>
      <c r="D78" s="26">
        <v>9.76</v>
      </c>
      <c r="E78" s="26">
        <v>10.28</v>
      </c>
      <c r="G78" s="1">
        <f>AVERAGE(D75:D78)</f>
        <v>9.737499999999999</v>
      </c>
      <c r="H78" s="1">
        <f>AVERAGE(E75:E78)</f>
        <v>9.7775</v>
      </c>
      <c r="K78" s="1">
        <v>9.9</v>
      </c>
    </row>
    <row r="79" spans="2:11" ht="15">
      <c r="B79" s="1">
        <v>2015</v>
      </c>
      <c r="C79" s="21">
        <v>1</v>
      </c>
      <c r="D79" s="1">
        <v>9.67</v>
      </c>
      <c r="E79" s="1">
        <v>9.47</v>
      </c>
      <c r="K79" s="1">
        <v>9.75</v>
      </c>
    </row>
    <row r="80" spans="3:11" ht="15">
      <c r="C80" s="21">
        <v>2</v>
      </c>
      <c r="D80" s="1">
        <v>9.59</v>
      </c>
      <c r="E80" s="1">
        <v>9.43</v>
      </c>
      <c r="K80" s="1">
        <v>9.6</v>
      </c>
    </row>
    <row r="81" spans="3:11" ht="15">
      <c r="C81" s="33">
        <v>3</v>
      </c>
      <c r="D81" s="1">
        <v>9.4</v>
      </c>
      <c r="E81" s="1">
        <v>9.75</v>
      </c>
      <c r="K81" s="1">
        <v>9.8</v>
      </c>
    </row>
    <row r="82" spans="3:11" ht="15">
      <c r="C82" s="21">
        <v>4</v>
      </c>
      <c r="D82" s="1">
        <v>9.62</v>
      </c>
      <c r="E82" s="1">
        <v>9.68</v>
      </c>
      <c r="G82" s="1">
        <f>AVERAGE(D79:D82)</f>
        <v>9.569999999999999</v>
      </c>
      <c r="H82" s="1">
        <f>AVERAGE(E79:E82)</f>
        <v>9.5825</v>
      </c>
      <c r="K82" s="1">
        <v>10.25</v>
      </c>
    </row>
    <row r="83" spans="2:11" ht="12">
      <c r="B83" s="1">
        <v>2016</v>
      </c>
      <c r="C83" s="1">
        <v>1</v>
      </c>
      <c r="D83" s="1">
        <v>9.68</v>
      </c>
      <c r="E83" s="1">
        <v>9.48</v>
      </c>
      <c r="K83" s="1">
        <v>9.8</v>
      </c>
    </row>
    <row r="84" spans="3:11" ht="12">
      <c r="C84" s="1">
        <v>2</v>
      </c>
      <c r="D84" s="1">
        <v>9.52</v>
      </c>
      <c r="E84" s="1">
        <v>9.42</v>
      </c>
      <c r="K84" s="1">
        <f>AVERAGE(K74:K83)</f>
        <v>9.786999999999999</v>
      </c>
    </row>
    <row r="85" spans="3:5" ht="12">
      <c r="C85" s="1">
        <v>3</v>
      </c>
      <c r="D85" s="1">
        <v>9.76</v>
      </c>
      <c r="E85" s="1">
        <v>9.47</v>
      </c>
    </row>
    <row r="86" spans="3:5" ht="12">
      <c r="C86" s="1">
        <v>4</v>
      </c>
      <c r="D86" s="1">
        <v>9.57</v>
      </c>
      <c r="E86" s="1">
        <v>9.5</v>
      </c>
    </row>
    <row r="87" spans="2:5" ht="12">
      <c r="B87" s="1">
        <v>2017</v>
      </c>
      <c r="C87" s="1">
        <v>1</v>
      </c>
      <c r="D87" s="1">
        <v>9.61</v>
      </c>
      <c r="E87" s="1">
        <v>9.6</v>
      </c>
    </row>
    <row r="88" spans="3:5" ht="12">
      <c r="C88" s="1">
        <v>2</v>
      </c>
      <c r="D88" s="1">
        <v>9.61</v>
      </c>
      <c r="E88" s="1">
        <v>9.45</v>
      </c>
    </row>
    <row r="89" spans="3:5" ht="12">
      <c r="C89" s="1">
        <v>3</v>
      </c>
      <c r="D89" s="1">
        <v>9.66</v>
      </c>
      <c r="E89" s="1">
        <v>9.61</v>
      </c>
    </row>
    <row r="90" spans="3:7" ht="12">
      <c r="C90" s="1">
        <v>4</v>
      </c>
      <c r="D90" s="1">
        <v>9.73</v>
      </c>
      <c r="E90" s="1">
        <v>9.72</v>
      </c>
      <c r="G90" s="1">
        <v>9.8</v>
      </c>
    </row>
    <row r="91" spans="2:7" ht="12">
      <c r="B91" s="1">
        <v>2018</v>
      </c>
      <c r="C91" s="1">
        <v>1</v>
      </c>
      <c r="D91" s="1">
        <v>9.58</v>
      </c>
      <c r="E91" s="1">
        <v>9.68</v>
      </c>
      <c r="G91" s="1">
        <v>9.75</v>
      </c>
    </row>
    <row r="92" spans="3:7" ht="12">
      <c r="C92" s="1">
        <v>2</v>
      </c>
      <c r="D92" s="1">
        <v>9.55</v>
      </c>
      <c r="E92" s="1">
        <v>9.43</v>
      </c>
      <c r="G92" s="1">
        <v>9.48</v>
      </c>
    </row>
    <row r="93" spans="3:5" ht="12">
      <c r="C93" s="1">
        <v>3</v>
      </c>
      <c r="D93" s="1">
        <v>9.63</v>
      </c>
      <c r="E93" s="1">
        <v>9.69</v>
      </c>
    </row>
    <row r="94" spans="3:7" ht="12">
      <c r="C94" s="1">
        <v>4</v>
      </c>
      <c r="D94" s="1">
        <v>9.42</v>
      </c>
      <c r="E94" s="1">
        <v>9.55</v>
      </c>
      <c r="G94" s="1">
        <v>9</v>
      </c>
    </row>
    <row r="95" spans="2:7" ht="12">
      <c r="B95" s="1">
        <v>2019</v>
      </c>
      <c r="C95" s="1">
        <v>1</v>
      </c>
      <c r="D95" s="1">
        <v>9.57</v>
      </c>
      <c r="E95" s="1">
        <v>9.55</v>
      </c>
      <c r="G95" s="1">
        <v>9.6</v>
      </c>
    </row>
    <row r="96" spans="3:7" ht="12">
      <c r="C96" s="1">
        <v>2</v>
      </c>
      <c r="D96" s="1">
        <v>9.58</v>
      </c>
      <c r="E96" s="1">
        <v>9.73</v>
      </c>
      <c r="G96" s="1">
        <f>AVERAGE(G90:G95)</f>
        <v>9.526</v>
      </c>
    </row>
    <row r="97" spans="3:10" ht="12">
      <c r="C97" s="1">
        <v>3</v>
      </c>
      <c r="D97" s="1">
        <v>9.55</v>
      </c>
      <c r="E97" s="1">
        <v>9.8</v>
      </c>
      <c r="J97" s="1">
        <v>0.092</v>
      </c>
    </row>
    <row r="98" spans="3:10" ht="12">
      <c r="C98" s="1">
        <v>4</v>
      </c>
      <c r="J98" s="1">
        <v>0.092</v>
      </c>
    </row>
    <row r="99" ht="12">
      <c r="J99" s="1">
        <v>0.096</v>
      </c>
    </row>
    <row r="100" ht="12">
      <c r="J100" s="1">
        <v>0.0906</v>
      </c>
    </row>
    <row r="101" ht="12">
      <c r="J101" s="1">
        <v>0.1</v>
      </c>
    </row>
    <row r="102" ht="12">
      <c r="J102" s="1">
        <v>0.096</v>
      </c>
    </row>
    <row r="103" ht="12">
      <c r="J103" s="1">
        <f>AVERAGE(J97:J102)</f>
        <v>0.09443333333333333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37" r:id="rId2"/>
  <headerFooter alignWithMargins="0">
    <oddHeader>&amp;L&amp;"Verdana"&amp;7 2.&amp;R&amp;"Verdana"&amp;7 RRA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96"/>
  <sheetViews>
    <sheetView zoomScalePageLayoutView="0" workbookViewId="0" topLeftCell="A47">
      <selection activeCell="S70" sqref="S70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15" width="9.140625" style="1" customWidth="1"/>
    <col min="16" max="16" width="9.57421875" style="1" bestFit="1" customWidth="1"/>
    <col min="17" max="18" width="9.140625" style="1" customWidth="1"/>
    <col min="19" max="19" width="14.421875" style="1" customWidth="1"/>
    <col min="20" max="22" width="16.7109375" style="1" customWidth="1"/>
    <col min="23" max="248" width="9.140625" style="1" customWidth="1"/>
  </cols>
  <sheetData>
    <row r="1" spans="1:12" s="2" customFormat="1" ht="7.5">
      <c r="A1" s="2" t="s">
        <v>0</v>
      </c>
      <c r="G1" s="29"/>
      <c r="H1" s="29"/>
      <c r="I1" s="29"/>
      <c r="J1" s="29"/>
      <c r="K1" s="29"/>
      <c r="L1" s="29"/>
    </row>
    <row r="2" spans="2:12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G2" s="30"/>
      <c r="H2" s="30"/>
      <c r="I2" s="30"/>
      <c r="J2" s="30"/>
      <c r="K2" s="30"/>
      <c r="L2" s="30"/>
    </row>
    <row r="3" spans="2:12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G3" s="30"/>
      <c r="H3" s="30"/>
      <c r="I3" s="30"/>
      <c r="J3" s="30"/>
      <c r="K3" s="30"/>
      <c r="L3" s="30"/>
    </row>
    <row r="4" spans="2:12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G4" s="30"/>
      <c r="H4" s="30"/>
      <c r="I4" s="30"/>
      <c r="J4" s="30"/>
      <c r="K4" s="30"/>
      <c r="L4" s="30"/>
    </row>
    <row r="5" spans="2:12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G5" s="30"/>
      <c r="H5" s="30"/>
      <c r="I5" s="30"/>
      <c r="J5" s="30"/>
      <c r="K5" s="30"/>
      <c r="L5" s="30"/>
    </row>
    <row r="6" spans="2:12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G6" s="30"/>
      <c r="H6" s="30"/>
      <c r="I6" s="30"/>
      <c r="J6" s="30"/>
      <c r="K6" s="30"/>
      <c r="L6" s="30"/>
    </row>
    <row r="7" spans="2:12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G7" s="30"/>
      <c r="H7" s="30"/>
      <c r="I7" s="30"/>
      <c r="J7" s="30"/>
      <c r="K7" s="30"/>
      <c r="L7" s="30"/>
    </row>
    <row r="8" spans="2:12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G8" s="30"/>
      <c r="H8" s="30"/>
      <c r="I8" s="30"/>
      <c r="J8" s="30"/>
      <c r="K8" s="30"/>
      <c r="L8" s="30"/>
    </row>
    <row r="9" spans="2:12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G9" s="30"/>
      <c r="H9" s="30"/>
      <c r="I9" s="30"/>
      <c r="J9" s="30"/>
      <c r="K9" s="30"/>
      <c r="L9" s="30"/>
    </row>
    <row r="10" spans="2:12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G10" s="30"/>
      <c r="H10" s="30"/>
      <c r="I10" s="30"/>
      <c r="J10" s="30"/>
      <c r="K10" s="30"/>
      <c r="L10" s="30"/>
    </row>
    <row r="11" spans="2:12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G11" s="30"/>
      <c r="H11" s="30"/>
      <c r="I11" s="30"/>
      <c r="J11" s="30"/>
      <c r="K11" s="30"/>
      <c r="L11" s="30"/>
    </row>
    <row r="12" spans="2:12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G12" s="30"/>
      <c r="H12" s="30"/>
      <c r="I12" s="30"/>
      <c r="J12" s="30"/>
      <c r="K12" s="30"/>
      <c r="L12" s="30"/>
    </row>
    <row r="13" spans="2:12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G13" s="30"/>
      <c r="H13" s="30"/>
      <c r="I13" s="30"/>
      <c r="J13" s="30"/>
      <c r="K13" s="30"/>
      <c r="L13" s="30"/>
    </row>
    <row r="14" spans="2:12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G14" s="30"/>
      <c r="H14" s="30"/>
      <c r="I14" s="30"/>
      <c r="J14" s="30"/>
      <c r="K14" s="30"/>
      <c r="L14" s="30"/>
    </row>
    <row r="15" spans="2:16" s="3" customFormat="1" ht="19.5" customHeight="1">
      <c r="B15" s="16"/>
      <c r="C15" s="17"/>
      <c r="D15" s="18"/>
      <c r="E15" s="18"/>
      <c r="G15" s="30"/>
      <c r="H15" s="30"/>
      <c r="I15" s="30"/>
      <c r="J15" s="30"/>
      <c r="K15" s="30"/>
      <c r="L15" s="30"/>
      <c r="P15" s="3">
        <v>89081.52</v>
      </c>
    </row>
    <row r="16" spans="2:16" s="3" customFormat="1" ht="19.5" customHeight="1">
      <c r="B16" s="16"/>
      <c r="C16" s="17"/>
      <c r="D16" s="18"/>
      <c r="E16" s="18"/>
      <c r="G16" s="30"/>
      <c r="H16" s="30"/>
      <c r="I16" s="30"/>
      <c r="J16" s="30"/>
      <c r="K16" s="30"/>
      <c r="L16" s="30"/>
      <c r="P16" s="3">
        <v>56851.64</v>
      </c>
    </row>
    <row r="17" spans="2:16" s="3" customFormat="1" ht="19.5" customHeight="1">
      <c r="B17" s="16"/>
      <c r="C17" s="17"/>
      <c r="D17" s="18"/>
      <c r="E17" s="18"/>
      <c r="G17" s="30"/>
      <c r="H17" s="30"/>
      <c r="I17" s="30"/>
      <c r="J17" s="30"/>
      <c r="K17" s="30"/>
      <c r="L17" s="30"/>
      <c r="P17" s="3">
        <v>17957</v>
      </c>
    </row>
    <row r="18" spans="2:16" s="3" customFormat="1" ht="19.5" customHeight="1">
      <c r="B18" s="16"/>
      <c r="C18" s="17"/>
      <c r="D18" s="27" t="s">
        <v>6</v>
      </c>
      <c r="E18" s="27" t="s">
        <v>5</v>
      </c>
      <c r="G18" s="30"/>
      <c r="H18" s="30"/>
      <c r="I18" s="30"/>
      <c r="J18" s="30"/>
      <c r="K18" s="30"/>
      <c r="L18" s="30"/>
      <c r="P18" s="3">
        <f>SUM(P15:P17)</f>
        <v>163890.16</v>
      </c>
    </row>
    <row r="19" spans="2:12" s="3" customFormat="1" ht="19.5" customHeight="1">
      <c r="B19" s="20">
        <v>2000</v>
      </c>
      <c r="C19" s="21">
        <v>1</v>
      </c>
      <c r="D19" s="22">
        <v>11.06</v>
      </c>
      <c r="E19" s="22">
        <v>11.19</v>
      </c>
      <c r="G19" s="30"/>
      <c r="H19" s="30"/>
      <c r="I19" s="30"/>
      <c r="J19" s="30"/>
      <c r="K19" s="30"/>
      <c r="L19" s="30"/>
    </row>
    <row r="20" spans="2:16" s="3" customFormat="1" ht="19.5" customHeight="1">
      <c r="B20" s="20"/>
      <c r="C20" s="21">
        <v>2</v>
      </c>
      <c r="D20" s="22">
        <v>11.11</v>
      </c>
      <c r="E20" s="22">
        <v>11.29</v>
      </c>
      <c r="G20" s="30"/>
      <c r="H20" s="30"/>
      <c r="I20" s="30"/>
      <c r="J20" s="30"/>
      <c r="K20" s="30"/>
      <c r="L20" s="30"/>
      <c r="P20" s="3">
        <v>9.55</v>
      </c>
    </row>
    <row r="21" spans="2:16" s="3" customFormat="1" ht="19.5" customHeight="1">
      <c r="B21" s="20"/>
      <c r="C21" s="21">
        <v>3</v>
      </c>
      <c r="D21" s="22">
        <v>11.68</v>
      </c>
      <c r="E21" s="22">
        <v>11.51</v>
      </c>
      <c r="G21" s="30"/>
      <c r="H21" s="30"/>
      <c r="I21" s="30"/>
      <c r="J21" s="30"/>
      <c r="K21" s="30"/>
      <c r="L21" s="30"/>
      <c r="P21" s="3">
        <v>10.1</v>
      </c>
    </row>
    <row r="22" spans="2:16" s="3" customFormat="1" ht="19.5" customHeight="1">
      <c r="B22" s="20"/>
      <c r="C22" s="21">
        <v>4</v>
      </c>
      <c r="D22" s="22">
        <v>12.08</v>
      </c>
      <c r="E22" s="22">
        <v>10.66</v>
      </c>
      <c r="G22" s="30"/>
      <c r="H22" s="30"/>
      <c r="I22" s="30"/>
      <c r="J22" s="30"/>
      <c r="K22" s="30"/>
      <c r="L22" s="30"/>
      <c r="P22" s="3">
        <v>9.4</v>
      </c>
    </row>
    <row r="23" spans="2:16" s="3" customFormat="1" ht="19.5" customHeight="1">
      <c r="B23" s="20">
        <v>2001</v>
      </c>
      <c r="C23" s="21">
        <v>1</v>
      </c>
      <c r="D23" s="22">
        <v>11.38</v>
      </c>
      <c r="E23" s="22">
        <v>10.71</v>
      </c>
      <c r="G23" s="30"/>
      <c r="H23" s="30"/>
      <c r="I23" s="30"/>
      <c r="J23" s="30"/>
      <c r="K23" s="30"/>
      <c r="L23" s="30"/>
      <c r="P23" s="3">
        <v>9.7</v>
      </c>
    </row>
    <row r="24" spans="2:16" s="3" customFormat="1" ht="19.5" customHeight="1">
      <c r="B24" s="20"/>
      <c r="C24" s="21">
        <v>2</v>
      </c>
      <c r="D24" s="22">
        <v>10.88</v>
      </c>
      <c r="E24" s="22">
        <v>11.08</v>
      </c>
      <c r="P24" s="3">
        <v>10.2</v>
      </c>
    </row>
    <row r="25" spans="2:16" s="3" customFormat="1" ht="19.5" customHeight="1">
      <c r="B25" s="20"/>
      <c r="C25" s="21">
        <v>3</v>
      </c>
      <c r="D25" s="22">
        <v>10.78</v>
      </c>
      <c r="E25" s="22">
        <v>11.33</v>
      </c>
      <c r="P25" s="3">
        <f>AVERAGE(P20:P24)</f>
        <v>9.790000000000001</v>
      </c>
    </row>
    <row r="26" spans="2:5" s="3" customFormat="1" ht="19.5" customHeight="1">
      <c r="B26" s="20"/>
      <c r="C26" s="21">
        <v>4</v>
      </c>
      <c r="D26" s="22">
        <v>11.5</v>
      </c>
      <c r="E26" s="22">
        <v>12.5</v>
      </c>
    </row>
    <row r="27" spans="2:5" s="3" customFormat="1" ht="19.5" customHeight="1">
      <c r="B27" s="20">
        <v>2002</v>
      </c>
      <c r="C27" s="21">
        <v>1</v>
      </c>
      <c r="D27" s="23">
        <v>10.87</v>
      </c>
      <c r="E27" s="23">
        <v>10.67</v>
      </c>
    </row>
    <row r="28" spans="2:5" s="3" customFormat="1" ht="12.75" customHeight="1">
      <c r="B28" s="20"/>
      <c r="C28" s="21">
        <v>2</v>
      </c>
      <c r="D28" s="23">
        <v>11.41</v>
      </c>
      <c r="E28" s="23">
        <v>11.64</v>
      </c>
    </row>
    <row r="29" spans="2:5" s="3" customFormat="1" ht="12.75" customHeight="1">
      <c r="B29" s="20"/>
      <c r="C29" s="21">
        <v>3</v>
      </c>
      <c r="D29" s="23">
        <v>11.06</v>
      </c>
      <c r="E29" s="24">
        <v>11.5</v>
      </c>
    </row>
    <row r="30" spans="2:5" s="3" customFormat="1" ht="11.25" customHeight="1">
      <c r="B30" s="20"/>
      <c r="C30" s="21">
        <v>4</v>
      </c>
      <c r="D30" s="25">
        <v>11.2</v>
      </c>
      <c r="E30" s="26">
        <v>10.78</v>
      </c>
    </row>
    <row r="31" spans="2:5" s="3" customFormat="1" ht="20.25" customHeight="1">
      <c r="B31" s="20">
        <v>2003</v>
      </c>
      <c r="C31" s="21">
        <v>1</v>
      </c>
      <c r="D31" s="23">
        <v>11.47</v>
      </c>
      <c r="E31" s="23">
        <v>11.38</v>
      </c>
    </row>
    <row r="32" spans="2:5" s="3" customFormat="1" ht="12.75" customHeight="1">
      <c r="B32" s="20"/>
      <c r="C32" s="21">
        <v>2</v>
      </c>
      <c r="D32" s="23">
        <v>11.16</v>
      </c>
      <c r="E32" s="23">
        <v>11.36</v>
      </c>
    </row>
    <row r="33" spans="2:5" s="3" customFormat="1" ht="12.75" customHeight="1">
      <c r="B33" s="20"/>
      <c r="C33" s="21">
        <v>3</v>
      </c>
      <c r="D33" s="23">
        <v>9.95</v>
      </c>
      <c r="E33" s="23">
        <v>10.61</v>
      </c>
    </row>
    <row r="34" spans="2:5" s="3" customFormat="1" ht="11.25" customHeight="1">
      <c r="B34" s="20"/>
      <c r="C34" s="21">
        <v>4</v>
      </c>
      <c r="D34" s="26">
        <v>11.09</v>
      </c>
      <c r="E34" s="26">
        <v>10.84</v>
      </c>
    </row>
    <row r="35" spans="2:5" s="3" customFormat="1" ht="20.25" customHeight="1">
      <c r="B35" s="20">
        <v>2004</v>
      </c>
      <c r="C35" s="21">
        <v>1</v>
      </c>
      <c r="D35" s="24">
        <v>11</v>
      </c>
      <c r="E35" s="24">
        <v>11.1</v>
      </c>
    </row>
    <row r="36" spans="2:5" s="3" customFormat="1" ht="12.75" customHeight="1">
      <c r="B36" s="20"/>
      <c r="C36" s="21">
        <v>2</v>
      </c>
      <c r="D36" s="23">
        <v>10.54</v>
      </c>
      <c r="E36" s="23">
        <v>10.25</v>
      </c>
    </row>
    <row r="37" spans="2:5" s="3" customFormat="1" ht="12.75" customHeight="1">
      <c r="B37" s="20"/>
      <c r="C37" s="21">
        <v>3</v>
      </c>
      <c r="D37" s="23">
        <v>10.33</v>
      </c>
      <c r="E37" s="23">
        <v>10.37</v>
      </c>
    </row>
    <row r="38" spans="2:5" s="3" customFormat="1" ht="11.25" customHeight="1">
      <c r="B38" s="20"/>
      <c r="C38" s="21">
        <v>4</v>
      </c>
      <c r="D38" s="26">
        <v>10.91</v>
      </c>
      <c r="E38" s="26">
        <v>10.66</v>
      </c>
    </row>
    <row r="39" spans="2:5" s="3" customFormat="1" ht="20.25" customHeight="1">
      <c r="B39" s="20">
        <v>2005</v>
      </c>
      <c r="C39" s="21">
        <v>1</v>
      </c>
      <c r="D39" s="23">
        <v>10.51</v>
      </c>
      <c r="E39" s="23">
        <v>10.65</v>
      </c>
    </row>
    <row r="40" spans="2:5" s="3" customFormat="1" ht="12.75" customHeight="1">
      <c r="B40" s="20"/>
      <c r="C40" s="21">
        <v>2</v>
      </c>
      <c r="D40" s="23">
        <v>10.05</v>
      </c>
      <c r="E40" s="23">
        <v>10.54</v>
      </c>
    </row>
    <row r="41" spans="2:16" s="3" customFormat="1" ht="12.75" customHeight="1">
      <c r="B41" s="20"/>
      <c r="C41" s="21">
        <v>3</v>
      </c>
      <c r="D41" s="23">
        <v>10.84</v>
      </c>
      <c r="E41" s="23">
        <v>10.47</v>
      </c>
      <c r="H41" s="44"/>
      <c r="I41" s="44"/>
      <c r="J41" s="44"/>
      <c r="K41" s="44"/>
      <c r="L41" s="44"/>
      <c r="M41" s="44"/>
      <c r="N41" s="44"/>
      <c r="O41" s="44"/>
      <c r="P41" s="44"/>
    </row>
    <row r="42" spans="2:16" s="3" customFormat="1" ht="11.25" customHeight="1">
      <c r="B42" s="20"/>
      <c r="C42" s="21">
        <v>4</v>
      </c>
      <c r="D42" s="26">
        <v>10.75</v>
      </c>
      <c r="E42" s="25">
        <v>10.4</v>
      </c>
      <c r="H42" s="44"/>
      <c r="I42" s="44"/>
      <c r="J42" s="44" t="s">
        <v>14</v>
      </c>
      <c r="K42" s="44" t="s">
        <v>15</v>
      </c>
      <c r="L42" s="44" t="s">
        <v>16</v>
      </c>
      <c r="M42" s="44"/>
      <c r="N42" s="44"/>
      <c r="O42" s="44"/>
      <c r="P42" s="44"/>
    </row>
    <row r="43" spans="2:16" s="3" customFormat="1" ht="20.25" customHeight="1">
      <c r="B43" s="20">
        <v>2006</v>
      </c>
      <c r="C43" s="21">
        <v>1</v>
      </c>
      <c r="D43" s="23">
        <v>10.38</v>
      </c>
      <c r="E43" s="23">
        <v>10.63</v>
      </c>
      <c r="H43" s="44"/>
      <c r="I43" s="44">
        <v>2006</v>
      </c>
      <c r="J43" s="45">
        <f>AVERAGE(D43:D46)</f>
        <v>10.377500000000001</v>
      </c>
      <c r="K43" s="45">
        <f>AVERAGE(E43:E46)</f>
        <v>10.43</v>
      </c>
      <c r="L43" s="45">
        <v>8.95</v>
      </c>
      <c r="M43" s="44"/>
      <c r="N43" s="44"/>
      <c r="O43" s="44"/>
      <c r="P43" s="44"/>
    </row>
    <row r="44" spans="2:16" s="3" customFormat="1" ht="12.75" customHeight="1">
      <c r="B44" s="20"/>
      <c r="C44" s="21">
        <v>2</v>
      </c>
      <c r="D44" s="23">
        <v>10.68</v>
      </c>
      <c r="E44" s="24">
        <v>10.5</v>
      </c>
      <c r="H44" s="44"/>
      <c r="I44" s="44">
        <f>I43+1</f>
        <v>2007</v>
      </c>
      <c r="J44" s="45">
        <f>AVERAGE(D47:D50)</f>
        <v>10.455</v>
      </c>
      <c r="K44" s="45">
        <f>AVERAGE(E47:E50)</f>
        <v>10.215</v>
      </c>
      <c r="L44" s="45">
        <v>10.07</v>
      </c>
      <c r="M44" s="44"/>
      <c r="N44" s="44"/>
      <c r="O44" s="44"/>
      <c r="P44" s="44"/>
    </row>
    <row r="45" spans="2:16" s="3" customFormat="1" ht="12.75" customHeight="1">
      <c r="B45" s="20"/>
      <c r="C45" s="21">
        <v>3</v>
      </c>
      <c r="D45" s="23">
        <v>10.06</v>
      </c>
      <c r="E45" s="23">
        <v>10.45</v>
      </c>
      <c r="H45" s="44"/>
      <c r="I45" s="44">
        <f aca="true" t="shared" si="0" ref="I45:I55">I44+1</f>
        <v>2008</v>
      </c>
      <c r="J45" s="45">
        <f>AVERAGE(D51:D54)</f>
        <v>10.46</v>
      </c>
      <c r="K45" s="45">
        <f>AVERAGE(E51:E54)</f>
        <v>10.344999999999999</v>
      </c>
      <c r="L45" s="45">
        <v>9.6</v>
      </c>
      <c r="M45" s="44"/>
      <c r="N45" s="44"/>
      <c r="O45" s="44"/>
      <c r="P45" s="44"/>
    </row>
    <row r="46" spans="2:16" s="3" customFormat="1" ht="11.25" customHeight="1">
      <c r="B46" s="20"/>
      <c r="C46" s="21">
        <v>4</v>
      </c>
      <c r="D46" s="26">
        <v>10.39</v>
      </c>
      <c r="E46" s="26">
        <v>10.14</v>
      </c>
      <c r="H46" s="44"/>
      <c r="I46" s="44">
        <f t="shared" si="0"/>
        <v>2009</v>
      </c>
      <c r="J46" s="45">
        <f>AVERAGE(D55:D58)</f>
        <v>10.325</v>
      </c>
      <c r="K46" s="45">
        <f>AVERAGE(E55:E58)</f>
        <v>10.125</v>
      </c>
      <c r="L46" s="45">
        <v>10.18</v>
      </c>
      <c r="M46" s="44"/>
      <c r="N46" s="44"/>
      <c r="O46" s="44"/>
      <c r="P46" s="44"/>
    </row>
    <row r="47" spans="2:16" s="3" customFormat="1" ht="20.25" customHeight="1">
      <c r="B47" s="20">
        <v>2007</v>
      </c>
      <c r="C47" s="21">
        <v>1</v>
      </c>
      <c r="D47">
        <v>10.45</v>
      </c>
      <c r="E47" s="35">
        <v>10.44</v>
      </c>
      <c r="H47" s="44"/>
      <c r="I47" s="44">
        <f t="shared" si="0"/>
        <v>2010</v>
      </c>
      <c r="J47" s="45">
        <f>AVERAGE(D59:D62)</f>
        <v>10.245000000000001</v>
      </c>
      <c r="K47" s="45">
        <f>AVERAGE(E59:E62)</f>
        <v>10.0625</v>
      </c>
      <c r="L47" s="45">
        <v>10.18</v>
      </c>
      <c r="M47" s="44"/>
      <c r="N47" s="44"/>
      <c r="O47" s="44"/>
      <c r="P47" s="44"/>
    </row>
    <row r="48" spans="2:16" s="3" customFormat="1" ht="13.5" customHeight="1">
      <c r="B48" s="20"/>
      <c r="C48" s="21">
        <v>2</v>
      </c>
      <c r="D48">
        <v>10.57</v>
      </c>
      <c r="E48" s="35">
        <v>10.12</v>
      </c>
      <c r="H48" s="44"/>
      <c r="I48" s="44">
        <f t="shared" si="0"/>
        <v>2011</v>
      </c>
      <c r="J48" s="45">
        <f>AVERAGE(D63:D66)</f>
        <v>10.21</v>
      </c>
      <c r="K48" s="45">
        <f>AVERAGE(E63:E66)</f>
        <v>9.877500000000001</v>
      </c>
      <c r="L48" s="45">
        <v>10.04</v>
      </c>
      <c r="M48" s="44"/>
      <c r="N48" s="44"/>
      <c r="O48" s="44"/>
      <c r="P48" s="44"/>
    </row>
    <row r="49" spans="2:16" s="3" customFormat="1" ht="12.75" customHeight="1">
      <c r="B49" s="20"/>
      <c r="C49" s="21">
        <v>3</v>
      </c>
      <c r="D49">
        <v>10.47</v>
      </c>
      <c r="E49" s="35">
        <v>10.03</v>
      </c>
      <c r="H49" s="44"/>
      <c r="I49" s="44">
        <f t="shared" si="0"/>
        <v>2012</v>
      </c>
      <c r="J49" s="45">
        <f>AVERAGE(D67:D70)</f>
        <v>10.0125</v>
      </c>
      <c r="K49" s="45">
        <f>AVERAGE(E67:E70)</f>
        <v>9.82</v>
      </c>
      <c r="L49" s="45">
        <v>9.9</v>
      </c>
      <c r="M49" s="44"/>
      <c r="N49" s="44"/>
      <c r="O49" s="44"/>
      <c r="P49" s="44"/>
    </row>
    <row r="50" spans="2:16" s="3" customFormat="1" ht="11.25" customHeight="1">
      <c r="B50" s="20"/>
      <c r="C50" s="21">
        <v>4</v>
      </c>
      <c r="D50">
        <v>10.33</v>
      </c>
      <c r="E50" s="35">
        <v>10.27</v>
      </c>
      <c r="H50" s="44"/>
      <c r="I50" s="44">
        <f t="shared" si="0"/>
        <v>2013</v>
      </c>
      <c r="J50" s="45">
        <f>AVERAGE(D71:D74)</f>
        <v>9.760000000000002</v>
      </c>
      <c r="K50" s="45">
        <f>AVERAGE(E71:E74)</f>
        <v>9.6175</v>
      </c>
      <c r="L50" s="45">
        <v>9.73</v>
      </c>
      <c r="M50" s="44"/>
      <c r="N50" s="44"/>
      <c r="O50" s="44"/>
      <c r="P50" s="44"/>
    </row>
    <row r="51" spans="2:16" s="3" customFormat="1" ht="20.25" customHeight="1">
      <c r="B51" s="20">
        <v>2008</v>
      </c>
      <c r="C51" s="21">
        <v>1</v>
      </c>
      <c r="D51">
        <v>10.29</v>
      </c>
      <c r="E51" s="35">
        <v>10.38</v>
      </c>
      <c r="H51" s="44"/>
      <c r="I51" s="44">
        <f t="shared" si="0"/>
        <v>2014</v>
      </c>
      <c r="J51" s="45">
        <f>AVERAGE(D75:D78)</f>
        <v>9.737499999999999</v>
      </c>
      <c r="K51" s="45">
        <f>AVERAGE(E75:E78)</f>
        <v>9.7775</v>
      </c>
      <c r="L51" s="45">
        <v>9.6</v>
      </c>
      <c r="M51" s="44"/>
      <c r="N51" s="44"/>
      <c r="O51" s="50" t="s">
        <v>17</v>
      </c>
      <c r="P51" s="44"/>
    </row>
    <row r="52" spans="2:16" s="3" customFormat="1" ht="18" customHeight="1">
      <c r="B52" s="20"/>
      <c r="C52" s="21">
        <v>2</v>
      </c>
      <c r="D52">
        <v>10.55</v>
      </c>
      <c r="E52" s="35">
        <v>10.17</v>
      </c>
      <c r="H52" s="44"/>
      <c r="I52" s="44">
        <f t="shared" si="0"/>
        <v>2015</v>
      </c>
      <c r="J52" s="45">
        <f>AVERAGE(D79:D82)</f>
        <v>9.569999999999999</v>
      </c>
      <c r="K52" s="45">
        <f>AVERAGE(E79:E82)</f>
        <v>9.5825</v>
      </c>
      <c r="L52" s="45">
        <v>9.78</v>
      </c>
      <c r="M52" s="44"/>
      <c r="N52" s="44"/>
      <c r="O52" s="44"/>
      <c r="P52" s="44"/>
    </row>
    <row r="53" spans="2:16" s="3" customFormat="1" ht="12.75" customHeight="1">
      <c r="B53" s="20"/>
      <c r="C53" s="21">
        <v>3</v>
      </c>
      <c r="D53">
        <v>10.46</v>
      </c>
      <c r="E53" s="35">
        <v>10.49</v>
      </c>
      <c r="H53" s="44"/>
      <c r="I53" s="44">
        <f t="shared" si="0"/>
        <v>2016</v>
      </c>
      <c r="J53" s="45">
        <f>AVERAGE(D83:D86)</f>
        <v>9.6325</v>
      </c>
      <c r="K53" s="45">
        <f>AVERAGE(E83:E86)</f>
        <v>9.4675</v>
      </c>
      <c r="L53" s="45">
        <v>9.68</v>
      </c>
      <c r="M53" s="44"/>
      <c r="N53" s="44"/>
      <c r="P53" s="44"/>
    </row>
    <row r="54" spans="2:26" s="3" customFormat="1" ht="11.25" customHeight="1">
      <c r="B54" s="20"/>
      <c r="C54" s="21">
        <v>4</v>
      </c>
      <c r="D54">
        <v>10.54</v>
      </c>
      <c r="E54" s="35">
        <v>10.34</v>
      </c>
      <c r="F54" s="37"/>
      <c r="G54" s="37"/>
      <c r="H54" s="46"/>
      <c r="I54" s="46">
        <f t="shared" si="0"/>
        <v>2017</v>
      </c>
      <c r="J54" s="47">
        <v>9.68</v>
      </c>
      <c r="K54" s="47">
        <v>9.72</v>
      </c>
      <c r="L54" s="47">
        <v>9.556</v>
      </c>
      <c r="M54" s="46"/>
      <c r="N54" s="46"/>
      <c r="O54" s="46"/>
      <c r="P54" s="46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2:26" s="3" customFormat="1" ht="21.75" customHeight="1">
      <c r="B55" s="28">
        <v>2009</v>
      </c>
      <c r="C55" s="21">
        <v>1</v>
      </c>
      <c r="D55">
        <v>10.66</v>
      </c>
      <c r="E55" s="35">
        <v>10.24</v>
      </c>
      <c r="F55" s="37"/>
      <c r="G55" s="37"/>
      <c r="H55" s="46"/>
      <c r="I55" s="46">
        <f t="shared" si="0"/>
        <v>2018</v>
      </c>
      <c r="J55" s="46">
        <v>9.58</v>
      </c>
      <c r="K55" s="46">
        <v>9.55</v>
      </c>
      <c r="L55" s="46">
        <v>9.41</v>
      </c>
      <c r="M55" s="46"/>
      <c r="N55" s="46"/>
      <c r="O55" s="46"/>
      <c r="P55" s="46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3:26" ht="15">
      <c r="C56" s="21">
        <v>2</v>
      </c>
      <c r="D56">
        <v>10.08</v>
      </c>
      <c r="E56" s="35">
        <v>10.11</v>
      </c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3:26" ht="15">
      <c r="C57" s="21">
        <v>3</v>
      </c>
      <c r="D57">
        <v>10.26</v>
      </c>
      <c r="E57" s="35">
        <v>9.88</v>
      </c>
      <c r="F57" s="48"/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3:26" ht="15">
      <c r="C58" s="21">
        <v>4</v>
      </c>
      <c r="D58">
        <v>10.3</v>
      </c>
      <c r="E58" s="35">
        <v>10.27</v>
      </c>
      <c r="F58" s="48"/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2:26" ht="15">
      <c r="B59" s="28">
        <v>2010</v>
      </c>
      <c r="C59" s="21">
        <v>1</v>
      </c>
      <c r="D59">
        <v>10.34</v>
      </c>
      <c r="E59" s="35">
        <v>10.24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3:26" ht="15">
      <c r="C60" s="21">
        <v>2</v>
      </c>
      <c r="D60">
        <v>10.08</v>
      </c>
      <c r="E60" s="35">
        <v>9.99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3:26" ht="15">
      <c r="C61" s="21">
        <v>3</v>
      </c>
      <c r="D61">
        <v>10.26</v>
      </c>
      <c r="E61" s="35">
        <v>9.93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3:26" ht="15" thickBot="1">
      <c r="C62" s="21">
        <v>4</v>
      </c>
      <c r="D62">
        <v>10.3</v>
      </c>
      <c r="E62" s="35">
        <v>10.09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60" t="s">
        <v>17</v>
      </c>
      <c r="U62" s="60" t="s">
        <v>18</v>
      </c>
      <c r="V62" s="60" t="s">
        <v>19</v>
      </c>
      <c r="W62" s="48"/>
      <c r="X62" s="48"/>
      <c r="Y62" s="48"/>
      <c r="Z62" s="48"/>
    </row>
    <row r="63" spans="2:26" ht="15">
      <c r="B63" s="28">
        <v>2011</v>
      </c>
      <c r="C63" s="21">
        <v>1</v>
      </c>
      <c r="D63">
        <v>9.96</v>
      </c>
      <c r="E63" s="35">
        <v>10.1</v>
      </c>
      <c r="F63" s="48"/>
      <c r="G63" s="48">
        <f>AVERAGE(D63:D66)</f>
        <v>10.21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52">
        <v>2017</v>
      </c>
      <c r="T63" s="53">
        <v>9.68</v>
      </c>
      <c r="U63" s="53">
        <v>9.72</v>
      </c>
      <c r="V63" s="54">
        <v>9.556</v>
      </c>
      <c r="W63" s="48"/>
      <c r="X63" s="48"/>
      <c r="Y63" s="48"/>
      <c r="Z63" s="48"/>
    </row>
    <row r="64" spans="3:26" ht="15">
      <c r="C64" s="21">
        <v>2</v>
      </c>
      <c r="D64">
        <v>10.23</v>
      </c>
      <c r="E64" s="35">
        <v>9.88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55">
        <f>S63+1</f>
        <v>2018</v>
      </c>
      <c r="T64" s="51">
        <v>9.58</v>
      </c>
      <c r="U64" s="51">
        <v>9.55</v>
      </c>
      <c r="V64" s="56">
        <v>9.41</v>
      </c>
      <c r="W64" s="48"/>
      <c r="X64" s="48"/>
      <c r="Y64" s="48"/>
      <c r="Z64" s="48"/>
    </row>
    <row r="65" spans="3:26" ht="15" thickBot="1">
      <c r="C65" s="33">
        <v>3</v>
      </c>
      <c r="D65">
        <v>10.36</v>
      </c>
      <c r="E65" s="35">
        <v>9.65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57" t="s">
        <v>20</v>
      </c>
      <c r="T65" s="58">
        <f>AVERAGE(T63:T64)</f>
        <v>9.629999999999999</v>
      </c>
      <c r="U65" s="58">
        <f>AVERAGE(U63:U64)</f>
        <v>9.635000000000002</v>
      </c>
      <c r="V65" s="59">
        <f>AVERAGE(V63:V64)</f>
        <v>9.483</v>
      </c>
      <c r="W65" s="48"/>
      <c r="X65" s="48"/>
      <c r="Y65" s="48"/>
      <c r="Z65" s="48"/>
    </row>
    <row r="66" spans="3:26" ht="15">
      <c r="C66" s="21">
        <v>4</v>
      </c>
      <c r="D66">
        <v>10.29</v>
      </c>
      <c r="E66" s="35">
        <v>9.88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2:26" ht="15">
      <c r="B67" s="28">
        <v>2012</v>
      </c>
      <c r="C67" s="21">
        <v>1</v>
      </c>
      <c r="D67">
        <v>10.3</v>
      </c>
      <c r="E67" s="35">
        <v>9.63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3:26" ht="15">
      <c r="C68" s="21">
        <v>2</v>
      </c>
      <c r="D68">
        <v>9.92</v>
      </c>
      <c r="E68" s="35">
        <v>9.83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3:26" ht="15" thickBot="1">
      <c r="C69" s="33">
        <v>3</v>
      </c>
      <c r="D69">
        <v>9.78</v>
      </c>
      <c r="E69" s="35">
        <v>9.75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60" t="s">
        <v>17</v>
      </c>
      <c r="U69" s="60" t="s">
        <v>18</v>
      </c>
      <c r="V69" s="60" t="s">
        <v>19</v>
      </c>
      <c r="W69" s="48"/>
      <c r="X69" s="48"/>
      <c r="Y69" s="48"/>
      <c r="Z69" s="48"/>
    </row>
    <row r="70" spans="3:26" ht="15">
      <c r="C70" s="21">
        <v>4</v>
      </c>
      <c r="D70">
        <v>10.05</v>
      </c>
      <c r="E70" s="35">
        <v>10.07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52">
        <v>2017</v>
      </c>
      <c r="T70" s="53">
        <v>9.68</v>
      </c>
      <c r="U70" s="53">
        <v>9.72</v>
      </c>
      <c r="V70" s="54">
        <v>9.556</v>
      </c>
      <c r="W70" s="48"/>
      <c r="X70" s="48"/>
      <c r="Y70" s="48"/>
      <c r="Z70" s="48"/>
    </row>
    <row r="71" spans="2:26" ht="15">
      <c r="B71" s="28">
        <v>2013</v>
      </c>
      <c r="C71" s="21">
        <v>1</v>
      </c>
      <c r="D71">
        <v>9.73</v>
      </c>
      <c r="E71" s="35">
        <v>9.57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55">
        <f>S70+1</f>
        <v>2018</v>
      </c>
      <c r="T71" s="51">
        <v>9.58</v>
      </c>
      <c r="U71" s="51">
        <v>9.55</v>
      </c>
      <c r="V71" s="56">
        <v>9.41</v>
      </c>
      <c r="W71" s="48"/>
      <c r="X71" s="48"/>
      <c r="Y71" s="48"/>
      <c r="Z71" s="48"/>
    </row>
    <row r="72" spans="3:26" ht="15" thickBot="1">
      <c r="C72" s="21">
        <v>2</v>
      </c>
      <c r="D72">
        <v>9.57</v>
      </c>
      <c r="E72" s="35">
        <v>9.47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57" t="s">
        <v>20</v>
      </c>
      <c r="T72" s="58">
        <f>AVERAGE(T70:T71)</f>
        <v>9.629999999999999</v>
      </c>
      <c r="U72" s="58">
        <f>AVERAGE(U70:U71)</f>
        <v>9.635000000000002</v>
      </c>
      <c r="V72" s="59">
        <f>AVERAGE(V70:V71)</f>
        <v>9.483</v>
      </c>
      <c r="W72" s="48"/>
      <c r="X72" s="48"/>
      <c r="Y72" s="48"/>
      <c r="Z72" s="48"/>
    </row>
    <row r="73" spans="3:26" ht="15">
      <c r="C73" s="33">
        <v>3</v>
      </c>
      <c r="D73">
        <v>9.83</v>
      </c>
      <c r="E73" s="35">
        <v>9.6</v>
      </c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3:26" ht="15">
      <c r="C74" s="21">
        <v>4</v>
      </c>
      <c r="D74">
        <v>9.91</v>
      </c>
      <c r="E74" s="35">
        <v>9.83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2:26" ht="15">
      <c r="B75" s="28">
        <v>2014</v>
      </c>
      <c r="C75" s="21">
        <v>1</v>
      </c>
      <c r="D75">
        <v>9.57</v>
      </c>
      <c r="E75" s="35">
        <v>9.54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3:26" ht="15">
      <c r="C76" s="21">
        <v>2</v>
      </c>
      <c r="D76" s="23">
        <v>9.83</v>
      </c>
      <c r="E76" s="23">
        <v>9.84</v>
      </c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3:26" ht="15">
      <c r="C77" s="33">
        <v>3</v>
      </c>
      <c r="D77" s="34">
        <v>9.79</v>
      </c>
      <c r="E77" s="34">
        <v>9.45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3:26" ht="15">
      <c r="C78" s="21">
        <v>4</v>
      </c>
      <c r="D78" s="26">
        <v>9.76</v>
      </c>
      <c r="E78" s="26">
        <v>10.28</v>
      </c>
      <c r="F78" s="48"/>
      <c r="G78" s="48">
        <f>AVERAGE(D75:D78)</f>
        <v>9.737499999999999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2:5" ht="15">
      <c r="B79" s="1">
        <v>2015</v>
      </c>
      <c r="C79" s="21">
        <v>1</v>
      </c>
      <c r="D79" s="1">
        <v>9.67</v>
      </c>
      <c r="E79" s="1">
        <v>9.47</v>
      </c>
    </row>
    <row r="80" spans="3:5" ht="15">
      <c r="C80" s="21">
        <v>2</v>
      </c>
      <c r="D80" s="1">
        <v>9.59</v>
      </c>
      <c r="E80" s="1">
        <v>9.43</v>
      </c>
    </row>
    <row r="81" spans="3:11" ht="15">
      <c r="C81" s="33">
        <v>3</v>
      </c>
      <c r="D81" s="1">
        <v>9.4</v>
      </c>
      <c r="E81" s="1">
        <v>9.75</v>
      </c>
      <c r="K81" s="50" t="s">
        <v>17</v>
      </c>
    </row>
    <row r="82" spans="3:7" ht="15">
      <c r="C82" s="21">
        <v>4</v>
      </c>
      <c r="D82" s="1">
        <v>9.62</v>
      </c>
      <c r="E82" s="1">
        <v>9.68</v>
      </c>
      <c r="G82" s="1">
        <f>AVERAGE(D79:D82)</f>
        <v>9.569999999999999</v>
      </c>
    </row>
    <row r="83" spans="2:5" ht="12">
      <c r="B83" s="1">
        <v>2016</v>
      </c>
      <c r="C83" s="1">
        <v>1</v>
      </c>
      <c r="D83" s="1">
        <v>9.68</v>
      </c>
      <c r="E83" s="1">
        <v>9.48</v>
      </c>
    </row>
    <row r="84" spans="3:5" ht="12">
      <c r="C84" s="1">
        <v>2</v>
      </c>
      <c r="D84" s="1">
        <v>9.52</v>
      </c>
      <c r="E84" s="1">
        <v>9.42</v>
      </c>
    </row>
    <row r="85" spans="3:5" ht="12">
      <c r="C85" s="1">
        <v>3</v>
      </c>
      <c r="D85" s="1">
        <v>9.76</v>
      </c>
      <c r="E85" s="1">
        <v>9.47</v>
      </c>
    </row>
    <row r="86" spans="3:5" ht="12">
      <c r="C86" s="1">
        <v>4</v>
      </c>
      <c r="D86" s="1">
        <v>9.57</v>
      </c>
      <c r="E86" s="1">
        <v>9.5</v>
      </c>
    </row>
    <row r="87" spans="2:5" ht="12">
      <c r="B87" s="1">
        <v>2017</v>
      </c>
      <c r="C87" s="1">
        <v>1</v>
      </c>
      <c r="D87" s="1">
        <v>9.61</v>
      </c>
      <c r="E87" s="1">
        <v>9.6</v>
      </c>
    </row>
    <row r="88" spans="3:5" ht="12">
      <c r="C88" s="1">
        <v>2</v>
      </c>
      <c r="D88" s="1">
        <v>9.61</v>
      </c>
      <c r="E88" s="1">
        <v>9.45</v>
      </c>
    </row>
    <row r="89" spans="3:5" ht="12">
      <c r="C89" s="1">
        <v>3</v>
      </c>
      <c r="D89" s="1">
        <v>9.66</v>
      </c>
      <c r="E89" s="1">
        <v>9.79</v>
      </c>
    </row>
    <row r="90" spans="3:7" ht="12">
      <c r="C90" s="1">
        <v>4</v>
      </c>
      <c r="G90" s="1">
        <v>9.8</v>
      </c>
    </row>
    <row r="91" ht="12">
      <c r="G91" s="1">
        <v>9.75</v>
      </c>
    </row>
    <row r="92" ht="12">
      <c r="G92" s="1">
        <v>9.48</v>
      </c>
    </row>
    <row r="94" ht="12">
      <c r="G94" s="1">
        <v>9</v>
      </c>
    </row>
    <row r="95" ht="12">
      <c r="G95" s="1">
        <v>9.6</v>
      </c>
    </row>
    <row r="96" ht="12">
      <c r="G96" s="1">
        <f>AVERAGE(G90:G95)</f>
        <v>9.526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31" r:id="rId2"/>
  <headerFooter alignWithMargins="0">
    <oddHeader>&amp;L&amp;"Verdana"&amp;7 2.&amp;R&amp;"Verdana"&amp;7 RRA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9:N33"/>
  <sheetViews>
    <sheetView zoomScalePageLayoutView="0" workbookViewId="0" topLeftCell="A1">
      <selection activeCell="Q23" sqref="Q23"/>
    </sheetView>
  </sheetViews>
  <sheetFormatPr defaultColWidth="9.140625" defaultRowHeight="12.75"/>
  <sheetData>
    <row r="9" spans="6:14" ht="12">
      <c r="F9" s="38"/>
      <c r="G9" s="38"/>
      <c r="H9" s="38"/>
      <c r="I9" s="38"/>
      <c r="J9" s="38"/>
      <c r="K9" s="38"/>
      <c r="L9" s="38"/>
      <c r="M9" s="38"/>
      <c r="N9" s="38"/>
    </row>
    <row r="10" spans="6:14" ht="12">
      <c r="F10" s="38"/>
      <c r="G10" s="38"/>
      <c r="H10" s="38"/>
      <c r="I10" s="38"/>
      <c r="J10" s="38"/>
      <c r="K10" s="38"/>
      <c r="L10" s="38"/>
      <c r="M10" s="38"/>
      <c r="N10" s="38"/>
    </row>
    <row r="11" spans="3:14" ht="12">
      <c r="C11">
        <v>2006</v>
      </c>
      <c r="D11" s="42">
        <v>0.1063</v>
      </c>
      <c r="E11" s="42">
        <v>0.0991</v>
      </c>
      <c r="F11" s="38"/>
      <c r="G11" s="38"/>
      <c r="H11" s="38"/>
      <c r="I11" s="38"/>
      <c r="J11" s="38"/>
      <c r="K11" s="38"/>
      <c r="L11" s="38"/>
      <c r="M11" s="38"/>
      <c r="N11" s="38"/>
    </row>
    <row r="12" spans="3:14" ht="12">
      <c r="C12">
        <f>C11+1</f>
        <v>2007</v>
      </c>
      <c r="D12" s="42">
        <v>0.105</v>
      </c>
      <c r="E12" s="42">
        <v>0.0986</v>
      </c>
      <c r="F12" s="38"/>
      <c r="G12" s="38"/>
      <c r="H12" s="38"/>
      <c r="I12" s="38"/>
      <c r="J12" s="38"/>
      <c r="K12" s="38"/>
      <c r="L12" s="38"/>
      <c r="M12" s="38"/>
      <c r="N12" s="38"/>
    </row>
    <row r="13" spans="3:14" ht="12">
      <c r="C13">
        <f aca="true" t="shared" si="0" ref="C13:C22">C12+1</f>
        <v>2008</v>
      </c>
      <c r="D13" s="42">
        <v>0.1048</v>
      </c>
      <c r="E13" s="42">
        <v>0.1004</v>
      </c>
      <c r="F13" s="38"/>
      <c r="G13" s="38"/>
      <c r="H13" s="38"/>
      <c r="I13" s="38"/>
      <c r="J13" s="38"/>
      <c r="K13" s="38"/>
      <c r="L13" s="38"/>
      <c r="M13" s="38"/>
      <c r="N13" s="38"/>
    </row>
    <row r="14" spans="3:14" ht="12">
      <c r="C14">
        <f t="shared" si="0"/>
        <v>2009</v>
      </c>
      <c r="D14" s="42">
        <v>0.1066</v>
      </c>
      <c r="E14" s="42">
        <v>0.1015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3:14" ht="12">
      <c r="C15">
        <f t="shared" si="0"/>
        <v>2010</v>
      </c>
      <c r="D15" s="42">
        <v>0.1042</v>
      </c>
      <c r="E15" s="42">
        <v>0.0998</v>
      </c>
      <c r="F15" s="38"/>
      <c r="G15" s="38"/>
      <c r="H15" s="38"/>
      <c r="I15" s="38"/>
      <c r="J15" s="38"/>
      <c r="K15" s="38"/>
      <c r="L15" s="38"/>
      <c r="M15" s="38"/>
      <c r="N15" s="38"/>
    </row>
    <row r="16" spans="3:14" ht="12">
      <c r="C16">
        <f t="shared" si="0"/>
        <v>2011</v>
      </c>
      <c r="D16" s="42">
        <v>0.1033</v>
      </c>
      <c r="E16" s="42">
        <v>0.0985</v>
      </c>
      <c r="F16" s="38"/>
      <c r="G16" s="38"/>
      <c r="H16" s="38"/>
      <c r="I16" s="38"/>
      <c r="J16" s="38"/>
      <c r="K16" s="38"/>
      <c r="L16" s="38"/>
      <c r="M16" s="38"/>
      <c r="N16" s="38"/>
    </row>
    <row r="17" spans="3:14" ht="12">
      <c r="C17">
        <f t="shared" si="0"/>
        <v>2012</v>
      </c>
      <c r="D17" s="42">
        <v>0.101</v>
      </c>
      <c r="E17" s="42">
        <v>0.0975</v>
      </c>
      <c r="F17" s="38"/>
      <c r="G17" s="38"/>
      <c r="H17" s="38"/>
      <c r="I17" s="38"/>
      <c r="J17" s="38"/>
      <c r="K17" s="38"/>
      <c r="L17" s="38"/>
      <c r="M17" s="38"/>
      <c r="N17" s="38"/>
    </row>
    <row r="18" spans="3:14" ht="12">
      <c r="C18">
        <f t="shared" si="0"/>
        <v>2013</v>
      </c>
      <c r="D18" s="42">
        <v>0.0995</v>
      </c>
      <c r="E18" s="42">
        <v>0.0937</v>
      </c>
      <c r="F18" s="38"/>
      <c r="G18" s="38"/>
      <c r="H18" s="38"/>
      <c r="I18" s="38"/>
      <c r="J18" s="38"/>
      <c r="K18" s="38"/>
      <c r="L18" s="38"/>
      <c r="M18" s="38"/>
      <c r="N18" s="38"/>
    </row>
    <row r="19" spans="3:14" ht="12">
      <c r="C19">
        <f t="shared" si="0"/>
        <v>2014</v>
      </c>
      <c r="D19" s="42">
        <v>0.0994</v>
      </c>
      <c r="E19" s="42">
        <v>0.0949</v>
      </c>
      <c r="F19" s="38"/>
      <c r="G19" s="38"/>
      <c r="H19" s="38"/>
      <c r="I19" s="38"/>
      <c r="J19" s="38"/>
      <c r="K19" s="38"/>
      <c r="L19" s="38"/>
      <c r="M19" s="38"/>
      <c r="N19" s="38"/>
    </row>
    <row r="20" spans="3:14" ht="12">
      <c r="C20">
        <f t="shared" si="0"/>
        <v>2015</v>
      </c>
      <c r="D20" s="42">
        <v>0.0975</v>
      </c>
      <c r="E20" s="42">
        <v>0.0917</v>
      </c>
      <c r="F20" s="38"/>
      <c r="G20" s="38"/>
      <c r="H20" s="38"/>
      <c r="I20" s="38"/>
      <c r="J20" s="38"/>
      <c r="K20" s="38"/>
      <c r="L20" s="38"/>
      <c r="M20" s="38"/>
      <c r="N20" s="38"/>
    </row>
    <row r="21" spans="3:14" ht="12">
      <c r="C21">
        <f t="shared" si="0"/>
        <v>2016</v>
      </c>
      <c r="D21" s="42">
        <v>0.0977</v>
      </c>
      <c r="E21" s="42">
        <v>0.0931</v>
      </c>
      <c r="F21" s="38"/>
      <c r="G21" s="38"/>
      <c r="H21" s="38"/>
      <c r="I21" s="38"/>
      <c r="J21" s="38"/>
      <c r="K21" s="38"/>
      <c r="L21" s="38"/>
      <c r="M21" s="38"/>
      <c r="N21" s="38"/>
    </row>
    <row r="22" spans="3:14" ht="12">
      <c r="C22">
        <f t="shared" si="0"/>
        <v>2017</v>
      </c>
      <c r="D22" s="42">
        <v>0.098</v>
      </c>
      <c r="E22" s="42">
        <v>0.0943</v>
      </c>
      <c r="F22" s="38"/>
      <c r="G22" s="38"/>
      <c r="H22" s="38"/>
      <c r="I22" s="38"/>
      <c r="J22" s="38"/>
      <c r="K22" s="38"/>
      <c r="L22" s="38"/>
      <c r="M22" s="38"/>
      <c r="N22" s="38"/>
    </row>
    <row r="23" spans="3:14" ht="12">
      <c r="C23">
        <v>2018</v>
      </c>
      <c r="D23" s="42">
        <v>0.0969</v>
      </c>
      <c r="E23" s="42">
        <v>0.0937</v>
      </c>
      <c r="F23" s="38"/>
      <c r="G23" s="38"/>
      <c r="H23" s="38"/>
      <c r="I23" s="38"/>
      <c r="J23" s="38"/>
      <c r="K23" s="38"/>
      <c r="L23" s="38"/>
      <c r="M23" s="38"/>
      <c r="N23" s="38"/>
    </row>
    <row r="24" spans="6:14" ht="12">
      <c r="F24" s="38"/>
      <c r="G24" s="38"/>
      <c r="H24" s="38"/>
      <c r="I24" s="38"/>
      <c r="J24" s="38"/>
      <c r="K24" s="38"/>
      <c r="L24" s="38"/>
      <c r="M24" s="38"/>
      <c r="N24" s="38"/>
    </row>
    <row r="25" spans="6:14" ht="12">
      <c r="F25" s="38"/>
      <c r="G25" s="38"/>
      <c r="H25" s="38"/>
      <c r="I25" s="38"/>
      <c r="J25" s="38"/>
      <c r="K25" s="38"/>
      <c r="L25" s="38"/>
      <c r="M25" s="38"/>
      <c r="N25" s="38"/>
    </row>
    <row r="26" spans="6:14" ht="12">
      <c r="F26" s="38"/>
      <c r="G26" s="38"/>
      <c r="H26" s="38"/>
      <c r="I26" s="38"/>
      <c r="J26" s="38"/>
      <c r="K26" s="38"/>
      <c r="L26" s="38"/>
      <c r="M26" s="38"/>
      <c r="N26" s="38"/>
    </row>
    <row r="27" spans="6:14" ht="12">
      <c r="F27" s="38"/>
      <c r="G27" s="38"/>
      <c r="H27" s="38"/>
      <c r="I27" s="38"/>
      <c r="J27" s="38"/>
      <c r="K27" s="38"/>
      <c r="L27" s="38"/>
      <c r="M27" s="38"/>
      <c r="N27" s="38"/>
    </row>
    <row r="28" spans="6:14" ht="12">
      <c r="F28" s="38"/>
      <c r="G28" s="38"/>
      <c r="H28" s="38"/>
      <c r="I28" s="38"/>
      <c r="J28" s="38"/>
      <c r="K28" s="38"/>
      <c r="L28" s="38"/>
      <c r="M28" s="38"/>
      <c r="N28" s="38"/>
    </row>
    <row r="29" spans="6:14" ht="12">
      <c r="F29" s="38"/>
      <c r="G29" s="38"/>
      <c r="H29" s="38"/>
      <c r="I29" s="38"/>
      <c r="J29" s="38"/>
      <c r="K29" s="38"/>
      <c r="L29" s="38"/>
      <c r="M29" s="38"/>
      <c r="N29" s="38"/>
    </row>
    <row r="30" spans="6:14" ht="12">
      <c r="F30" s="38"/>
      <c r="G30" s="38"/>
      <c r="H30" s="38"/>
      <c r="I30" s="38"/>
      <c r="J30" s="38"/>
      <c r="K30" s="38"/>
      <c r="L30" s="38"/>
      <c r="M30" s="38"/>
      <c r="N30" s="38"/>
    </row>
    <row r="31" spans="6:14" ht="12">
      <c r="F31" s="38"/>
      <c r="G31" s="38"/>
      <c r="H31" s="38"/>
      <c r="I31" s="38"/>
      <c r="J31" s="38"/>
      <c r="K31" s="38"/>
      <c r="L31" s="38"/>
      <c r="M31" s="38"/>
      <c r="N31" s="38"/>
    </row>
    <row r="32" spans="6:14" ht="12">
      <c r="F32" s="38"/>
      <c r="G32" s="38"/>
      <c r="H32" s="38"/>
      <c r="I32" s="38"/>
      <c r="J32" s="38"/>
      <c r="K32" s="38"/>
      <c r="L32" s="38"/>
      <c r="M32" s="38"/>
      <c r="N32" s="38"/>
    </row>
    <row r="33" spans="6:14" ht="12">
      <c r="F33" s="38"/>
      <c r="G33" s="38"/>
      <c r="H33" s="38"/>
      <c r="I33" s="38"/>
      <c r="J33" s="38"/>
      <c r="K33" s="38"/>
      <c r="L33" s="38"/>
      <c r="M33" s="38"/>
      <c r="N33" s="3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6"/>
  <sheetViews>
    <sheetView zoomScalePageLayoutView="0" workbookViewId="0" topLeftCell="A71">
      <selection activeCell="I107" sqref="I107:K107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254" width="9.140625" style="1" customWidth="1"/>
  </cols>
  <sheetData>
    <row r="1" spans="1:18" s="2" customFormat="1" ht="7.5">
      <c r="A1" s="2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2:18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 s="3" customFormat="1" ht="19.5" customHeight="1">
      <c r="B15" s="16"/>
      <c r="C15" s="17"/>
      <c r="D15" s="18"/>
      <c r="E15" s="1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3" customFormat="1" ht="19.5" customHeight="1">
      <c r="B16" s="16"/>
      <c r="C16" s="17"/>
      <c r="D16" s="18"/>
      <c r="E16" s="1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s="3" customFormat="1" ht="19.5" customHeight="1">
      <c r="B17" s="16"/>
      <c r="C17" s="17"/>
      <c r="D17" s="18"/>
      <c r="E17" s="1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 s="3" customFormat="1" ht="19.5" customHeight="1">
      <c r="B18" s="16"/>
      <c r="C18" s="17"/>
      <c r="D18" s="18" t="s">
        <v>13</v>
      </c>
      <c r="E18" s="18" t="s">
        <v>12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2:18" s="3" customFormat="1" ht="19.5" customHeight="1">
      <c r="B19" s="20">
        <v>2000</v>
      </c>
      <c r="C19" s="21">
        <v>1</v>
      </c>
      <c r="D19" s="22">
        <v>11.06</v>
      </c>
      <c r="E19" s="41">
        <v>6.18</v>
      </c>
      <c r="G19" s="30"/>
      <c r="H19" s="31">
        <v>6.4799999999999995</v>
      </c>
      <c r="I19" s="30"/>
      <c r="J19" s="30"/>
      <c r="K19" s="32">
        <f aca="true" t="shared" si="0" ref="K19:K26">D19-H19</f>
        <v>4.580000000000001</v>
      </c>
      <c r="L19" s="30"/>
      <c r="M19" s="32">
        <f aca="true" t="shared" si="1" ref="M19:M26">E19-H19</f>
        <v>-0.2999999999999998</v>
      </c>
      <c r="N19" s="30"/>
      <c r="O19" s="30"/>
      <c r="P19" s="30"/>
      <c r="Q19" s="30"/>
      <c r="R19" s="30"/>
    </row>
    <row r="20" spans="2:18" s="3" customFormat="1" ht="19.5" customHeight="1">
      <c r="B20" s="20"/>
      <c r="C20" s="21">
        <v>2</v>
      </c>
      <c r="D20" s="22">
        <v>11.11</v>
      </c>
      <c r="E20" s="41">
        <v>5.89</v>
      </c>
      <c r="G20" s="30"/>
      <c r="H20" s="31">
        <v>6.176666666666667</v>
      </c>
      <c r="I20" s="30"/>
      <c r="J20" s="30"/>
      <c r="K20" s="32">
        <f t="shared" si="0"/>
        <v>4.933333333333333</v>
      </c>
      <c r="L20" s="30"/>
      <c r="M20" s="32">
        <f t="shared" si="1"/>
        <v>-0.28666666666666707</v>
      </c>
      <c r="N20" s="30"/>
      <c r="O20" s="30"/>
      <c r="P20" s="30"/>
      <c r="Q20" s="30"/>
      <c r="R20" s="30"/>
    </row>
    <row r="21" spans="2:18" s="3" customFormat="1" ht="19.5" customHeight="1">
      <c r="B21" s="20"/>
      <c r="C21" s="21">
        <v>3</v>
      </c>
      <c r="D21" s="22">
        <v>11.68</v>
      </c>
      <c r="E21" s="41">
        <v>5.57</v>
      </c>
      <c r="G21" s="30"/>
      <c r="H21" s="31">
        <v>5.8933333333333335</v>
      </c>
      <c r="I21" s="30"/>
      <c r="J21" s="30"/>
      <c r="K21" s="32">
        <f t="shared" si="0"/>
        <v>5.786666666666666</v>
      </c>
      <c r="L21" s="30"/>
      <c r="M21" s="32">
        <f t="shared" si="1"/>
        <v>-0.32333333333333325</v>
      </c>
      <c r="N21" s="30"/>
      <c r="O21" s="30"/>
      <c r="P21" s="30"/>
      <c r="Q21" s="30"/>
      <c r="R21" s="30"/>
    </row>
    <row r="22" spans="2:18" s="3" customFormat="1" ht="19.5" customHeight="1">
      <c r="B22" s="20"/>
      <c r="C22" s="21">
        <v>4</v>
      </c>
      <c r="D22" s="22">
        <v>12.08</v>
      </c>
      <c r="E22" s="41">
        <v>5.04</v>
      </c>
      <c r="G22" s="30"/>
      <c r="H22" s="31">
        <v>5.566666666666667</v>
      </c>
      <c r="I22" s="30"/>
      <c r="J22" s="30"/>
      <c r="K22" s="32">
        <f t="shared" si="0"/>
        <v>6.513333333333333</v>
      </c>
      <c r="L22" s="30"/>
      <c r="M22" s="32">
        <f t="shared" si="1"/>
        <v>-0.5266666666666673</v>
      </c>
      <c r="N22" s="30"/>
      <c r="O22" s="30"/>
      <c r="P22" s="30"/>
      <c r="Q22" s="30"/>
      <c r="R22" s="30"/>
    </row>
    <row r="23" spans="2:18" s="3" customFormat="1" ht="19.5" customHeight="1">
      <c r="B23" s="20">
        <v>2001</v>
      </c>
      <c r="C23" s="21">
        <v>1</v>
      </c>
      <c r="D23" s="22">
        <v>11.38</v>
      </c>
      <c r="E23" s="41">
        <v>5.28</v>
      </c>
      <c r="G23" s="30"/>
      <c r="H23" s="31">
        <v>5.05</v>
      </c>
      <c r="I23" s="30"/>
      <c r="J23" s="30"/>
      <c r="K23" s="32">
        <f t="shared" si="0"/>
        <v>6.330000000000001</v>
      </c>
      <c r="L23" s="30"/>
      <c r="M23" s="32">
        <f t="shared" si="1"/>
        <v>0.23000000000000043</v>
      </c>
      <c r="N23" s="30"/>
      <c r="O23" s="30"/>
      <c r="P23" s="30"/>
      <c r="Q23" s="30"/>
      <c r="R23" s="30"/>
    </row>
    <row r="24" spans="2:13" s="3" customFormat="1" ht="19.5" customHeight="1">
      <c r="B24" s="20"/>
      <c r="C24" s="21">
        <v>2</v>
      </c>
      <c r="D24" s="22">
        <v>10.88</v>
      </c>
      <c r="E24" s="41">
        <v>5</v>
      </c>
      <c r="H24">
        <v>5.27</v>
      </c>
      <c r="K24" s="19">
        <f t="shared" si="0"/>
        <v>5.610000000000001</v>
      </c>
      <c r="M24" s="19">
        <f t="shared" si="1"/>
        <v>-0.2699999999999996</v>
      </c>
    </row>
    <row r="25" spans="2:13" s="3" customFormat="1" ht="19.5" customHeight="1">
      <c r="B25" s="20"/>
      <c r="C25" s="21">
        <v>3</v>
      </c>
      <c r="D25" s="22">
        <v>10.78</v>
      </c>
      <c r="E25" s="41">
        <v>4.76</v>
      </c>
      <c r="H25">
        <v>4.98</v>
      </c>
      <c r="K25" s="19">
        <f t="shared" si="0"/>
        <v>5.799999999999999</v>
      </c>
      <c r="M25" s="19">
        <f t="shared" si="1"/>
        <v>-0.22000000000000064</v>
      </c>
    </row>
    <row r="26" spans="2:13" s="3" customFormat="1" ht="19.5" customHeight="1">
      <c r="B26" s="20"/>
      <c r="C26" s="21">
        <v>4</v>
      </c>
      <c r="D26" s="22">
        <v>11.5</v>
      </c>
      <c r="E26" s="41">
        <v>5.08</v>
      </c>
      <c r="H26">
        <v>4.7700000000000005</v>
      </c>
      <c r="K26" s="19">
        <f t="shared" si="0"/>
        <v>6.7299999999999995</v>
      </c>
      <c r="M26" s="19">
        <f t="shared" si="1"/>
        <v>0.3099999999999996</v>
      </c>
    </row>
    <row r="27" spans="2:13" s="3" customFormat="1" ht="19.5" customHeight="1">
      <c r="B27" s="20">
        <v>2002</v>
      </c>
      <c r="C27" s="21">
        <v>1</v>
      </c>
      <c r="D27" s="23">
        <v>10.87</v>
      </c>
      <c r="E27" s="41">
        <v>5.11</v>
      </c>
      <c r="H27">
        <v>5.076666666666667</v>
      </c>
      <c r="K27" s="19">
        <f>D27-H27</f>
        <v>5.793333333333332</v>
      </c>
      <c r="M27" s="19">
        <f>E27-H27</f>
        <v>0.033333333333333215</v>
      </c>
    </row>
    <row r="28" spans="2:13" s="3" customFormat="1" ht="12.75" customHeight="1">
      <c r="B28" s="20"/>
      <c r="C28" s="21">
        <v>2</v>
      </c>
      <c r="D28" s="23">
        <v>11.41</v>
      </c>
      <c r="E28" s="41">
        <v>4.27</v>
      </c>
      <c r="H28">
        <v>5.1000000000000005</v>
      </c>
      <c r="K28" s="19">
        <f aca="true" t="shared" si="2" ref="K28:K55">D28-H28</f>
        <v>6.31</v>
      </c>
      <c r="M28" s="19">
        <f aca="true" t="shared" si="3" ref="M28:M55">E28-H28</f>
        <v>-0.830000000000001</v>
      </c>
    </row>
    <row r="29" spans="2:13" s="3" customFormat="1" ht="12.75" customHeight="1">
      <c r="B29" s="20"/>
      <c r="C29" s="21">
        <v>3</v>
      </c>
      <c r="D29" s="23">
        <v>11.06</v>
      </c>
      <c r="E29" s="41">
        <v>4</v>
      </c>
      <c r="H29">
        <v>4.260000000000001</v>
      </c>
      <c r="K29" s="19">
        <f t="shared" si="2"/>
        <v>6.8</v>
      </c>
      <c r="M29" s="19">
        <f t="shared" si="3"/>
        <v>-0.2600000000000007</v>
      </c>
    </row>
    <row r="30" spans="2:13" s="3" customFormat="1" ht="11.25" customHeight="1">
      <c r="B30" s="20"/>
      <c r="C30" s="21">
        <v>4</v>
      </c>
      <c r="D30" s="25">
        <v>11.2</v>
      </c>
      <c r="E30" s="41">
        <v>3.92</v>
      </c>
      <c r="H30">
        <v>4.006666666666667</v>
      </c>
      <c r="K30" s="19">
        <f t="shared" si="2"/>
        <v>7.1933333333333325</v>
      </c>
      <c r="M30" s="19">
        <f t="shared" si="3"/>
        <v>-0.08666666666666689</v>
      </c>
    </row>
    <row r="31" spans="2:13" s="3" customFormat="1" ht="20.25" customHeight="1">
      <c r="B31" s="20">
        <v>2003</v>
      </c>
      <c r="C31" s="21">
        <v>1</v>
      </c>
      <c r="D31" s="23">
        <v>11.47</v>
      </c>
      <c r="E31" s="41">
        <v>3.62</v>
      </c>
      <c r="H31">
        <v>3.92</v>
      </c>
      <c r="K31" s="19">
        <f t="shared" si="2"/>
        <v>7.550000000000001</v>
      </c>
      <c r="M31" s="19">
        <f t="shared" si="3"/>
        <v>-0.2999999999999998</v>
      </c>
    </row>
    <row r="32" spans="2:13" s="3" customFormat="1" ht="12.75" customHeight="1">
      <c r="B32" s="20"/>
      <c r="C32" s="21">
        <v>2</v>
      </c>
      <c r="D32" s="23">
        <v>11.16</v>
      </c>
      <c r="E32" s="41">
        <v>4.23</v>
      </c>
      <c r="H32">
        <v>3.6199999999999997</v>
      </c>
      <c r="K32" s="19">
        <f t="shared" si="2"/>
        <v>7.540000000000001</v>
      </c>
      <c r="M32" s="19">
        <f t="shared" si="3"/>
        <v>0.6100000000000008</v>
      </c>
    </row>
    <row r="33" spans="2:13" s="3" customFormat="1" ht="12.75" customHeight="1">
      <c r="B33" s="20"/>
      <c r="C33" s="21">
        <v>3</v>
      </c>
      <c r="D33" s="23">
        <v>9.95</v>
      </c>
      <c r="E33" s="41">
        <v>4.29</v>
      </c>
      <c r="H33">
        <v>4.233333333333333</v>
      </c>
      <c r="K33" s="19">
        <f t="shared" si="2"/>
        <v>5.716666666666666</v>
      </c>
      <c r="M33" s="19">
        <f t="shared" si="3"/>
        <v>0.05666666666666664</v>
      </c>
    </row>
    <row r="34" spans="2:13" s="3" customFormat="1" ht="11.25" customHeight="1">
      <c r="B34" s="20"/>
      <c r="C34" s="21">
        <v>4</v>
      </c>
      <c r="D34" s="26">
        <v>11.09</v>
      </c>
      <c r="E34" s="41">
        <v>4.01</v>
      </c>
      <c r="H34">
        <v>4.286666666666666</v>
      </c>
      <c r="K34" s="19">
        <f t="shared" si="2"/>
        <v>6.803333333333334</v>
      </c>
      <c r="M34" s="19">
        <f t="shared" si="3"/>
        <v>-0.2766666666666664</v>
      </c>
    </row>
    <row r="35" spans="2:13" s="3" customFormat="1" ht="20.25" customHeight="1">
      <c r="B35" s="20">
        <v>2004</v>
      </c>
      <c r="C35" s="21">
        <v>1</v>
      </c>
      <c r="D35" s="24">
        <v>11</v>
      </c>
      <c r="E35" s="41">
        <v>4.6</v>
      </c>
      <c r="H35">
        <v>4.07</v>
      </c>
      <c r="K35" s="19">
        <f t="shared" si="2"/>
        <v>6.93</v>
      </c>
      <c r="M35" s="19">
        <f t="shared" si="3"/>
        <v>0.5299999999999994</v>
      </c>
    </row>
    <row r="36" spans="2:13" s="3" customFormat="1" ht="12.75" customHeight="1">
      <c r="B36" s="20"/>
      <c r="C36" s="21">
        <v>2</v>
      </c>
      <c r="D36" s="23">
        <v>10.54</v>
      </c>
      <c r="E36" s="41">
        <v>4.3</v>
      </c>
      <c r="H36">
        <v>4.6000000000000005</v>
      </c>
      <c r="K36" s="19">
        <f t="shared" si="2"/>
        <v>5.939999999999999</v>
      </c>
      <c r="M36" s="19">
        <f t="shared" si="3"/>
        <v>-0.3000000000000007</v>
      </c>
    </row>
    <row r="37" spans="2:13" s="3" customFormat="1" ht="12.75" customHeight="1">
      <c r="B37" s="20"/>
      <c r="C37" s="21">
        <v>3</v>
      </c>
      <c r="D37" s="23">
        <v>10.33</v>
      </c>
      <c r="E37" s="41">
        <v>4.18</v>
      </c>
      <c r="H37">
        <v>4.303333333333334</v>
      </c>
      <c r="K37" s="19">
        <f t="shared" si="2"/>
        <v>6.026666666666666</v>
      </c>
      <c r="M37" s="19">
        <f t="shared" si="3"/>
        <v>-0.12333333333333396</v>
      </c>
    </row>
    <row r="38" spans="2:13" s="3" customFormat="1" ht="11.25" customHeight="1">
      <c r="B38" s="20"/>
      <c r="C38" s="21">
        <v>4</v>
      </c>
      <c r="D38" s="26">
        <v>10.91</v>
      </c>
      <c r="E38" s="41">
        <v>4.3</v>
      </c>
      <c r="H38">
        <v>4.173333333333333</v>
      </c>
      <c r="K38" s="19">
        <f t="shared" si="2"/>
        <v>6.736666666666667</v>
      </c>
      <c r="M38" s="19">
        <f t="shared" si="3"/>
        <v>0.12666666666666693</v>
      </c>
    </row>
    <row r="39" spans="2:13" s="3" customFormat="1" ht="20.25" customHeight="1">
      <c r="B39" s="20">
        <v>2005</v>
      </c>
      <c r="C39" s="21">
        <v>1</v>
      </c>
      <c r="D39" s="23">
        <v>10.51</v>
      </c>
      <c r="E39" s="41">
        <v>4.16</v>
      </c>
      <c r="H39">
        <v>4.296666666666667</v>
      </c>
      <c r="K39" s="19">
        <f t="shared" si="2"/>
        <v>6.213333333333333</v>
      </c>
      <c r="M39" s="19">
        <f t="shared" si="3"/>
        <v>-0.13666666666666671</v>
      </c>
    </row>
    <row r="40" spans="2:13" s="3" customFormat="1" ht="12.75" customHeight="1">
      <c r="B40" s="20"/>
      <c r="C40" s="21">
        <v>2</v>
      </c>
      <c r="D40" s="23">
        <v>10.05</v>
      </c>
      <c r="E40" s="41">
        <v>4.22</v>
      </c>
      <c r="H40">
        <v>4.16</v>
      </c>
      <c r="K40" s="19">
        <f t="shared" si="2"/>
        <v>5.890000000000001</v>
      </c>
      <c r="M40" s="19">
        <f t="shared" si="3"/>
        <v>0.05999999999999961</v>
      </c>
    </row>
    <row r="41" spans="2:13" s="3" customFormat="1" ht="12.75" customHeight="1">
      <c r="B41" s="20"/>
      <c r="C41" s="21">
        <v>3</v>
      </c>
      <c r="D41" s="23">
        <v>10.84</v>
      </c>
      <c r="E41" s="41">
        <v>4.49</v>
      </c>
      <c r="H41">
        <v>4.213333333333334</v>
      </c>
      <c r="K41" s="19">
        <f t="shared" si="2"/>
        <v>6.626666666666666</v>
      </c>
      <c r="M41" s="19">
        <f t="shared" si="3"/>
        <v>0.2766666666666664</v>
      </c>
    </row>
    <row r="42" spans="2:13" s="3" customFormat="1" ht="11.25" customHeight="1">
      <c r="B42" s="20"/>
      <c r="C42" s="21">
        <v>4</v>
      </c>
      <c r="D42" s="26">
        <v>10.75</v>
      </c>
      <c r="E42" s="41">
        <v>4.58</v>
      </c>
      <c r="H42">
        <v>4.489999999999999</v>
      </c>
      <c r="K42" s="19">
        <f t="shared" si="2"/>
        <v>6.260000000000001</v>
      </c>
      <c r="M42" s="19">
        <f t="shared" si="3"/>
        <v>0.09000000000000075</v>
      </c>
    </row>
    <row r="43" spans="2:13" s="3" customFormat="1" ht="20.25" customHeight="1">
      <c r="B43" s="20">
        <v>2006</v>
      </c>
      <c r="C43" s="21">
        <v>1</v>
      </c>
      <c r="D43" s="23">
        <v>10.38</v>
      </c>
      <c r="E43" s="41">
        <v>5.07</v>
      </c>
      <c r="H43">
        <v>4.57</v>
      </c>
      <c r="K43" s="19">
        <f t="shared" si="2"/>
        <v>5.8100000000000005</v>
      </c>
      <c r="M43" s="19">
        <f t="shared" si="3"/>
        <v>0.5</v>
      </c>
    </row>
    <row r="44" spans="2:13" s="3" customFormat="1" ht="12.75" customHeight="1">
      <c r="B44" s="20"/>
      <c r="C44" s="21">
        <v>2</v>
      </c>
      <c r="D44" s="23">
        <v>10.68</v>
      </c>
      <c r="E44" s="41">
        <v>4.89</v>
      </c>
      <c r="H44">
        <v>5.07</v>
      </c>
      <c r="K44" s="19">
        <f t="shared" si="2"/>
        <v>5.609999999999999</v>
      </c>
      <c r="M44" s="19">
        <f t="shared" si="3"/>
        <v>-0.1800000000000006</v>
      </c>
    </row>
    <row r="45" spans="2:13" s="3" customFormat="1" ht="12.75" customHeight="1">
      <c r="B45" s="20"/>
      <c r="C45" s="21">
        <v>3</v>
      </c>
      <c r="D45" s="23">
        <v>10.06</v>
      </c>
      <c r="E45" s="41">
        <v>4.63</v>
      </c>
      <c r="H45">
        <v>4.896666666666666</v>
      </c>
      <c r="K45" s="19">
        <f t="shared" si="2"/>
        <v>5.163333333333335</v>
      </c>
      <c r="M45" s="19">
        <f t="shared" si="3"/>
        <v>-0.2666666666666657</v>
      </c>
    </row>
    <row r="46" spans="2:13" s="3" customFormat="1" ht="11.25" customHeight="1">
      <c r="B46" s="20"/>
      <c r="C46" s="21">
        <v>4</v>
      </c>
      <c r="D46" s="26">
        <v>10.39</v>
      </c>
      <c r="E46" s="41">
        <v>4.68</v>
      </c>
      <c r="H46">
        <v>4.63</v>
      </c>
      <c r="K46" s="19">
        <f t="shared" si="2"/>
        <v>5.760000000000001</v>
      </c>
      <c r="M46" s="19">
        <f t="shared" si="3"/>
        <v>0.04999999999999982</v>
      </c>
    </row>
    <row r="47" spans="2:13" s="3" customFormat="1" ht="20.25" customHeight="1">
      <c r="B47" s="20">
        <v>2007</v>
      </c>
      <c r="C47" s="21">
        <v>1</v>
      </c>
      <c r="D47">
        <v>10.45</v>
      </c>
      <c r="E47" s="41">
        <v>4.85</v>
      </c>
      <c r="H47">
        <v>4.68</v>
      </c>
      <c r="K47" s="19">
        <f t="shared" si="2"/>
        <v>5.77</v>
      </c>
      <c r="M47" s="19">
        <f t="shared" si="3"/>
        <v>0.16999999999999993</v>
      </c>
    </row>
    <row r="48" spans="2:13" s="3" customFormat="1" ht="13.5" customHeight="1">
      <c r="B48" s="20"/>
      <c r="C48" s="21">
        <v>2</v>
      </c>
      <c r="D48">
        <v>10.57</v>
      </c>
      <c r="E48" s="41">
        <v>4.74</v>
      </c>
      <c r="H48">
        <v>4.846666666666667</v>
      </c>
      <c r="K48" s="19">
        <f t="shared" si="2"/>
        <v>5.723333333333334</v>
      </c>
      <c r="M48" s="19">
        <f t="shared" si="3"/>
        <v>-0.10666666666666647</v>
      </c>
    </row>
    <row r="49" spans="2:13" s="3" customFormat="1" ht="12.75" customHeight="1">
      <c r="B49" s="20"/>
      <c r="C49" s="21">
        <v>3</v>
      </c>
      <c r="D49">
        <v>10.47</v>
      </c>
      <c r="E49" s="41">
        <v>4.27</v>
      </c>
      <c r="H49">
        <v>4.7299999999999995</v>
      </c>
      <c r="K49" s="19">
        <f t="shared" si="2"/>
        <v>5.740000000000001</v>
      </c>
      <c r="M49" s="19">
        <f t="shared" si="3"/>
        <v>-0.45999999999999996</v>
      </c>
    </row>
    <row r="50" spans="2:13" s="3" customFormat="1" ht="11.25" customHeight="1">
      <c r="B50" s="20"/>
      <c r="C50" s="21">
        <v>4</v>
      </c>
      <c r="D50">
        <v>10.33</v>
      </c>
      <c r="E50" s="41">
        <v>3.67</v>
      </c>
      <c r="H50">
        <v>4.26</v>
      </c>
      <c r="K50" s="19">
        <f t="shared" si="2"/>
        <v>6.07</v>
      </c>
      <c r="M50" s="19">
        <f t="shared" si="3"/>
        <v>-0.5899999999999999</v>
      </c>
    </row>
    <row r="51" spans="2:13" s="3" customFormat="1" ht="20.25" customHeight="1">
      <c r="B51" s="20">
        <v>2008</v>
      </c>
      <c r="C51" s="21">
        <v>1</v>
      </c>
      <c r="D51">
        <v>10.29</v>
      </c>
      <c r="E51" s="41">
        <v>3.88</v>
      </c>
      <c r="H51">
        <v>3.6633333333333336</v>
      </c>
      <c r="K51" s="19">
        <f t="shared" si="2"/>
        <v>6.626666666666665</v>
      </c>
      <c r="M51" s="19">
        <f t="shared" si="3"/>
        <v>0.21666666666666634</v>
      </c>
    </row>
    <row r="52" spans="2:13" s="3" customFormat="1" ht="12.75" customHeight="1">
      <c r="B52" s="20"/>
      <c r="C52" s="21">
        <v>2</v>
      </c>
      <c r="D52">
        <v>10.55</v>
      </c>
      <c r="E52" s="41">
        <v>3.86</v>
      </c>
      <c r="H52">
        <v>3.8866666666666667</v>
      </c>
      <c r="K52" s="19">
        <f t="shared" si="2"/>
        <v>6.663333333333334</v>
      </c>
      <c r="M52" s="19">
        <f t="shared" si="3"/>
        <v>-0.02666666666666684</v>
      </c>
    </row>
    <row r="53" spans="2:13" s="3" customFormat="1" ht="12.75" customHeight="1">
      <c r="B53" s="20"/>
      <c r="C53" s="21">
        <v>3</v>
      </c>
      <c r="D53">
        <v>10.46</v>
      </c>
      <c r="E53" s="41">
        <v>3.23</v>
      </c>
      <c r="H53">
        <v>3.8633333333333333</v>
      </c>
      <c r="K53" s="19">
        <f t="shared" si="2"/>
        <v>6.596666666666668</v>
      </c>
      <c r="M53" s="19">
        <f t="shared" si="3"/>
        <v>-0.6333333333333333</v>
      </c>
    </row>
    <row r="54" spans="2:13" s="3" customFormat="1" ht="11.25" customHeight="1">
      <c r="B54" s="20"/>
      <c r="C54" s="21">
        <v>4</v>
      </c>
      <c r="D54">
        <v>10.54</v>
      </c>
      <c r="E54" s="41">
        <v>2.74</v>
      </c>
      <c r="H54">
        <v>3.2533333333333334</v>
      </c>
      <c r="K54" s="19">
        <f t="shared" si="2"/>
        <v>7.286666666666665</v>
      </c>
      <c r="M54" s="19">
        <f t="shared" si="3"/>
        <v>-0.5133333333333332</v>
      </c>
    </row>
    <row r="55" spans="2:13" s="3" customFormat="1" ht="21.75" customHeight="1">
      <c r="B55" s="28">
        <v>2009</v>
      </c>
      <c r="C55" s="21">
        <v>1</v>
      </c>
      <c r="D55">
        <v>10.66</v>
      </c>
      <c r="E55" s="41">
        <v>3.32</v>
      </c>
      <c r="H55">
        <v>2.6950000000000003</v>
      </c>
      <c r="K55" s="19">
        <f t="shared" si="2"/>
        <v>7.965</v>
      </c>
      <c r="M55" s="19">
        <f t="shared" si="3"/>
        <v>0.6249999999999996</v>
      </c>
    </row>
    <row r="56" spans="3:5" ht="15">
      <c r="C56" s="21">
        <v>2</v>
      </c>
      <c r="D56">
        <v>10.08</v>
      </c>
      <c r="E56" s="41">
        <v>3.52</v>
      </c>
    </row>
    <row r="57" spans="3:5" ht="15">
      <c r="C57" s="21">
        <v>3</v>
      </c>
      <c r="D57">
        <v>10.26</v>
      </c>
      <c r="E57" s="41">
        <v>3.46</v>
      </c>
    </row>
    <row r="58" spans="3:5" ht="15">
      <c r="C58" s="21">
        <v>4</v>
      </c>
      <c r="D58">
        <v>10.3</v>
      </c>
      <c r="E58" s="41">
        <v>3.72</v>
      </c>
    </row>
    <row r="59" spans="2:5" ht="15">
      <c r="B59" s="28">
        <v>2010</v>
      </c>
      <c r="C59" s="21">
        <v>1</v>
      </c>
      <c r="D59">
        <v>10.34</v>
      </c>
      <c r="E59" s="41">
        <v>3.49</v>
      </c>
    </row>
    <row r="60" spans="3:5" ht="15">
      <c r="C60" s="21">
        <v>2</v>
      </c>
      <c r="D60">
        <v>10.08</v>
      </c>
      <c r="E60" s="41">
        <v>2.78</v>
      </c>
    </row>
    <row r="61" spans="3:5" ht="15">
      <c r="C61" s="21">
        <v>3</v>
      </c>
      <c r="D61">
        <v>10.26</v>
      </c>
      <c r="E61" s="41">
        <v>2.88</v>
      </c>
    </row>
    <row r="62" spans="3:5" ht="15">
      <c r="C62" s="21">
        <v>4</v>
      </c>
      <c r="D62">
        <v>10.3</v>
      </c>
      <c r="E62" s="41">
        <v>3.46</v>
      </c>
    </row>
    <row r="63" spans="2:5" ht="15">
      <c r="B63" s="28">
        <v>2011</v>
      </c>
      <c r="C63" s="21">
        <v>1</v>
      </c>
      <c r="D63">
        <v>9.96</v>
      </c>
      <c r="E63" s="41">
        <v>3.2</v>
      </c>
    </row>
    <row r="64" spans="3:5" ht="15">
      <c r="C64" s="21">
        <v>2</v>
      </c>
      <c r="D64">
        <v>10.23</v>
      </c>
      <c r="E64" s="41">
        <v>2.41</v>
      </c>
    </row>
    <row r="65" spans="3:5" ht="15">
      <c r="C65" s="33">
        <v>3</v>
      </c>
      <c r="D65">
        <v>10.36</v>
      </c>
      <c r="E65" s="41">
        <v>2.05</v>
      </c>
    </row>
    <row r="66" spans="3:5" ht="15">
      <c r="C66" s="21">
        <v>4</v>
      </c>
      <c r="D66">
        <v>10.29</v>
      </c>
      <c r="E66" s="41">
        <v>2.04</v>
      </c>
    </row>
    <row r="67" spans="2:5" ht="15">
      <c r="B67" s="28">
        <v>2012</v>
      </c>
      <c r="C67" s="21">
        <v>1</v>
      </c>
      <c r="D67">
        <v>10.3</v>
      </c>
      <c r="E67" s="41">
        <v>1.83</v>
      </c>
    </row>
    <row r="68" spans="3:5" ht="15">
      <c r="C68" s="21">
        <v>2</v>
      </c>
      <c r="D68">
        <v>9.92</v>
      </c>
      <c r="E68" s="41">
        <v>1.64</v>
      </c>
    </row>
    <row r="69" spans="3:5" ht="15">
      <c r="C69" s="33">
        <v>3</v>
      </c>
      <c r="D69">
        <v>9.78</v>
      </c>
      <c r="E69" s="41">
        <v>1.71</v>
      </c>
    </row>
    <row r="70" spans="3:5" ht="15">
      <c r="C70" s="21">
        <v>4</v>
      </c>
      <c r="D70">
        <v>10.05</v>
      </c>
      <c r="E70" s="41">
        <v>1.95</v>
      </c>
    </row>
    <row r="71" spans="2:5" ht="15">
      <c r="B71" s="28">
        <v>2013</v>
      </c>
      <c r="C71" s="21">
        <v>1</v>
      </c>
      <c r="D71">
        <v>9.73</v>
      </c>
      <c r="E71" s="41">
        <v>1.99</v>
      </c>
    </row>
    <row r="72" spans="3:5" ht="15">
      <c r="C72" s="21">
        <v>2</v>
      </c>
      <c r="D72">
        <v>9.57</v>
      </c>
      <c r="E72" s="41">
        <v>2.71</v>
      </c>
    </row>
    <row r="73" spans="3:11" ht="15">
      <c r="C73" s="33">
        <v>3</v>
      </c>
      <c r="D73">
        <v>9.83</v>
      </c>
      <c r="E73" s="41">
        <v>2.74</v>
      </c>
      <c r="K73" s="1" t="s">
        <v>7</v>
      </c>
    </row>
    <row r="74" spans="3:11" ht="15">
      <c r="C74" s="21">
        <v>4</v>
      </c>
      <c r="D74">
        <v>9.91</v>
      </c>
      <c r="E74" s="41">
        <v>2.77</v>
      </c>
      <c r="K74" s="1">
        <v>9.62</v>
      </c>
    </row>
    <row r="75" spans="2:11" ht="15">
      <c r="B75" s="28">
        <v>2014</v>
      </c>
      <c r="C75" s="21">
        <v>1</v>
      </c>
      <c r="D75">
        <v>9.57</v>
      </c>
      <c r="E75" s="41">
        <v>2.62</v>
      </c>
      <c r="K75" s="1">
        <v>9.95</v>
      </c>
    </row>
    <row r="76" spans="3:11" ht="15">
      <c r="C76" s="21">
        <v>2</v>
      </c>
      <c r="D76" s="23">
        <v>9.83</v>
      </c>
      <c r="E76" s="41">
        <v>2.5</v>
      </c>
      <c r="K76" s="1">
        <v>9.75</v>
      </c>
    </row>
    <row r="77" spans="3:11" ht="15">
      <c r="C77" s="33">
        <v>3</v>
      </c>
      <c r="D77" s="34">
        <v>9.79</v>
      </c>
      <c r="E77" s="41">
        <v>2.28</v>
      </c>
      <c r="K77" s="1">
        <v>9.45</v>
      </c>
    </row>
    <row r="78" spans="3:11" ht="15">
      <c r="C78" s="21">
        <v>4</v>
      </c>
      <c r="D78" s="26">
        <v>9.76</v>
      </c>
      <c r="E78" s="41">
        <v>1.97</v>
      </c>
      <c r="G78" s="1">
        <f>AVERAGE(D75:D78)</f>
        <v>9.737499999999999</v>
      </c>
      <c r="H78" s="1">
        <f>AVERAGE(E75:E78)</f>
        <v>2.3425000000000002</v>
      </c>
      <c r="K78" s="1">
        <v>9.9</v>
      </c>
    </row>
    <row r="79" spans="2:11" ht="15">
      <c r="B79" s="1">
        <v>2015</v>
      </c>
      <c r="C79" s="21">
        <v>1</v>
      </c>
      <c r="D79" s="1">
        <v>9.67</v>
      </c>
      <c r="E79" s="43">
        <v>1.98</v>
      </c>
      <c r="K79" s="1">
        <v>9.75</v>
      </c>
    </row>
    <row r="80" spans="3:11" ht="15">
      <c r="C80" s="21">
        <v>2</v>
      </c>
      <c r="D80" s="1">
        <v>9.59</v>
      </c>
      <c r="E80" s="43">
        <v>2.15</v>
      </c>
      <c r="K80" s="1">
        <v>9.6</v>
      </c>
    </row>
    <row r="81" spans="3:11" ht="15">
      <c r="C81" s="33">
        <v>3</v>
      </c>
      <c r="D81" s="1">
        <v>9.4</v>
      </c>
      <c r="E81" s="43">
        <v>2.24</v>
      </c>
      <c r="K81" s="1">
        <v>9.8</v>
      </c>
    </row>
    <row r="82" spans="3:11" ht="15">
      <c r="C82" s="21">
        <v>4</v>
      </c>
      <c r="D82" s="1">
        <v>9.62</v>
      </c>
      <c r="E82" s="43">
        <v>2.18</v>
      </c>
      <c r="G82" s="1">
        <f>AVERAGE(D79:D82)</f>
        <v>9.569999999999999</v>
      </c>
      <c r="H82" s="1">
        <f>AVERAGE(E79:E82)</f>
        <v>2.1375</v>
      </c>
      <c r="K82" s="1">
        <v>10.25</v>
      </c>
    </row>
    <row r="83" spans="2:11" ht="12">
      <c r="B83" s="1">
        <v>2016</v>
      </c>
      <c r="C83" s="1">
        <v>1</v>
      </c>
      <c r="D83" s="1">
        <v>9.68</v>
      </c>
      <c r="E83" s="43">
        <v>1.95</v>
      </c>
      <c r="K83" s="1">
        <v>9.8</v>
      </c>
    </row>
    <row r="84" spans="3:11" ht="12">
      <c r="C84" s="1">
        <v>2</v>
      </c>
      <c r="D84" s="1">
        <v>9.52</v>
      </c>
      <c r="E84" s="43">
        <v>1.77</v>
      </c>
      <c r="K84" s="1">
        <f>AVERAGE(K74:K83)</f>
        <v>9.786999999999999</v>
      </c>
    </row>
    <row r="85" spans="3:5" ht="12">
      <c r="C85" s="1">
        <v>3</v>
      </c>
      <c r="D85" s="1">
        <v>9.76</v>
      </c>
      <c r="E85" s="43">
        <v>1.56</v>
      </c>
    </row>
    <row r="86" spans="3:5" ht="12">
      <c r="C86" s="1">
        <v>4</v>
      </c>
      <c r="D86" s="1">
        <v>9.57</v>
      </c>
      <c r="E86" s="43">
        <v>2.14</v>
      </c>
    </row>
    <row r="87" spans="2:5" ht="12">
      <c r="B87" s="1">
        <v>2017</v>
      </c>
      <c r="C87" s="1">
        <v>1</v>
      </c>
      <c r="D87" s="1">
        <v>9.61</v>
      </c>
      <c r="E87" s="43">
        <v>2.45</v>
      </c>
    </row>
    <row r="88" spans="3:5" ht="12">
      <c r="C88" s="1">
        <v>2</v>
      </c>
      <c r="D88" s="1">
        <v>9.61</v>
      </c>
      <c r="E88" s="43">
        <v>2.26</v>
      </c>
    </row>
    <row r="89" spans="3:5" ht="12">
      <c r="C89" s="1">
        <v>3</v>
      </c>
      <c r="D89" s="1">
        <v>9.66</v>
      </c>
      <c r="E89" s="43">
        <v>2.24</v>
      </c>
    </row>
    <row r="90" spans="3:7" ht="12">
      <c r="C90" s="1">
        <v>4</v>
      </c>
      <c r="G90" s="1">
        <v>9.8</v>
      </c>
    </row>
    <row r="91" ht="12">
      <c r="G91" s="1">
        <v>9.75</v>
      </c>
    </row>
    <row r="92" ht="12">
      <c r="G92" s="1">
        <v>9.48</v>
      </c>
    </row>
    <row r="94" ht="12">
      <c r="G94" s="1">
        <v>9</v>
      </c>
    </row>
    <row r="95" ht="12">
      <c r="G95" s="1">
        <v>9.6</v>
      </c>
    </row>
    <row r="96" ht="12">
      <c r="G96" s="1">
        <f>AVERAGE(G90:G95)</f>
        <v>9.526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4" r:id="rId2"/>
  <headerFooter alignWithMargins="0">
    <oddHeader>&amp;L&amp;"Verdana"&amp;7 2.&amp;R&amp;"Verdana"&amp;7 RRA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6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254" width="9.140625" style="1" customWidth="1"/>
  </cols>
  <sheetData>
    <row r="1" spans="1:18" s="2" customFormat="1" ht="7.5">
      <c r="A1" s="2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2:18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 s="3" customFormat="1" ht="19.5" customHeight="1">
      <c r="B15" s="16"/>
      <c r="C15" s="17"/>
      <c r="D15" s="18"/>
      <c r="E15" s="1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3" customFormat="1" ht="19.5" customHeight="1">
      <c r="B16" s="16"/>
      <c r="C16" s="17"/>
      <c r="D16" s="18"/>
      <c r="E16" s="1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s="3" customFormat="1" ht="19.5" customHeight="1">
      <c r="B17" s="16"/>
      <c r="C17" s="17"/>
      <c r="D17" s="18"/>
      <c r="E17" s="1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 s="3" customFormat="1" ht="19.5" customHeight="1">
      <c r="B18" s="16"/>
      <c r="C18" s="17"/>
      <c r="D18" s="18" t="s">
        <v>11</v>
      </c>
      <c r="E18" s="18" t="s">
        <v>12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2:18" s="3" customFormat="1" ht="19.5" customHeight="1">
      <c r="B19" s="20">
        <v>2000</v>
      </c>
      <c r="C19" s="21">
        <v>1</v>
      </c>
      <c r="D19" s="22">
        <v>11.19</v>
      </c>
      <c r="E19" s="41">
        <v>6.18</v>
      </c>
      <c r="G19" s="30"/>
      <c r="H19" s="31">
        <v>6.4799999999999995</v>
      </c>
      <c r="I19" s="30"/>
      <c r="J19" s="30"/>
      <c r="K19" s="32">
        <f aca="true" t="shared" si="0" ref="K19:K26">D19-H19</f>
        <v>4.71</v>
      </c>
      <c r="L19" s="30"/>
      <c r="M19" s="32">
        <f aca="true" t="shared" si="1" ref="M19:M26">E19-H19</f>
        <v>-0.2999999999999998</v>
      </c>
      <c r="N19" s="30"/>
      <c r="O19" s="30"/>
      <c r="P19" s="30"/>
      <c r="Q19" s="30"/>
      <c r="R19" s="30"/>
    </row>
    <row r="20" spans="2:18" s="3" customFormat="1" ht="19.5" customHeight="1">
      <c r="B20" s="20"/>
      <c r="C20" s="21">
        <v>2</v>
      </c>
      <c r="D20" s="22">
        <v>11.29</v>
      </c>
      <c r="E20" s="41">
        <v>5.89</v>
      </c>
      <c r="G20" s="30"/>
      <c r="H20" s="31">
        <v>6.176666666666667</v>
      </c>
      <c r="I20" s="30"/>
      <c r="J20" s="30"/>
      <c r="K20" s="32">
        <f t="shared" si="0"/>
        <v>5.113333333333332</v>
      </c>
      <c r="L20" s="30"/>
      <c r="M20" s="32">
        <f t="shared" si="1"/>
        <v>-0.28666666666666707</v>
      </c>
      <c r="N20" s="30"/>
      <c r="O20" s="30"/>
      <c r="P20" s="30"/>
      <c r="Q20" s="30"/>
      <c r="R20" s="30"/>
    </row>
    <row r="21" spans="2:18" s="3" customFormat="1" ht="19.5" customHeight="1">
      <c r="B21" s="20"/>
      <c r="C21" s="21">
        <v>3</v>
      </c>
      <c r="D21" s="22">
        <v>11.51</v>
      </c>
      <c r="E21" s="41">
        <v>5.57</v>
      </c>
      <c r="G21" s="30"/>
      <c r="H21" s="31">
        <v>5.8933333333333335</v>
      </c>
      <c r="I21" s="30"/>
      <c r="J21" s="30"/>
      <c r="K21" s="32">
        <f t="shared" si="0"/>
        <v>5.616666666666666</v>
      </c>
      <c r="L21" s="30"/>
      <c r="M21" s="32">
        <f t="shared" si="1"/>
        <v>-0.32333333333333325</v>
      </c>
      <c r="N21" s="30"/>
      <c r="O21" s="30"/>
      <c r="P21" s="30"/>
      <c r="Q21" s="30"/>
      <c r="R21" s="30"/>
    </row>
    <row r="22" spans="2:18" s="3" customFormat="1" ht="19.5" customHeight="1">
      <c r="B22" s="20"/>
      <c r="C22" s="21">
        <v>4</v>
      </c>
      <c r="D22" s="22">
        <v>10.66</v>
      </c>
      <c r="E22" s="41">
        <v>5.04</v>
      </c>
      <c r="G22" s="30"/>
      <c r="H22" s="31">
        <v>5.566666666666667</v>
      </c>
      <c r="I22" s="30"/>
      <c r="J22" s="30"/>
      <c r="K22" s="32">
        <f t="shared" si="0"/>
        <v>5.093333333333333</v>
      </c>
      <c r="L22" s="30"/>
      <c r="M22" s="32">
        <f t="shared" si="1"/>
        <v>-0.5266666666666673</v>
      </c>
      <c r="N22" s="30"/>
      <c r="O22" s="30"/>
      <c r="P22" s="30"/>
      <c r="Q22" s="30"/>
      <c r="R22" s="30"/>
    </row>
    <row r="23" spans="2:18" s="3" customFormat="1" ht="19.5" customHeight="1">
      <c r="B23" s="20">
        <v>2001</v>
      </c>
      <c r="C23" s="21">
        <v>1</v>
      </c>
      <c r="D23" s="22">
        <v>10.71</v>
      </c>
      <c r="E23" s="41">
        <v>5.28</v>
      </c>
      <c r="G23" s="30"/>
      <c r="H23" s="31">
        <v>5.05</v>
      </c>
      <c r="I23" s="30"/>
      <c r="J23" s="30"/>
      <c r="K23" s="32">
        <f t="shared" si="0"/>
        <v>5.660000000000001</v>
      </c>
      <c r="L23" s="30"/>
      <c r="M23" s="32">
        <f t="shared" si="1"/>
        <v>0.23000000000000043</v>
      </c>
      <c r="N23" s="30"/>
      <c r="O23" s="30"/>
      <c r="P23" s="30"/>
      <c r="Q23" s="30"/>
      <c r="R23" s="30"/>
    </row>
    <row r="24" spans="2:13" s="3" customFormat="1" ht="19.5" customHeight="1">
      <c r="B24" s="20"/>
      <c r="C24" s="21">
        <v>2</v>
      </c>
      <c r="D24" s="22">
        <v>11.08</v>
      </c>
      <c r="E24" s="41">
        <v>5</v>
      </c>
      <c r="H24">
        <v>5.27</v>
      </c>
      <c r="K24" s="19">
        <f t="shared" si="0"/>
        <v>5.8100000000000005</v>
      </c>
      <c r="M24" s="19">
        <f t="shared" si="1"/>
        <v>-0.2699999999999996</v>
      </c>
    </row>
    <row r="25" spans="2:13" s="3" customFormat="1" ht="19.5" customHeight="1">
      <c r="B25" s="20"/>
      <c r="C25" s="21">
        <v>3</v>
      </c>
      <c r="D25" s="22">
        <v>11.33</v>
      </c>
      <c r="E25" s="41">
        <v>4.76</v>
      </c>
      <c r="H25">
        <v>4.98</v>
      </c>
      <c r="K25" s="19">
        <f t="shared" si="0"/>
        <v>6.35</v>
      </c>
      <c r="M25" s="19">
        <f t="shared" si="1"/>
        <v>-0.22000000000000064</v>
      </c>
    </row>
    <row r="26" spans="2:13" s="3" customFormat="1" ht="19.5" customHeight="1">
      <c r="B26" s="20"/>
      <c r="C26" s="21">
        <v>4</v>
      </c>
      <c r="D26" s="22">
        <v>12.5</v>
      </c>
      <c r="E26" s="41">
        <v>5.08</v>
      </c>
      <c r="H26">
        <v>4.7700000000000005</v>
      </c>
      <c r="K26" s="19">
        <f t="shared" si="0"/>
        <v>7.7299999999999995</v>
      </c>
      <c r="M26" s="19">
        <f t="shared" si="1"/>
        <v>0.3099999999999996</v>
      </c>
    </row>
    <row r="27" spans="2:13" s="3" customFormat="1" ht="19.5" customHeight="1">
      <c r="B27" s="20">
        <v>2002</v>
      </c>
      <c r="C27" s="21">
        <v>1</v>
      </c>
      <c r="D27" s="23">
        <v>10.67</v>
      </c>
      <c r="E27" s="41">
        <v>5.11</v>
      </c>
      <c r="H27">
        <v>5.076666666666667</v>
      </c>
      <c r="K27" s="19">
        <f>D27-H27</f>
        <v>5.593333333333333</v>
      </c>
      <c r="M27" s="19">
        <f>E27-H27</f>
        <v>0.033333333333333215</v>
      </c>
    </row>
    <row r="28" spans="2:13" s="3" customFormat="1" ht="12.75" customHeight="1">
      <c r="B28" s="20"/>
      <c r="C28" s="21">
        <v>2</v>
      </c>
      <c r="D28" s="23">
        <v>11.64</v>
      </c>
      <c r="E28" s="41">
        <v>4.27</v>
      </c>
      <c r="H28">
        <v>5.1000000000000005</v>
      </c>
      <c r="K28" s="19">
        <f aca="true" t="shared" si="2" ref="K28:K55">D28-H28</f>
        <v>6.54</v>
      </c>
      <c r="M28" s="19">
        <f aca="true" t="shared" si="3" ref="M28:M55">E28-H28</f>
        <v>-0.830000000000001</v>
      </c>
    </row>
    <row r="29" spans="2:13" s="3" customFormat="1" ht="12.75" customHeight="1">
      <c r="B29" s="20"/>
      <c r="C29" s="21">
        <v>3</v>
      </c>
      <c r="D29" s="24">
        <v>11.5</v>
      </c>
      <c r="E29" s="41">
        <v>4</v>
      </c>
      <c r="H29">
        <v>4.260000000000001</v>
      </c>
      <c r="K29" s="19">
        <f t="shared" si="2"/>
        <v>7.239999999999999</v>
      </c>
      <c r="M29" s="19">
        <f t="shared" si="3"/>
        <v>-0.2600000000000007</v>
      </c>
    </row>
    <row r="30" spans="2:13" s="3" customFormat="1" ht="11.25" customHeight="1">
      <c r="B30" s="20"/>
      <c r="C30" s="21">
        <v>4</v>
      </c>
      <c r="D30" s="26">
        <v>10.78</v>
      </c>
      <c r="E30" s="41">
        <v>3.92</v>
      </c>
      <c r="H30">
        <v>4.006666666666667</v>
      </c>
      <c r="K30" s="19">
        <f t="shared" si="2"/>
        <v>6.7733333333333325</v>
      </c>
      <c r="M30" s="19">
        <f t="shared" si="3"/>
        <v>-0.08666666666666689</v>
      </c>
    </row>
    <row r="31" spans="2:13" s="3" customFormat="1" ht="20.25" customHeight="1">
      <c r="B31" s="20">
        <v>2003</v>
      </c>
      <c r="C31" s="21">
        <v>1</v>
      </c>
      <c r="D31" s="23">
        <v>11.38</v>
      </c>
      <c r="E31" s="41">
        <v>3.62</v>
      </c>
      <c r="H31">
        <v>3.92</v>
      </c>
      <c r="K31" s="19">
        <f t="shared" si="2"/>
        <v>7.460000000000001</v>
      </c>
      <c r="M31" s="19">
        <f t="shared" si="3"/>
        <v>-0.2999999999999998</v>
      </c>
    </row>
    <row r="32" spans="2:13" s="3" customFormat="1" ht="12.75" customHeight="1">
      <c r="B32" s="20"/>
      <c r="C32" s="21">
        <v>2</v>
      </c>
      <c r="D32" s="23">
        <v>11.36</v>
      </c>
      <c r="E32" s="41">
        <v>4.23</v>
      </c>
      <c r="H32">
        <v>3.6199999999999997</v>
      </c>
      <c r="K32" s="19">
        <f t="shared" si="2"/>
        <v>7.74</v>
      </c>
      <c r="M32" s="19">
        <f t="shared" si="3"/>
        <v>0.6100000000000008</v>
      </c>
    </row>
    <row r="33" spans="2:13" s="3" customFormat="1" ht="12.75" customHeight="1">
      <c r="B33" s="20"/>
      <c r="C33" s="21">
        <v>3</v>
      </c>
      <c r="D33" s="23">
        <v>10.61</v>
      </c>
      <c r="E33" s="41">
        <v>4.29</v>
      </c>
      <c r="H33">
        <v>4.233333333333333</v>
      </c>
      <c r="K33" s="19">
        <f t="shared" si="2"/>
        <v>6.376666666666666</v>
      </c>
      <c r="M33" s="19">
        <f t="shared" si="3"/>
        <v>0.05666666666666664</v>
      </c>
    </row>
    <row r="34" spans="2:13" s="3" customFormat="1" ht="11.25" customHeight="1">
      <c r="B34" s="20"/>
      <c r="C34" s="21">
        <v>4</v>
      </c>
      <c r="D34" s="26">
        <v>10.84</v>
      </c>
      <c r="E34" s="41">
        <v>4.01</v>
      </c>
      <c r="H34">
        <v>4.286666666666666</v>
      </c>
      <c r="K34" s="19">
        <f t="shared" si="2"/>
        <v>6.553333333333334</v>
      </c>
      <c r="M34" s="19">
        <f t="shared" si="3"/>
        <v>-0.2766666666666664</v>
      </c>
    </row>
    <row r="35" spans="2:13" s="3" customFormat="1" ht="20.25" customHeight="1">
      <c r="B35" s="20">
        <v>2004</v>
      </c>
      <c r="C35" s="21">
        <v>1</v>
      </c>
      <c r="D35" s="24">
        <v>11.1</v>
      </c>
      <c r="E35" s="41">
        <v>4.6</v>
      </c>
      <c r="H35">
        <v>4.07</v>
      </c>
      <c r="K35" s="19">
        <f t="shared" si="2"/>
        <v>7.029999999999999</v>
      </c>
      <c r="M35" s="19">
        <f t="shared" si="3"/>
        <v>0.5299999999999994</v>
      </c>
    </row>
    <row r="36" spans="2:13" s="3" customFormat="1" ht="12.75" customHeight="1">
      <c r="B36" s="20"/>
      <c r="C36" s="21">
        <v>2</v>
      </c>
      <c r="D36" s="23">
        <v>10.25</v>
      </c>
      <c r="E36" s="41">
        <v>4.3</v>
      </c>
      <c r="H36">
        <v>4.6000000000000005</v>
      </c>
      <c r="K36" s="19">
        <f t="shared" si="2"/>
        <v>5.6499999999999995</v>
      </c>
      <c r="M36" s="19">
        <f t="shared" si="3"/>
        <v>-0.3000000000000007</v>
      </c>
    </row>
    <row r="37" spans="2:13" s="3" customFormat="1" ht="12.75" customHeight="1">
      <c r="B37" s="20"/>
      <c r="C37" s="21">
        <v>3</v>
      </c>
      <c r="D37" s="23">
        <v>10.37</v>
      </c>
      <c r="E37" s="41">
        <v>4.18</v>
      </c>
      <c r="H37">
        <v>4.303333333333334</v>
      </c>
      <c r="K37" s="19">
        <f t="shared" si="2"/>
        <v>6.0666666666666655</v>
      </c>
      <c r="M37" s="19">
        <f t="shared" si="3"/>
        <v>-0.12333333333333396</v>
      </c>
    </row>
    <row r="38" spans="2:13" s="3" customFormat="1" ht="11.25" customHeight="1">
      <c r="B38" s="20"/>
      <c r="C38" s="21">
        <v>4</v>
      </c>
      <c r="D38" s="26">
        <v>10.66</v>
      </c>
      <c r="E38" s="41">
        <v>4.3</v>
      </c>
      <c r="H38">
        <v>4.173333333333333</v>
      </c>
      <c r="K38" s="19">
        <f t="shared" si="2"/>
        <v>6.486666666666667</v>
      </c>
      <c r="M38" s="19">
        <f t="shared" si="3"/>
        <v>0.12666666666666693</v>
      </c>
    </row>
    <row r="39" spans="2:13" s="3" customFormat="1" ht="20.25" customHeight="1">
      <c r="B39" s="20">
        <v>2005</v>
      </c>
      <c r="C39" s="21">
        <v>1</v>
      </c>
      <c r="D39" s="23">
        <v>10.65</v>
      </c>
      <c r="E39" s="41">
        <v>4.16</v>
      </c>
      <c r="H39">
        <v>4.296666666666667</v>
      </c>
      <c r="K39" s="19">
        <f t="shared" si="2"/>
        <v>6.3533333333333335</v>
      </c>
      <c r="M39" s="19">
        <f t="shared" si="3"/>
        <v>-0.13666666666666671</v>
      </c>
    </row>
    <row r="40" spans="2:13" s="3" customFormat="1" ht="12.75" customHeight="1">
      <c r="B40" s="20"/>
      <c r="C40" s="21">
        <v>2</v>
      </c>
      <c r="D40" s="23">
        <v>10.54</v>
      </c>
      <c r="E40" s="41">
        <v>4.22</v>
      </c>
      <c r="H40">
        <v>4.16</v>
      </c>
      <c r="K40" s="19">
        <f t="shared" si="2"/>
        <v>6.379999999999999</v>
      </c>
      <c r="M40" s="19">
        <f t="shared" si="3"/>
        <v>0.05999999999999961</v>
      </c>
    </row>
    <row r="41" spans="2:13" s="3" customFormat="1" ht="12.75" customHeight="1">
      <c r="B41" s="20"/>
      <c r="C41" s="21">
        <v>3</v>
      </c>
      <c r="D41" s="23">
        <v>10.47</v>
      </c>
      <c r="E41" s="41">
        <v>4.49</v>
      </c>
      <c r="H41">
        <v>4.213333333333334</v>
      </c>
      <c r="K41" s="19">
        <f t="shared" si="2"/>
        <v>6.256666666666667</v>
      </c>
      <c r="M41" s="19">
        <f t="shared" si="3"/>
        <v>0.2766666666666664</v>
      </c>
    </row>
    <row r="42" spans="2:13" s="3" customFormat="1" ht="11.25" customHeight="1">
      <c r="B42" s="20"/>
      <c r="C42" s="21">
        <v>4</v>
      </c>
      <c r="D42" s="25">
        <v>10.4</v>
      </c>
      <c r="E42" s="41">
        <v>4.58</v>
      </c>
      <c r="H42">
        <v>4.489999999999999</v>
      </c>
      <c r="K42" s="19">
        <f t="shared" si="2"/>
        <v>5.910000000000001</v>
      </c>
      <c r="M42" s="19">
        <f t="shared" si="3"/>
        <v>0.09000000000000075</v>
      </c>
    </row>
    <row r="43" spans="2:13" s="3" customFormat="1" ht="20.25" customHeight="1">
      <c r="B43" s="20">
        <v>2006</v>
      </c>
      <c r="C43" s="21">
        <v>1</v>
      </c>
      <c r="D43" s="23">
        <v>10.63</v>
      </c>
      <c r="E43" s="41">
        <v>5.07</v>
      </c>
      <c r="H43">
        <v>4.57</v>
      </c>
      <c r="K43" s="19">
        <f t="shared" si="2"/>
        <v>6.0600000000000005</v>
      </c>
      <c r="M43" s="19">
        <f t="shared" si="3"/>
        <v>0.5</v>
      </c>
    </row>
    <row r="44" spans="2:13" s="3" customFormat="1" ht="12.75" customHeight="1">
      <c r="B44" s="20"/>
      <c r="C44" s="21">
        <v>2</v>
      </c>
      <c r="D44" s="24">
        <v>10.5</v>
      </c>
      <c r="E44" s="41">
        <v>4.89</v>
      </c>
      <c r="H44">
        <v>5.07</v>
      </c>
      <c r="K44" s="19">
        <f t="shared" si="2"/>
        <v>5.43</v>
      </c>
      <c r="M44" s="19">
        <f t="shared" si="3"/>
        <v>-0.1800000000000006</v>
      </c>
    </row>
    <row r="45" spans="2:13" s="3" customFormat="1" ht="12.75" customHeight="1">
      <c r="B45" s="20"/>
      <c r="C45" s="21">
        <v>3</v>
      </c>
      <c r="D45" s="23">
        <v>10.45</v>
      </c>
      <c r="E45" s="41">
        <v>4.63</v>
      </c>
      <c r="H45">
        <v>4.896666666666666</v>
      </c>
      <c r="K45" s="19">
        <f t="shared" si="2"/>
        <v>5.553333333333334</v>
      </c>
      <c r="M45" s="19">
        <f t="shared" si="3"/>
        <v>-0.2666666666666657</v>
      </c>
    </row>
    <row r="46" spans="2:13" s="3" customFormat="1" ht="11.25" customHeight="1">
      <c r="B46" s="20"/>
      <c r="C46" s="21">
        <v>4</v>
      </c>
      <c r="D46" s="26">
        <v>10.14</v>
      </c>
      <c r="E46" s="41">
        <v>4.68</v>
      </c>
      <c r="H46">
        <v>4.63</v>
      </c>
      <c r="K46" s="19">
        <f t="shared" si="2"/>
        <v>5.510000000000001</v>
      </c>
      <c r="M46" s="19">
        <f t="shared" si="3"/>
        <v>0.04999999999999982</v>
      </c>
    </row>
    <row r="47" spans="2:13" s="3" customFormat="1" ht="20.25" customHeight="1">
      <c r="B47" s="20">
        <v>2007</v>
      </c>
      <c r="C47" s="21">
        <v>1</v>
      </c>
      <c r="D47" s="35">
        <v>10.44</v>
      </c>
      <c r="E47" s="41">
        <v>4.85</v>
      </c>
      <c r="H47">
        <v>4.68</v>
      </c>
      <c r="K47" s="19">
        <f t="shared" si="2"/>
        <v>5.76</v>
      </c>
      <c r="M47" s="19">
        <f t="shared" si="3"/>
        <v>0.16999999999999993</v>
      </c>
    </row>
    <row r="48" spans="2:13" s="3" customFormat="1" ht="13.5" customHeight="1">
      <c r="B48" s="20"/>
      <c r="C48" s="21">
        <v>2</v>
      </c>
      <c r="D48" s="35">
        <v>10.12</v>
      </c>
      <c r="E48" s="41">
        <v>4.74</v>
      </c>
      <c r="H48">
        <v>4.846666666666667</v>
      </c>
      <c r="K48" s="19">
        <f t="shared" si="2"/>
        <v>5.2733333333333325</v>
      </c>
      <c r="M48" s="19">
        <f t="shared" si="3"/>
        <v>-0.10666666666666647</v>
      </c>
    </row>
    <row r="49" spans="2:13" s="3" customFormat="1" ht="12.75" customHeight="1">
      <c r="B49" s="20"/>
      <c r="C49" s="21">
        <v>3</v>
      </c>
      <c r="D49" s="35">
        <v>10.03</v>
      </c>
      <c r="E49" s="41">
        <v>4.27</v>
      </c>
      <c r="H49">
        <v>4.7299999999999995</v>
      </c>
      <c r="K49" s="19">
        <f t="shared" si="2"/>
        <v>5.3</v>
      </c>
      <c r="M49" s="19">
        <f t="shared" si="3"/>
        <v>-0.45999999999999996</v>
      </c>
    </row>
    <row r="50" spans="2:13" s="3" customFormat="1" ht="11.25" customHeight="1">
      <c r="B50" s="20"/>
      <c r="C50" s="21">
        <v>4</v>
      </c>
      <c r="D50" s="35">
        <v>10.27</v>
      </c>
      <c r="E50" s="41">
        <v>3.67</v>
      </c>
      <c r="H50">
        <v>4.26</v>
      </c>
      <c r="K50" s="19">
        <f t="shared" si="2"/>
        <v>6.01</v>
      </c>
      <c r="M50" s="19">
        <f t="shared" si="3"/>
        <v>-0.5899999999999999</v>
      </c>
    </row>
    <row r="51" spans="2:13" s="3" customFormat="1" ht="20.25" customHeight="1">
      <c r="B51" s="20">
        <v>2008</v>
      </c>
      <c r="C51" s="21">
        <v>1</v>
      </c>
      <c r="D51" s="35">
        <v>10.38</v>
      </c>
      <c r="E51" s="41">
        <v>3.88</v>
      </c>
      <c r="H51">
        <v>3.6633333333333336</v>
      </c>
      <c r="K51" s="19">
        <f t="shared" si="2"/>
        <v>6.716666666666667</v>
      </c>
      <c r="M51" s="19">
        <f t="shared" si="3"/>
        <v>0.21666666666666634</v>
      </c>
    </row>
    <row r="52" spans="2:13" s="3" customFormat="1" ht="12.75" customHeight="1">
      <c r="B52" s="20"/>
      <c r="C52" s="21">
        <v>2</v>
      </c>
      <c r="D52" s="35">
        <v>10.17</v>
      </c>
      <c r="E52" s="41">
        <v>3.86</v>
      </c>
      <c r="H52">
        <v>3.8866666666666667</v>
      </c>
      <c r="K52" s="19">
        <f t="shared" si="2"/>
        <v>6.283333333333333</v>
      </c>
      <c r="M52" s="19">
        <f t="shared" si="3"/>
        <v>-0.02666666666666684</v>
      </c>
    </row>
    <row r="53" spans="2:13" s="3" customFormat="1" ht="12.75" customHeight="1">
      <c r="B53" s="20"/>
      <c r="C53" s="21">
        <v>3</v>
      </c>
      <c r="D53" s="35">
        <v>10.49</v>
      </c>
      <c r="E53" s="41">
        <v>3.23</v>
      </c>
      <c r="H53">
        <v>3.8633333333333333</v>
      </c>
      <c r="K53" s="19">
        <f t="shared" si="2"/>
        <v>6.626666666666667</v>
      </c>
      <c r="M53" s="19">
        <f t="shared" si="3"/>
        <v>-0.6333333333333333</v>
      </c>
    </row>
    <row r="54" spans="2:13" s="3" customFormat="1" ht="11.25" customHeight="1">
      <c r="B54" s="20"/>
      <c r="C54" s="21">
        <v>4</v>
      </c>
      <c r="D54" s="35">
        <v>10.34</v>
      </c>
      <c r="E54" s="41">
        <v>2.74</v>
      </c>
      <c r="H54">
        <v>3.2533333333333334</v>
      </c>
      <c r="K54" s="19">
        <f t="shared" si="2"/>
        <v>7.086666666666666</v>
      </c>
      <c r="M54" s="19">
        <f t="shared" si="3"/>
        <v>-0.5133333333333332</v>
      </c>
    </row>
    <row r="55" spans="2:13" s="3" customFormat="1" ht="21.75" customHeight="1">
      <c r="B55" s="28">
        <v>2009</v>
      </c>
      <c r="C55" s="21">
        <v>1</v>
      </c>
      <c r="D55" s="35">
        <v>10.24</v>
      </c>
      <c r="E55" s="41">
        <v>3.32</v>
      </c>
      <c r="H55">
        <v>2.6950000000000003</v>
      </c>
      <c r="K55" s="19">
        <f t="shared" si="2"/>
        <v>7.545</v>
      </c>
      <c r="M55" s="19">
        <f t="shared" si="3"/>
        <v>0.6249999999999996</v>
      </c>
    </row>
    <row r="56" spans="3:5" ht="15">
      <c r="C56" s="21">
        <v>2</v>
      </c>
      <c r="D56" s="35">
        <v>10.11</v>
      </c>
      <c r="E56" s="41">
        <v>3.52</v>
      </c>
    </row>
    <row r="57" spans="3:5" ht="15">
      <c r="C57" s="21">
        <v>3</v>
      </c>
      <c r="D57" s="35">
        <v>9.88</v>
      </c>
      <c r="E57" s="41">
        <v>3.46</v>
      </c>
    </row>
    <row r="58" spans="3:5" ht="15">
      <c r="C58" s="21">
        <v>4</v>
      </c>
      <c r="D58" s="35">
        <v>10.27</v>
      </c>
      <c r="E58" s="41">
        <v>3.72</v>
      </c>
    </row>
    <row r="59" spans="2:5" ht="15">
      <c r="B59" s="28">
        <v>2010</v>
      </c>
      <c r="C59" s="21">
        <v>1</v>
      </c>
      <c r="D59" s="35">
        <v>10.24</v>
      </c>
      <c r="E59" s="41">
        <v>3.49</v>
      </c>
    </row>
    <row r="60" spans="3:5" ht="15">
      <c r="C60" s="21">
        <v>2</v>
      </c>
      <c r="D60" s="35">
        <v>9.99</v>
      </c>
      <c r="E60" s="41">
        <v>2.78</v>
      </c>
    </row>
    <row r="61" spans="3:5" ht="15">
      <c r="C61" s="21">
        <v>3</v>
      </c>
      <c r="D61" s="35">
        <v>9.93</v>
      </c>
      <c r="E61" s="41">
        <v>2.88</v>
      </c>
    </row>
    <row r="62" spans="3:5" ht="15">
      <c r="C62" s="21">
        <v>4</v>
      </c>
      <c r="D62" s="35">
        <v>10.09</v>
      </c>
      <c r="E62" s="41">
        <v>3.46</v>
      </c>
    </row>
    <row r="63" spans="2:5" ht="15">
      <c r="B63" s="28">
        <v>2011</v>
      </c>
      <c r="C63" s="21">
        <v>1</v>
      </c>
      <c r="D63" s="35">
        <v>10.1</v>
      </c>
      <c r="E63" s="41">
        <v>3.2</v>
      </c>
    </row>
    <row r="64" spans="3:5" ht="15">
      <c r="C64" s="21">
        <v>2</v>
      </c>
      <c r="D64" s="35">
        <v>9.88</v>
      </c>
      <c r="E64" s="41">
        <v>2.41</v>
      </c>
    </row>
    <row r="65" spans="3:5" ht="15">
      <c r="C65" s="33">
        <v>3</v>
      </c>
      <c r="D65" s="35">
        <v>9.65</v>
      </c>
      <c r="E65" s="41">
        <v>2.05</v>
      </c>
    </row>
    <row r="66" spans="3:5" ht="15">
      <c r="C66" s="21">
        <v>4</v>
      </c>
      <c r="D66" s="35">
        <v>9.88</v>
      </c>
      <c r="E66" s="41">
        <v>2.04</v>
      </c>
    </row>
    <row r="67" spans="2:5" ht="15">
      <c r="B67" s="28">
        <v>2012</v>
      </c>
      <c r="C67" s="21">
        <v>1</v>
      </c>
      <c r="D67" s="35">
        <v>9.63</v>
      </c>
      <c r="E67" s="41">
        <v>1.83</v>
      </c>
    </row>
    <row r="68" spans="3:5" ht="15">
      <c r="C68" s="21">
        <v>2</v>
      </c>
      <c r="D68" s="35">
        <v>9.83</v>
      </c>
      <c r="E68" s="41">
        <v>1.64</v>
      </c>
    </row>
    <row r="69" spans="3:5" ht="15">
      <c r="C69" s="33">
        <v>3</v>
      </c>
      <c r="D69" s="35">
        <v>9.75</v>
      </c>
      <c r="E69" s="41">
        <v>1.71</v>
      </c>
    </row>
    <row r="70" spans="3:5" ht="15">
      <c r="C70" s="21">
        <v>4</v>
      </c>
      <c r="D70" s="35">
        <v>10.07</v>
      </c>
      <c r="E70" s="41">
        <v>1.95</v>
      </c>
    </row>
    <row r="71" spans="2:5" ht="15">
      <c r="B71" s="28">
        <v>2013</v>
      </c>
      <c r="C71" s="21">
        <v>1</v>
      </c>
      <c r="D71" s="35">
        <v>9.57</v>
      </c>
      <c r="E71" s="41">
        <v>1.99</v>
      </c>
    </row>
    <row r="72" spans="3:5" ht="15">
      <c r="C72" s="21">
        <v>2</v>
      </c>
      <c r="D72" s="35">
        <v>9.47</v>
      </c>
      <c r="E72" s="41">
        <v>2.71</v>
      </c>
    </row>
    <row r="73" spans="3:11" ht="15">
      <c r="C73" s="33">
        <v>3</v>
      </c>
      <c r="D73" s="35">
        <v>9.6</v>
      </c>
      <c r="E73" s="41">
        <v>2.74</v>
      </c>
      <c r="K73" s="1" t="s">
        <v>7</v>
      </c>
    </row>
    <row r="74" spans="3:11" ht="15">
      <c r="C74" s="21">
        <v>4</v>
      </c>
      <c r="D74" s="35">
        <v>9.83</v>
      </c>
      <c r="E74" s="41">
        <v>2.77</v>
      </c>
      <c r="K74" s="1">
        <v>9.62</v>
      </c>
    </row>
    <row r="75" spans="2:11" ht="15">
      <c r="B75" s="28">
        <v>2014</v>
      </c>
      <c r="C75" s="21">
        <v>1</v>
      </c>
      <c r="D75" s="35">
        <v>9.54</v>
      </c>
      <c r="E75" s="41">
        <v>2.62</v>
      </c>
      <c r="K75" s="1">
        <v>9.95</v>
      </c>
    </row>
    <row r="76" spans="3:11" ht="15">
      <c r="C76" s="21">
        <v>2</v>
      </c>
      <c r="D76" s="23">
        <v>9.84</v>
      </c>
      <c r="E76" s="41">
        <v>2.5</v>
      </c>
      <c r="K76" s="1">
        <v>9.75</v>
      </c>
    </row>
    <row r="77" spans="3:11" ht="15">
      <c r="C77" s="33">
        <v>3</v>
      </c>
      <c r="D77" s="34">
        <v>9.45</v>
      </c>
      <c r="E77" s="41">
        <v>2.28</v>
      </c>
      <c r="K77" s="1">
        <v>9.45</v>
      </c>
    </row>
    <row r="78" spans="3:11" ht="15">
      <c r="C78" s="21">
        <v>4</v>
      </c>
      <c r="D78" s="26">
        <v>10.28</v>
      </c>
      <c r="E78" s="41">
        <v>1.97</v>
      </c>
      <c r="G78" s="1">
        <f>AVERAGE(D75:D78)</f>
        <v>9.7775</v>
      </c>
      <c r="H78" s="1">
        <f>AVERAGE(E75:E78)</f>
        <v>2.3425000000000002</v>
      </c>
      <c r="K78" s="1">
        <v>9.9</v>
      </c>
    </row>
    <row r="79" spans="2:11" ht="15">
      <c r="B79" s="1">
        <v>2015</v>
      </c>
      <c r="C79" s="21">
        <v>1</v>
      </c>
      <c r="D79" s="1">
        <v>9.47</v>
      </c>
      <c r="E79" s="43">
        <v>1.98</v>
      </c>
      <c r="K79" s="1">
        <v>9.75</v>
      </c>
    </row>
    <row r="80" spans="3:11" ht="15">
      <c r="C80" s="21">
        <v>2</v>
      </c>
      <c r="D80" s="1">
        <v>9.43</v>
      </c>
      <c r="E80" s="43">
        <v>2.15</v>
      </c>
      <c r="K80" s="1">
        <v>9.6</v>
      </c>
    </row>
    <row r="81" spans="3:11" ht="15">
      <c r="C81" s="33">
        <v>3</v>
      </c>
      <c r="D81" s="1">
        <v>9.75</v>
      </c>
      <c r="E81" s="43">
        <v>2.24</v>
      </c>
      <c r="K81" s="1">
        <v>9.8</v>
      </c>
    </row>
    <row r="82" spans="3:11" ht="15">
      <c r="C82" s="21">
        <v>4</v>
      </c>
      <c r="D82" s="1">
        <v>9.68</v>
      </c>
      <c r="E82" s="43">
        <v>2.18</v>
      </c>
      <c r="G82" s="1">
        <f>AVERAGE(D79:D82)</f>
        <v>9.5825</v>
      </c>
      <c r="H82" s="1">
        <f>AVERAGE(E79:E82)</f>
        <v>2.1375</v>
      </c>
      <c r="K82" s="1">
        <v>10.25</v>
      </c>
    </row>
    <row r="83" spans="2:11" ht="12">
      <c r="B83" s="1">
        <v>2016</v>
      </c>
      <c r="C83" s="1">
        <v>1</v>
      </c>
      <c r="D83" s="1">
        <v>9.48</v>
      </c>
      <c r="E83" s="43">
        <v>1.95</v>
      </c>
      <c r="K83" s="1">
        <v>9.8</v>
      </c>
    </row>
    <row r="84" spans="3:11" ht="12">
      <c r="C84" s="1">
        <v>2</v>
      </c>
      <c r="D84" s="1">
        <v>9.42</v>
      </c>
      <c r="E84" s="43">
        <v>1.77</v>
      </c>
      <c r="K84" s="1">
        <f>AVERAGE(K74:K83)</f>
        <v>9.786999999999999</v>
      </c>
    </row>
    <row r="85" spans="3:5" ht="12">
      <c r="C85" s="1">
        <v>3</v>
      </c>
      <c r="D85" s="1">
        <v>9.47</v>
      </c>
      <c r="E85" s="43">
        <v>1.56</v>
      </c>
    </row>
    <row r="86" spans="3:5" ht="12">
      <c r="C86" s="1">
        <v>4</v>
      </c>
      <c r="D86" s="1">
        <v>9.5</v>
      </c>
      <c r="E86" s="43">
        <v>2.14</v>
      </c>
    </row>
    <row r="87" spans="2:5" ht="12">
      <c r="B87" s="1">
        <v>2017</v>
      </c>
      <c r="C87" s="1">
        <v>1</v>
      </c>
      <c r="D87" s="1">
        <v>9.6</v>
      </c>
      <c r="E87" s="43">
        <v>2.45</v>
      </c>
    </row>
    <row r="88" spans="3:5" ht="12">
      <c r="C88" s="1">
        <v>2</v>
      </c>
      <c r="D88" s="1">
        <v>9.45</v>
      </c>
      <c r="E88" s="43">
        <v>2.26</v>
      </c>
    </row>
    <row r="89" spans="3:5" ht="12">
      <c r="C89" s="1">
        <v>3</v>
      </c>
      <c r="D89" s="1">
        <v>9.79</v>
      </c>
      <c r="E89" s="43">
        <v>2.24</v>
      </c>
    </row>
    <row r="90" spans="3:7" ht="12">
      <c r="C90" s="1">
        <v>4</v>
      </c>
      <c r="G90" s="1">
        <v>9.8</v>
      </c>
    </row>
    <row r="91" ht="12">
      <c r="G91" s="1">
        <v>9.75</v>
      </c>
    </row>
    <row r="92" ht="12">
      <c r="G92" s="1">
        <v>9.48</v>
      </c>
    </row>
    <row r="94" ht="12">
      <c r="G94" s="1">
        <v>9</v>
      </c>
    </row>
    <row r="95" ht="12">
      <c r="G95" s="1">
        <v>9.6</v>
      </c>
    </row>
    <row r="96" ht="12">
      <c r="G96" s="1">
        <f>AVERAGE(G90:G95)</f>
        <v>9.526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4" r:id="rId2"/>
  <headerFooter alignWithMargins="0">
    <oddHeader>&amp;L&amp;"Verdana"&amp;7 2.&amp;R&amp;"Verdana"&amp;7 RRA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60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254" width="9.140625" style="1" customWidth="1"/>
  </cols>
  <sheetData>
    <row r="1" spans="1:18" s="2" customFormat="1" ht="7.5">
      <c r="A1" s="2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2:18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2:18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18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2:18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2:18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2:18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2:18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s="3" customFormat="1" ht="19.5" customHeight="1">
      <c r="B15" s="16"/>
      <c r="C15" s="17"/>
      <c r="D15" s="18"/>
      <c r="E15" s="1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s="3" customFormat="1" ht="19.5" customHeight="1">
      <c r="B16" s="16"/>
      <c r="C16" s="17"/>
      <c r="D16" s="18"/>
      <c r="E16" s="1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s="3" customFormat="1" ht="19.5" customHeight="1">
      <c r="B17" s="16"/>
      <c r="C17" s="17"/>
      <c r="D17" s="18"/>
      <c r="E17" s="1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2:18" s="3" customFormat="1" ht="19.5" customHeight="1">
      <c r="B18" s="16"/>
      <c r="C18" s="17"/>
      <c r="D18" s="27" t="s">
        <v>6</v>
      </c>
      <c r="E18" s="27" t="s">
        <v>5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2:18" s="3" customFormat="1" ht="20.25" customHeight="1">
      <c r="B19" s="20">
        <v>2006</v>
      </c>
      <c r="C19" s="21">
        <v>1</v>
      </c>
      <c r="D19" s="23">
        <v>10.38</v>
      </c>
      <c r="E19" s="23">
        <v>10.63</v>
      </c>
      <c r="G19" s="37"/>
      <c r="H19" s="38">
        <v>4.57</v>
      </c>
      <c r="I19" s="37"/>
      <c r="J19" s="37"/>
      <c r="K19" s="39">
        <f aca="true" t="shared" si="0" ref="K19:K31">D19-H19</f>
        <v>5.8100000000000005</v>
      </c>
      <c r="L19" s="37"/>
      <c r="M19" s="39">
        <f aca="true" t="shared" si="1" ref="M19:M31">E19-H19</f>
        <v>6.0600000000000005</v>
      </c>
      <c r="N19" s="37"/>
      <c r="O19" s="37"/>
      <c r="P19" s="37"/>
      <c r="Q19" s="37"/>
      <c r="R19" s="37"/>
    </row>
    <row r="20" spans="2:18" s="3" customFormat="1" ht="12.75" customHeight="1">
      <c r="B20" s="20"/>
      <c r="C20" s="21">
        <v>2</v>
      </c>
      <c r="D20" s="23">
        <v>10.68</v>
      </c>
      <c r="E20" s="24">
        <v>10.5</v>
      </c>
      <c r="G20" s="37"/>
      <c r="H20" s="38">
        <v>5.07</v>
      </c>
      <c r="I20" s="37"/>
      <c r="J20" s="37"/>
      <c r="K20" s="39">
        <f t="shared" si="0"/>
        <v>5.609999999999999</v>
      </c>
      <c r="L20" s="37"/>
      <c r="M20" s="39">
        <f t="shared" si="1"/>
        <v>5.43</v>
      </c>
      <c r="N20" s="37"/>
      <c r="O20" s="37"/>
      <c r="P20" s="37"/>
      <c r="Q20" s="37"/>
      <c r="R20" s="37"/>
    </row>
    <row r="21" spans="2:18" s="3" customFormat="1" ht="12.75" customHeight="1">
      <c r="B21" s="20"/>
      <c r="C21" s="21">
        <v>3</v>
      </c>
      <c r="D21" s="23">
        <v>10.06</v>
      </c>
      <c r="E21" s="23">
        <v>10.45</v>
      </c>
      <c r="G21" s="37"/>
      <c r="H21" s="38">
        <v>4.896666666666666</v>
      </c>
      <c r="I21" s="37"/>
      <c r="J21" s="37"/>
      <c r="K21" s="39">
        <f t="shared" si="0"/>
        <v>5.163333333333335</v>
      </c>
      <c r="L21" s="37"/>
      <c r="M21" s="39">
        <f t="shared" si="1"/>
        <v>5.553333333333334</v>
      </c>
      <c r="N21" s="37"/>
      <c r="O21" s="37"/>
      <c r="P21" s="37"/>
      <c r="Q21" s="37"/>
      <c r="R21" s="37"/>
    </row>
    <row r="22" spans="2:13" s="3" customFormat="1" ht="11.25" customHeight="1">
      <c r="B22" s="20"/>
      <c r="C22" s="21">
        <v>4</v>
      </c>
      <c r="D22" s="26">
        <v>10.39</v>
      </c>
      <c r="E22" s="26">
        <v>10.14</v>
      </c>
      <c r="H22">
        <v>4.63</v>
      </c>
      <c r="K22" s="19">
        <f t="shared" si="0"/>
        <v>5.760000000000001</v>
      </c>
      <c r="M22" s="19">
        <f t="shared" si="1"/>
        <v>5.510000000000001</v>
      </c>
    </row>
    <row r="23" spans="2:13" s="3" customFormat="1" ht="20.25" customHeight="1">
      <c r="B23" s="20">
        <v>2007</v>
      </c>
      <c r="C23" s="21">
        <v>1</v>
      </c>
      <c r="D23">
        <v>10.45</v>
      </c>
      <c r="E23" s="35">
        <v>10.44</v>
      </c>
      <c r="H23">
        <v>4.68</v>
      </c>
      <c r="K23" s="19">
        <f t="shared" si="0"/>
        <v>5.77</v>
      </c>
      <c r="M23" s="19">
        <f t="shared" si="1"/>
        <v>5.76</v>
      </c>
    </row>
    <row r="24" spans="2:13" s="3" customFormat="1" ht="13.5" customHeight="1">
      <c r="B24" s="20"/>
      <c r="C24" s="21">
        <v>2</v>
      </c>
      <c r="D24">
        <v>10.57</v>
      </c>
      <c r="E24" s="35">
        <v>10.12</v>
      </c>
      <c r="H24">
        <v>4.846666666666667</v>
      </c>
      <c r="K24" s="19">
        <f t="shared" si="0"/>
        <v>5.723333333333334</v>
      </c>
      <c r="M24" s="19">
        <f t="shared" si="1"/>
        <v>5.2733333333333325</v>
      </c>
    </row>
    <row r="25" spans="2:13" s="3" customFormat="1" ht="12.75" customHeight="1">
      <c r="B25" s="20"/>
      <c r="C25" s="21">
        <v>3</v>
      </c>
      <c r="D25">
        <v>10.47</v>
      </c>
      <c r="E25" s="35">
        <v>10.03</v>
      </c>
      <c r="H25">
        <v>4.7299999999999995</v>
      </c>
      <c r="K25" s="19">
        <f t="shared" si="0"/>
        <v>5.740000000000001</v>
      </c>
      <c r="M25" s="19">
        <f t="shared" si="1"/>
        <v>5.3</v>
      </c>
    </row>
    <row r="26" spans="2:13" s="3" customFormat="1" ht="11.25" customHeight="1">
      <c r="B26" s="20"/>
      <c r="C26" s="21">
        <v>4</v>
      </c>
      <c r="D26">
        <v>10.33</v>
      </c>
      <c r="E26" s="35">
        <v>10.27</v>
      </c>
      <c r="H26">
        <v>4.26</v>
      </c>
      <c r="K26" s="19">
        <f t="shared" si="0"/>
        <v>6.07</v>
      </c>
      <c r="M26" s="19">
        <f t="shared" si="1"/>
        <v>6.01</v>
      </c>
    </row>
    <row r="27" spans="2:13" s="3" customFormat="1" ht="20.25" customHeight="1">
      <c r="B27" s="20">
        <v>2008</v>
      </c>
      <c r="C27" s="21">
        <v>1</v>
      </c>
      <c r="D27">
        <v>10.29</v>
      </c>
      <c r="E27" s="35">
        <v>10.38</v>
      </c>
      <c r="H27">
        <v>3.6633333333333336</v>
      </c>
      <c r="K27" s="19">
        <f t="shared" si="0"/>
        <v>6.626666666666665</v>
      </c>
      <c r="M27" s="19">
        <f t="shared" si="1"/>
        <v>6.716666666666667</v>
      </c>
    </row>
    <row r="28" spans="2:13" s="3" customFormat="1" ht="12.75" customHeight="1">
      <c r="B28" s="20"/>
      <c r="C28" s="21">
        <v>2</v>
      </c>
      <c r="D28">
        <v>10.55</v>
      </c>
      <c r="E28" s="35">
        <v>10.17</v>
      </c>
      <c r="H28">
        <v>3.8866666666666667</v>
      </c>
      <c r="K28" s="19">
        <f t="shared" si="0"/>
        <v>6.663333333333334</v>
      </c>
      <c r="M28" s="19">
        <f t="shared" si="1"/>
        <v>6.283333333333333</v>
      </c>
    </row>
    <row r="29" spans="2:13" s="3" customFormat="1" ht="12.75" customHeight="1">
      <c r="B29" s="20"/>
      <c r="C29" s="21">
        <v>3</v>
      </c>
      <c r="D29">
        <v>10.46</v>
      </c>
      <c r="E29" s="35">
        <v>10.49</v>
      </c>
      <c r="H29">
        <v>3.8633333333333333</v>
      </c>
      <c r="K29" s="19">
        <f t="shared" si="0"/>
        <v>6.596666666666668</v>
      </c>
      <c r="M29" s="19">
        <f t="shared" si="1"/>
        <v>6.626666666666667</v>
      </c>
    </row>
    <row r="30" spans="2:13" s="3" customFormat="1" ht="11.25" customHeight="1">
      <c r="B30" s="20"/>
      <c r="C30" s="21">
        <v>4</v>
      </c>
      <c r="D30">
        <v>10.54</v>
      </c>
      <c r="E30" s="35">
        <v>10.34</v>
      </c>
      <c r="H30">
        <v>3.2533333333333334</v>
      </c>
      <c r="K30" s="19">
        <f t="shared" si="0"/>
        <v>7.286666666666665</v>
      </c>
      <c r="M30" s="19">
        <f t="shared" si="1"/>
        <v>7.086666666666666</v>
      </c>
    </row>
    <row r="31" spans="2:13" s="3" customFormat="1" ht="21.75" customHeight="1">
      <c r="B31" s="28">
        <v>2009</v>
      </c>
      <c r="C31" s="21">
        <v>1</v>
      </c>
      <c r="D31">
        <v>10.66</v>
      </c>
      <c r="E31" s="35">
        <v>10.24</v>
      </c>
      <c r="H31">
        <v>2.6950000000000003</v>
      </c>
      <c r="K31" s="19">
        <f t="shared" si="0"/>
        <v>7.965</v>
      </c>
      <c r="M31" s="19">
        <f t="shared" si="1"/>
        <v>7.545</v>
      </c>
    </row>
    <row r="32" spans="3:5" s="1" customFormat="1" ht="15">
      <c r="C32" s="21">
        <v>2</v>
      </c>
      <c r="D32">
        <v>10.08</v>
      </c>
      <c r="E32" s="35">
        <v>10.11</v>
      </c>
    </row>
    <row r="33" spans="3:5" s="1" customFormat="1" ht="15">
      <c r="C33" s="21">
        <v>3</v>
      </c>
      <c r="D33">
        <v>10.26</v>
      </c>
      <c r="E33" s="35">
        <v>9.88</v>
      </c>
    </row>
    <row r="34" spans="3:5" s="1" customFormat="1" ht="15">
      <c r="C34" s="21">
        <v>4</v>
      </c>
      <c r="D34">
        <v>10.3</v>
      </c>
      <c r="E34" s="35">
        <v>10.27</v>
      </c>
    </row>
    <row r="35" spans="2:5" s="1" customFormat="1" ht="15">
      <c r="B35" s="28">
        <v>2010</v>
      </c>
      <c r="C35" s="21">
        <v>1</v>
      </c>
      <c r="D35">
        <v>10.34</v>
      </c>
      <c r="E35" s="35">
        <v>10.24</v>
      </c>
    </row>
    <row r="36" spans="3:5" s="1" customFormat="1" ht="15">
      <c r="C36" s="21">
        <v>2</v>
      </c>
      <c r="D36">
        <v>10.08</v>
      </c>
      <c r="E36" s="35">
        <v>9.99</v>
      </c>
    </row>
    <row r="37" spans="3:5" s="1" customFormat="1" ht="15">
      <c r="C37" s="21">
        <v>3</v>
      </c>
      <c r="D37">
        <v>10.26</v>
      </c>
      <c r="E37" s="35">
        <v>9.93</v>
      </c>
    </row>
    <row r="38" spans="3:5" s="1" customFormat="1" ht="15">
      <c r="C38" s="21">
        <v>4</v>
      </c>
      <c r="D38">
        <v>10.3</v>
      </c>
      <c r="E38" s="35">
        <v>10.09</v>
      </c>
    </row>
    <row r="39" spans="2:5" s="1" customFormat="1" ht="15">
      <c r="B39" s="28">
        <v>2011</v>
      </c>
      <c r="C39" s="21">
        <v>1</v>
      </c>
      <c r="D39">
        <v>9.96</v>
      </c>
      <c r="E39" s="35">
        <v>10.1</v>
      </c>
    </row>
    <row r="40" spans="3:5" s="1" customFormat="1" ht="15">
      <c r="C40" s="21">
        <v>2</v>
      </c>
      <c r="D40">
        <v>10.23</v>
      </c>
      <c r="E40" s="35">
        <v>9.88</v>
      </c>
    </row>
    <row r="41" spans="3:5" s="1" customFormat="1" ht="15">
      <c r="C41" s="33">
        <v>3</v>
      </c>
      <c r="D41">
        <v>10.36</v>
      </c>
      <c r="E41" s="35">
        <v>9.65</v>
      </c>
    </row>
    <row r="42" spans="3:5" s="1" customFormat="1" ht="15">
      <c r="C42" s="21">
        <v>4</v>
      </c>
      <c r="D42">
        <v>10.29</v>
      </c>
      <c r="E42" s="35">
        <v>9.88</v>
      </c>
    </row>
    <row r="43" spans="2:5" s="1" customFormat="1" ht="15">
      <c r="B43" s="28">
        <v>2012</v>
      </c>
      <c r="C43" s="21">
        <v>1</v>
      </c>
      <c r="D43">
        <v>10.3</v>
      </c>
      <c r="E43" s="35">
        <v>9.63</v>
      </c>
    </row>
    <row r="44" spans="3:5" s="1" customFormat="1" ht="15">
      <c r="C44" s="21">
        <v>2</v>
      </c>
      <c r="D44">
        <v>9.92</v>
      </c>
      <c r="E44" s="35">
        <v>9.83</v>
      </c>
    </row>
    <row r="45" spans="3:5" s="1" customFormat="1" ht="15">
      <c r="C45" s="33">
        <v>3</v>
      </c>
      <c r="D45">
        <v>9.78</v>
      </c>
      <c r="E45" s="35">
        <v>9.75</v>
      </c>
    </row>
    <row r="46" spans="3:5" s="1" customFormat="1" ht="15">
      <c r="C46" s="21">
        <v>4</v>
      </c>
      <c r="D46">
        <v>10.05</v>
      </c>
      <c r="E46" s="35">
        <v>10.07</v>
      </c>
    </row>
    <row r="47" spans="2:5" s="1" customFormat="1" ht="15">
      <c r="B47" s="28">
        <v>2013</v>
      </c>
      <c r="C47" s="21">
        <v>1</v>
      </c>
      <c r="D47">
        <v>9.73</v>
      </c>
      <c r="E47" s="35">
        <v>9.57</v>
      </c>
    </row>
    <row r="48" spans="3:5" s="1" customFormat="1" ht="15">
      <c r="C48" s="21">
        <v>2</v>
      </c>
      <c r="D48">
        <v>9.57</v>
      </c>
      <c r="E48" s="35">
        <v>9.47</v>
      </c>
    </row>
    <row r="49" spans="3:11" s="1" customFormat="1" ht="15">
      <c r="C49" s="33">
        <v>3</v>
      </c>
      <c r="D49">
        <v>9.83</v>
      </c>
      <c r="E49" s="35">
        <v>9.6</v>
      </c>
      <c r="K49" s="1" t="s">
        <v>7</v>
      </c>
    </row>
    <row r="50" spans="3:11" s="1" customFormat="1" ht="15">
      <c r="C50" s="21">
        <v>4</v>
      </c>
      <c r="D50">
        <v>9.91</v>
      </c>
      <c r="E50" s="35">
        <v>9.83</v>
      </c>
      <c r="K50" s="1">
        <v>9.62</v>
      </c>
    </row>
    <row r="51" spans="2:11" s="1" customFormat="1" ht="15">
      <c r="B51" s="28">
        <v>2014</v>
      </c>
      <c r="C51" s="21">
        <v>1</v>
      </c>
      <c r="D51">
        <v>9.57</v>
      </c>
      <c r="E51" s="35">
        <v>9.54</v>
      </c>
      <c r="K51" s="1">
        <v>9.95</v>
      </c>
    </row>
    <row r="52" spans="3:11" s="1" customFormat="1" ht="15">
      <c r="C52" s="21">
        <v>2</v>
      </c>
      <c r="D52" s="23">
        <v>9.83</v>
      </c>
      <c r="E52" s="23">
        <v>9.84</v>
      </c>
      <c r="K52" s="1">
        <v>9.75</v>
      </c>
    </row>
    <row r="53" spans="3:11" s="1" customFormat="1" ht="15">
      <c r="C53" s="33">
        <v>3</v>
      </c>
      <c r="D53" s="34">
        <v>9.79</v>
      </c>
      <c r="E53" s="34">
        <v>9.45</v>
      </c>
      <c r="K53" s="1">
        <v>9.45</v>
      </c>
    </row>
    <row r="54" spans="3:11" s="1" customFormat="1" ht="15">
      <c r="C54" s="21">
        <v>4</v>
      </c>
      <c r="D54" s="26">
        <v>9.76</v>
      </c>
      <c r="E54" s="26">
        <v>10.28</v>
      </c>
      <c r="K54" s="1">
        <v>9.9</v>
      </c>
    </row>
    <row r="55" spans="2:11" s="1" customFormat="1" ht="15">
      <c r="B55" s="1">
        <v>2015</v>
      </c>
      <c r="C55" s="21">
        <v>1</v>
      </c>
      <c r="D55" s="1">
        <v>9.67</v>
      </c>
      <c r="E55" s="1">
        <v>9.47</v>
      </c>
      <c r="K55" s="1">
        <v>9.75</v>
      </c>
    </row>
    <row r="56" spans="3:11" s="1" customFormat="1" ht="15">
      <c r="C56" s="21">
        <v>2</v>
      </c>
      <c r="D56" s="1">
        <v>9.59</v>
      </c>
      <c r="E56" s="1">
        <v>9.43</v>
      </c>
      <c r="K56" s="1">
        <v>9.6</v>
      </c>
    </row>
    <row r="57" spans="3:11" s="1" customFormat="1" ht="15">
      <c r="C57" s="33">
        <v>3</v>
      </c>
      <c r="D57" s="1">
        <v>9.4</v>
      </c>
      <c r="E57" s="1">
        <v>9.75</v>
      </c>
      <c r="K57" s="1">
        <v>9.8</v>
      </c>
    </row>
    <row r="58" spans="3:11" s="1" customFormat="1" ht="15">
      <c r="C58" s="21">
        <v>4</v>
      </c>
      <c r="K58" s="1">
        <v>10.25</v>
      </c>
    </row>
    <row r="59" s="1" customFormat="1" ht="12">
      <c r="K59" s="1">
        <v>9.8</v>
      </c>
    </row>
    <row r="60" s="1" customFormat="1" ht="12">
      <c r="K60" s="1">
        <f>AVERAGE(K50:K59)</f>
        <v>9.786999999999999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5" r:id="rId2"/>
  <headerFooter alignWithMargins="0">
    <oddHeader>&amp;L&amp;"Verdana"&amp;7 2.&amp;R&amp;"Verdana"&amp;7 RRA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60"/>
  <sheetViews>
    <sheetView zoomScalePageLayoutView="0" workbookViewId="0" topLeftCell="A1">
      <selection activeCell="W16" sqref="W16:W19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254" width="9.140625" style="1" customWidth="1"/>
  </cols>
  <sheetData>
    <row r="1" spans="1:18" s="2" customFormat="1" ht="7.5">
      <c r="A1" s="2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2:18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0"/>
    </row>
    <row r="14" spans="2:18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0"/>
    </row>
    <row r="15" spans="2:18" s="3" customFormat="1" ht="19.5" customHeight="1">
      <c r="B15" s="16"/>
      <c r="C15" s="17"/>
      <c r="D15" s="18"/>
      <c r="E15" s="1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0"/>
    </row>
    <row r="16" spans="2:18" s="3" customFormat="1" ht="19.5" customHeight="1">
      <c r="B16" s="16"/>
      <c r="C16" s="17"/>
      <c r="D16" s="18"/>
      <c r="E16" s="1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0"/>
    </row>
    <row r="17" spans="2:18" s="3" customFormat="1" ht="19.5" customHeight="1">
      <c r="B17" s="16"/>
      <c r="C17" s="17"/>
      <c r="D17" s="18"/>
      <c r="E17" s="18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0"/>
    </row>
    <row r="18" spans="2:18" s="3" customFormat="1" ht="19.5" customHeight="1">
      <c r="B18" s="16"/>
      <c r="C18" s="17"/>
      <c r="D18" s="18" t="s">
        <v>9</v>
      </c>
      <c r="E18" s="18" t="s">
        <v>8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0"/>
    </row>
    <row r="19" spans="2:17" s="3" customFormat="1" ht="20.25" customHeight="1">
      <c r="B19" s="20">
        <v>2006</v>
      </c>
      <c r="C19" s="21">
        <v>1</v>
      </c>
      <c r="D19" s="23">
        <v>10.38</v>
      </c>
      <c r="E19">
        <v>4.635</v>
      </c>
      <c r="F19" s="37"/>
      <c r="G19" s="37"/>
      <c r="H19" s="38">
        <v>4.57</v>
      </c>
      <c r="I19" s="37"/>
      <c r="J19" s="37"/>
      <c r="K19" s="39">
        <f aca="true" t="shared" si="0" ref="K19:K31">D19-H19</f>
        <v>5.8100000000000005</v>
      </c>
      <c r="L19" s="37"/>
      <c r="M19" s="39">
        <f aca="true" t="shared" si="1" ref="M19:M31">E19-H19</f>
        <v>0.0649999999999995</v>
      </c>
      <c r="N19" s="37"/>
      <c r="O19" s="37"/>
      <c r="P19" s="37"/>
      <c r="Q19" s="37"/>
    </row>
    <row r="20" spans="2:17" s="3" customFormat="1" ht="12.75" customHeight="1">
      <c r="B20" s="20"/>
      <c r="C20" s="21">
        <v>2</v>
      </c>
      <c r="D20" s="23">
        <v>10.68</v>
      </c>
      <c r="E20">
        <v>5.136666666666667</v>
      </c>
      <c r="F20" s="37"/>
      <c r="G20" s="37"/>
      <c r="H20" s="38">
        <v>5.07</v>
      </c>
      <c r="I20" s="37"/>
      <c r="J20" s="37"/>
      <c r="K20" s="39">
        <f t="shared" si="0"/>
        <v>5.609999999999999</v>
      </c>
      <c r="L20" s="37"/>
      <c r="M20" s="39">
        <f t="shared" si="1"/>
        <v>0.06666666666666643</v>
      </c>
      <c r="N20" s="37"/>
      <c r="O20" s="37"/>
      <c r="P20" s="37"/>
      <c r="Q20" s="37"/>
    </row>
    <row r="21" spans="2:17" s="3" customFormat="1" ht="12.75" customHeight="1">
      <c r="B21" s="20"/>
      <c r="C21" s="21">
        <v>3</v>
      </c>
      <c r="D21" s="23">
        <v>10.06</v>
      </c>
      <c r="E21">
        <v>4.993333333333333</v>
      </c>
      <c r="F21" s="37"/>
      <c r="G21" s="37"/>
      <c r="H21" s="38">
        <v>4.896666666666666</v>
      </c>
      <c r="I21" s="37"/>
      <c r="J21" s="37"/>
      <c r="K21" s="39">
        <f t="shared" si="0"/>
        <v>5.163333333333335</v>
      </c>
      <c r="L21" s="37"/>
      <c r="M21" s="39">
        <f t="shared" si="1"/>
        <v>0.09666666666666757</v>
      </c>
      <c r="N21" s="37"/>
      <c r="O21" s="37"/>
      <c r="P21" s="37"/>
      <c r="Q21" s="37"/>
    </row>
    <row r="22" spans="2:13" s="3" customFormat="1" ht="11.25" customHeight="1">
      <c r="B22" s="20"/>
      <c r="C22" s="21">
        <v>4</v>
      </c>
      <c r="D22" s="26">
        <v>10.39</v>
      </c>
      <c r="E22">
        <v>4.739999999999999</v>
      </c>
      <c r="H22">
        <v>4.63</v>
      </c>
      <c r="K22" s="19">
        <f t="shared" si="0"/>
        <v>5.760000000000001</v>
      </c>
      <c r="M22" s="19">
        <f t="shared" si="1"/>
        <v>0.10999999999999943</v>
      </c>
    </row>
    <row r="23" spans="2:13" s="3" customFormat="1" ht="20.25" customHeight="1">
      <c r="B23" s="20">
        <v>2007</v>
      </c>
      <c r="C23" s="21">
        <v>1</v>
      </c>
      <c r="D23">
        <v>10.45</v>
      </c>
      <c r="E23">
        <v>4.796666666666667</v>
      </c>
      <c r="H23">
        <v>4.68</v>
      </c>
      <c r="K23" s="19">
        <f t="shared" si="0"/>
        <v>5.77</v>
      </c>
      <c r="M23" s="19">
        <f t="shared" si="1"/>
        <v>0.11666666666666714</v>
      </c>
    </row>
    <row r="24" spans="2:13" s="3" customFormat="1" ht="13.5" customHeight="1">
      <c r="B24" s="20"/>
      <c r="C24" s="21">
        <v>2</v>
      </c>
      <c r="D24">
        <v>10.57</v>
      </c>
      <c r="E24">
        <v>4.989999999999999</v>
      </c>
      <c r="H24">
        <v>4.846666666666667</v>
      </c>
      <c r="K24" s="19">
        <f t="shared" si="0"/>
        <v>5.723333333333334</v>
      </c>
      <c r="M24" s="19">
        <f t="shared" si="1"/>
        <v>0.14333333333333265</v>
      </c>
    </row>
    <row r="25" spans="2:13" s="3" customFormat="1" ht="12.75" customHeight="1">
      <c r="B25" s="20"/>
      <c r="C25" s="21">
        <v>3</v>
      </c>
      <c r="D25">
        <v>10.47</v>
      </c>
      <c r="E25">
        <v>4.9433333333333325</v>
      </c>
      <c r="H25">
        <v>4.7299999999999995</v>
      </c>
      <c r="K25" s="19">
        <f t="shared" si="0"/>
        <v>5.740000000000001</v>
      </c>
      <c r="M25" s="19">
        <f t="shared" si="1"/>
        <v>0.21333333333333293</v>
      </c>
    </row>
    <row r="26" spans="2:13" s="3" customFormat="1" ht="11.25" customHeight="1">
      <c r="B26" s="20"/>
      <c r="C26" s="21">
        <v>4</v>
      </c>
      <c r="D26">
        <v>10.33</v>
      </c>
      <c r="E26">
        <v>4.6066666666666665</v>
      </c>
      <c r="H26">
        <v>4.26</v>
      </c>
      <c r="K26" s="19">
        <f t="shared" si="0"/>
        <v>6.07</v>
      </c>
      <c r="M26" s="19">
        <f t="shared" si="1"/>
        <v>0.3466666666666667</v>
      </c>
    </row>
    <row r="27" spans="2:13" s="3" customFormat="1" ht="20.25" customHeight="1">
      <c r="B27" s="20">
        <v>2008</v>
      </c>
      <c r="C27" s="21">
        <v>1</v>
      </c>
      <c r="D27">
        <v>10.29</v>
      </c>
      <c r="E27">
        <v>4.413333333333333</v>
      </c>
      <c r="H27">
        <v>3.6633333333333336</v>
      </c>
      <c r="K27" s="19">
        <f t="shared" si="0"/>
        <v>6.626666666666665</v>
      </c>
      <c r="M27" s="19">
        <f t="shared" si="1"/>
        <v>0.7499999999999996</v>
      </c>
    </row>
    <row r="28" spans="2:13" s="3" customFormat="1" ht="12.75" customHeight="1">
      <c r="B28" s="20"/>
      <c r="C28" s="21">
        <v>2</v>
      </c>
      <c r="D28">
        <v>10.55</v>
      </c>
      <c r="E28">
        <v>4.576666666666667</v>
      </c>
      <c r="H28">
        <v>3.8866666666666667</v>
      </c>
      <c r="K28" s="19">
        <f t="shared" si="0"/>
        <v>6.663333333333334</v>
      </c>
      <c r="M28" s="19">
        <f t="shared" si="1"/>
        <v>0.6900000000000004</v>
      </c>
    </row>
    <row r="29" spans="2:13" s="3" customFormat="1" ht="12.75" customHeight="1">
      <c r="B29" s="20"/>
      <c r="C29" s="21">
        <v>3</v>
      </c>
      <c r="D29">
        <v>10.46</v>
      </c>
      <c r="E29">
        <v>4.446666666666666</v>
      </c>
      <c r="H29">
        <v>3.8633333333333333</v>
      </c>
      <c r="K29" s="19">
        <f t="shared" si="0"/>
        <v>6.596666666666668</v>
      </c>
      <c r="M29" s="19">
        <f t="shared" si="1"/>
        <v>0.583333333333333</v>
      </c>
    </row>
    <row r="30" spans="2:13" s="3" customFormat="1" ht="11.25" customHeight="1">
      <c r="B30" s="20"/>
      <c r="C30" s="21">
        <v>4</v>
      </c>
      <c r="D30">
        <v>10.54</v>
      </c>
      <c r="E30">
        <v>3.6799999999999997</v>
      </c>
      <c r="H30">
        <v>3.2533333333333334</v>
      </c>
      <c r="K30" s="19">
        <f t="shared" si="0"/>
        <v>7.286666666666665</v>
      </c>
      <c r="M30" s="19">
        <f t="shared" si="1"/>
        <v>0.4266666666666663</v>
      </c>
    </row>
    <row r="31" spans="2:13" s="3" customFormat="1" ht="21.75" customHeight="1">
      <c r="B31" s="28">
        <v>2009</v>
      </c>
      <c r="C31" s="21">
        <v>1</v>
      </c>
      <c r="D31">
        <v>10.66</v>
      </c>
      <c r="E31">
        <v>3.453333333333333</v>
      </c>
      <c r="H31">
        <v>2.6950000000000003</v>
      </c>
      <c r="K31" s="19">
        <f t="shared" si="0"/>
        <v>7.965</v>
      </c>
      <c r="M31" s="19">
        <f t="shared" si="1"/>
        <v>0.7583333333333329</v>
      </c>
    </row>
    <row r="32" spans="3:5" s="1" customFormat="1" ht="15">
      <c r="C32" s="21">
        <v>2</v>
      </c>
      <c r="D32">
        <v>10.08</v>
      </c>
      <c r="E32">
        <v>4.17</v>
      </c>
    </row>
    <row r="33" spans="3:5" s="1" customFormat="1" ht="15">
      <c r="C33" s="21">
        <v>3</v>
      </c>
      <c r="D33">
        <v>10.26</v>
      </c>
      <c r="E33">
        <v>4.323333333333334</v>
      </c>
    </row>
    <row r="34" spans="3:5" s="1" customFormat="1" ht="15">
      <c r="C34" s="21">
        <v>4</v>
      </c>
      <c r="D34">
        <v>10.3</v>
      </c>
      <c r="E34">
        <v>4.33</v>
      </c>
    </row>
    <row r="35" spans="2:5" s="1" customFormat="1" ht="15">
      <c r="B35" s="28">
        <v>2010</v>
      </c>
      <c r="C35" s="21">
        <v>1</v>
      </c>
      <c r="D35">
        <v>10.34</v>
      </c>
      <c r="E35">
        <v>4.62</v>
      </c>
    </row>
    <row r="36" spans="3:5" s="1" customFormat="1" ht="15">
      <c r="C36" s="21">
        <v>2</v>
      </c>
      <c r="D36">
        <v>10.08</v>
      </c>
      <c r="E36">
        <v>4.37</v>
      </c>
    </row>
    <row r="37" spans="3:5" s="1" customFormat="1" ht="15">
      <c r="C37" s="21">
        <v>3</v>
      </c>
      <c r="D37">
        <v>10.26</v>
      </c>
      <c r="E37">
        <v>3.8533333333333335</v>
      </c>
    </row>
    <row r="38" spans="3:5" s="1" customFormat="1" ht="15">
      <c r="C38" s="21">
        <v>4</v>
      </c>
      <c r="D38">
        <v>10.3</v>
      </c>
      <c r="E38">
        <v>4.16</v>
      </c>
    </row>
    <row r="39" spans="2:5" s="1" customFormat="1" ht="15">
      <c r="B39" s="28">
        <v>2011</v>
      </c>
      <c r="C39" s="21">
        <v>1</v>
      </c>
      <c r="D39">
        <v>9.96</v>
      </c>
      <c r="E39">
        <v>4.56</v>
      </c>
    </row>
    <row r="40" spans="3:5" s="1" customFormat="1" ht="15">
      <c r="C40" s="21">
        <v>2</v>
      </c>
      <c r="D40">
        <v>10.23</v>
      </c>
      <c r="E40">
        <v>4.34</v>
      </c>
    </row>
    <row r="41" spans="3:5" s="1" customFormat="1" ht="15">
      <c r="C41" s="33">
        <v>3</v>
      </c>
      <c r="D41">
        <v>10.36</v>
      </c>
      <c r="E41">
        <v>3.6999999999999997</v>
      </c>
    </row>
    <row r="42" spans="3:5" s="1" customFormat="1" ht="15">
      <c r="C42" s="21">
        <v>4</v>
      </c>
      <c r="D42">
        <v>10.29</v>
      </c>
      <c r="E42">
        <v>3.0433333333333334</v>
      </c>
    </row>
    <row r="43" spans="2:5" s="1" customFormat="1" ht="15">
      <c r="B43" s="28">
        <v>2012</v>
      </c>
      <c r="C43" s="21">
        <v>1</v>
      </c>
      <c r="D43">
        <v>10.3</v>
      </c>
      <c r="E43">
        <v>3.14</v>
      </c>
    </row>
    <row r="44" spans="3:5" s="1" customFormat="1" ht="15">
      <c r="C44" s="21">
        <v>2</v>
      </c>
      <c r="D44">
        <v>9.92</v>
      </c>
      <c r="E44">
        <v>2.936666666666667</v>
      </c>
    </row>
    <row r="45" spans="3:5" s="1" customFormat="1" ht="15">
      <c r="C45" s="33">
        <v>3</v>
      </c>
      <c r="D45">
        <v>9.78</v>
      </c>
      <c r="E45">
        <v>2.746666666666666</v>
      </c>
    </row>
    <row r="46" spans="3:5" s="1" customFormat="1" ht="15">
      <c r="C46" s="21">
        <v>4</v>
      </c>
      <c r="D46">
        <v>10.05</v>
      </c>
      <c r="E46">
        <v>2.8599999999999994</v>
      </c>
    </row>
    <row r="47" spans="2:5" s="1" customFormat="1" ht="15">
      <c r="B47" s="28">
        <v>2013</v>
      </c>
      <c r="C47" s="21">
        <v>1</v>
      </c>
      <c r="D47">
        <v>9.73</v>
      </c>
      <c r="E47">
        <v>3.1366666666666667</v>
      </c>
    </row>
    <row r="48" spans="3:5" s="1" customFormat="1" ht="15">
      <c r="C48" s="21">
        <v>2</v>
      </c>
      <c r="D48">
        <v>9.57</v>
      </c>
      <c r="E48">
        <v>3.1466666666666665</v>
      </c>
    </row>
    <row r="49" spans="3:11" s="1" customFormat="1" ht="15">
      <c r="C49" s="33">
        <v>3</v>
      </c>
      <c r="D49">
        <v>9.83</v>
      </c>
      <c r="E49">
        <v>3.72</v>
      </c>
      <c r="K49" s="1" t="s">
        <v>7</v>
      </c>
    </row>
    <row r="50" spans="3:11" s="1" customFormat="1" ht="15">
      <c r="C50" s="21">
        <v>4</v>
      </c>
      <c r="D50">
        <v>9.91</v>
      </c>
      <c r="E50">
        <v>3.7900000000000005</v>
      </c>
      <c r="K50" s="1">
        <v>9.62</v>
      </c>
    </row>
    <row r="51" spans="2:11" s="1" customFormat="1" ht="15">
      <c r="B51" s="28">
        <v>2014</v>
      </c>
      <c r="C51" s="21">
        <v>1</v>
      </c>
      <c r="D51">
        <v>9.57</v>
      </c>
      <c r="E51">
        <v>3.6833333333333336</v>
      </c>
      <c r="K51" s="1">
        <v>9.95</v>
      </c>
    </row>
    <row r="52" spans="3:11" s="1" customFormat="1" ht="15">
      <c r="C52" s="21">
        <v>2</v>
      </c>
      <c r="D52" s="23">
        <v>9.83</v>
      </c>
      <c r="E52">
        <v>3.4433333333333334</v>
      </c>
      <c r="K52" s="1">
        <v>9.75</v>
      </c>
    </row>
    <row r="53" spans="3:11" s="1" customFormat="1" ht="15">
      <c r="C53" s="33">
        <v>3</v>
      </c>
      <c r="D53" s="34">
        <v>9.79</v>
      </c>
      <c r="E53">
        <v>3.263333333333333</v>
      </c>
      <c r="K53" s="1">
        <v>9.45</v>
      </c>
    </row>
    <row r="54" spans="3:11" s="1" customFormat="1" ht="15">
      <c r="C54" s="21">
        <v>4</v>
      </c>
      <c r="D54" s="26">
        <v>9.76</v>
      </c>
      <c r="E54">
        <v>2.97</v>
      </c>
      <c r="K54" s="1">
        <v>9.9</v>
      </c>
    </row>
    <row r="55" spans="2:11" s="1" customFormat="1" ht="15">
      <c r="B55" s="1">
        <v>2015</v>
      </c>
      <c r="C55" s="21">
        <v>1</v>
      </c>
      <c r="D55" s="1">
        <v>9.67</v>
      </c>
      <c r="E55">
        <v>2.558968008255934</v>
      </c>
      <c r="K55" s="1">
        <v>9.75</v>
      </c>
    </row>
    <row r="56" spans="3:11" s="1" customFormat="1" ht="15">
      <c r="C56" s="21">
        <v>2</v>
      </c>
      <c r="D56" s="1">
        <v>9.59</v>
      </c>
      <c r="E56">
        <v>2.8800000000000003</v>
      </c>
      <c r="K56" s="1">
        <v>9.6</v>
      </c>
    </row>
    <row r="57" spans="3:11" s="1" customFormat="1" ht="15">
      <c r="C57" s="33">
        <v>3</v>
      </c>
      <c r="D57" s="1">
        <v>9.4</v>
      </c>
      <c r="E57">
        <v>2.8833333333333333</v>
      </c>
      <c r="K57" s="1">
        <v>9.8</v>
      </c>
    </row>
    <row r="58" spans="3:11" s="1" customFormat="1" ht="15">
      <c r="C58" s="21">
        <v>4</v>
      </c>
      <c r="K58" s="1">
        <v>10.25</v>
      </c>
    </row>
    <row r="59" s="1" customFormat="1" ht="12">
      <c r="K59" s="1">
        <v>9.8</v>
      </c>
    </row>
    <row r="60" s="1" customFormat="1" ht="12">
      <c r="K60" s="1">
        <f>AVERAGE(K50:K59)</f>
        <v>9.786999999999999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5" r:id="rId2"/>
  <headerFooter alignWithMargins="0">
    <oddHeader>&amp;L&amp;"Verdana"&amp;7 2.&amp;R&amp;"Verdana"&amp;7 RRA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60"/>
  <sheetViews>
    <sheetView zoomScalePageLayoutView="0" workbookViewId="0" topLeftCell="A37">
      <selection activeCell="E65" sqref="E65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7.7109375" style="1" customWidth="1"/>
    <col min="5" max="5" width="12.140625" style="1" customWidth="1"/>
    <col min="6" max="6" width="9.00390625" style="1" customWidth="1"/>
    <col min="7" max="255" width="9.140625" style="1" customWidth="1"/>
  </cols>
  <sheetData>
    <row r="1" spans="1:19" s="2" customFormat="1" ht="7.5">
      <c r="A1" s="2" t="s">
        <v>0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s="3" customFormat="1" ht="32.25" customHeight="1">
      <c r="B2" s="4" t="s">
        <v>1</v>
      </c>
      <c r="C2" s="5" t="s">
        <v>2</v>
      </c>
      <c r="D2" s="5"/>
      <c r="E2" s="6" t="s">
        <v>4</v>
      </c>
      <c r="F2" s="7" t="s">
        <v>5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2:19" s="3" customFormat="1" ht="13.5" customHeight="1">
      <c r="B3" s="8">
        <v>1990</v>
      </c>
      <c r="C3" s="9" t="s">
        <v>3</v>
      </c>
      <c r="D3" s="9"/>
      <c r="E3" s="10">
        <v>12.7</v>
      </c>
      <c r="F3" s="11">
        <v>12.67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2:19" s="3" customFormat="1" ht="12.75" customHeight="1">
      <c r="B4" s="12">
        <v>1991</v>
      </c>
      <c r="C4" s="13" t="s">
        <v>3</v>
      </c>
      <c r="D4" s="13"/>
      <c r="E4" s="14">
        <v>12.55</v>
      </c>
      <c r="F4" s="14">
        <v>12.46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2:19" s="3" customFormat="1" ht="12.75" customHeight="1">
      <c r="B5" s="12">
        <v>1992</v>
      </c>
      <c r="C5" s="13" t="s">
        <v>3</v>
      </c>
      <c r="D5" s="13"/>
      <c r="E5" s="14">
        <v>12.09</v>
      </c>
      <c r="F5" s="14">
        <v>12.01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19" s="3" customFormat="1" ht="12.75" customHeight="1">
      <c r="B6" s="12">
        <v>1993</v>
      </c>
      <c r="C6" s="13" t="s">
        <v>3</v>
      </c>
      <c r="D6" s="13"/>
      <c r="E6" s="14">
        <v>11.41</v>
      </c>
      <c r="F6" s="14">
        <v>11.35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2:19" s="3" customFormat="1" ht="12.75" customHeight="1">
      <c r="B7" s="12">
        <v>1994</v>
      </c>
      <c r="C7" s="13" t="s">
        <v>3</v>
      </c>
      <c r="D7" s="13"/>
      <c r="E7" s="14">
        <v>11.34</v>
      </c>
      <c r="F7" s="14">
        <v>11.35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2:19" s="3" customFormat="1" ht="12.75" customHeight="1">
      <c r="B8" s="12">
        <v>1995</v>
      </c>
      <c r="C8" s="13" t="s">
        <v>3</v>
      </c>
      <c r="D8" s="13"/>
      <c r="E8" s="14">
        <v>11.55</v>
      </c>
      <c r="F8" s="14">
        <v>11.43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2:19" s="3" customFormat="1" ht="12.75" customHeight="1">
      <c r="B9" s="12">
        <v>1996</v>
      </c>
      <c r="C9" s="13" t="s">
        <v>3</v>
      </c>
      <c r="D9" s="13"/>
      <c r="E9" s="14">
        <v>11.39</v>
      </c>
      <c r="F9" s="14">
        <v>11.19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2:19" s="3" customFormat="1" ht="12.75" customHeight="1">
      <c r="B10" s="12">
        <v>1997</v>
      </c>
      <c r="C10" s="13" t="s">
        <v>3</v>
      </c>
      <c r="D10" s="13"/>
      <c r="E10" s="15">
        <v>11.4</v>
      </c>
      <c r="F10" s="14">
        <v>11.29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2:19" s="3" customFormat="1" ht="13.5" customHeight="1">
      <c r="B11" s="12">
        <v>1998</v>
      </c>
      <c r="C11" s="13" t="s">
        <v>3</v>
      </c>
      <c r="D11" s="13"/>
      <c r="E11" s="14">
        <v>11.66</v>
      </c>
      <c r="F11" s="14">
        <v>11.51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2:19" s="3" customFormat="1" ht="13.5" customHeight="1">
      <c r="B12" s="12">
        <v>1999</v>
      </c>
      <c r="C12" s="13" t="s">
        <v>3</v>
      </c>
      <c r="D12" s="13"/>
      <c r="E12" s="14">
        <v>10.77</v>
      </c>
      <c r="F12" s="14">
        <v>10.66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19" s="3" customFormat="1" ht="12" customHeight="1">
      <c r="B13" s="12">
        <v>2000</v>
      </c>
      <c r="C13" s="13" t="s">
        <v>3</v>
      </c>
      <c r="D13" s="13"/>
      <c r="E13" s="14">
        <v>11.43</v>
      </c>
      <c r="F13" s="14">
        <v>11.39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0"/>
    </row>
    <row r="14" spans="2:19" s="3" customFormat="1" ht="19.5" customHeight="1">
      <c r="B14" s="16">
        <v>2001</v>
      </c>
      <c r="C14" s="17" t="s">
        <v>3</v>
      </c>
      <c r="D14" s="17"/>
      <c r="E14" s="18">
        <v>11.09</v>
      </c>
      <c r="F14" s="18">
        <v>10.95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0"/>
    </row>
    <row r="15" spans="2:19" s="3" customFormat="1" ht="19.5" customHeight="1">
      <c r="B15" s="16"/>
      <c r="C15" s="17"/>
      <c r="D15" s="17"/>
      <c r="E15" s="18"/>
      <c r="F15" s="1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0"/>
    </row>
    <row r="16" spans="2:19" s="3" customFormat="1" ht="19.5" customHeight="1">
      <c r="B16" s="16"/>
      <c r="C16" s="17"/>
      <c r="D16" s="17"/>
      <c r="E16" s="18"/>
      <c r="F16" s="1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0"/>
    </row>
    <row r="17" spans="2:19" s="3" customFormat="1" ht="19.5" customHeight="1">
      <c r="B17" s="16"/>
      <c r="C17" s="17"/>
      <c r="D17" s="17"/>
      <c r="E17" s="18"/>
      <c r="F17" s="1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0"/>
    </row>
    <row r="18" spans="2:19" s="3" customFormat="1" ht="19.5" customHeight="1">
      <c r="B18" s="16"/>
      <c r="C18" s="17"/>
      <c r="D18" s="18" t="s">
        <v>10</v>
      </c>
      <c r="E18" s="18" t="s">
        <v>9</v>
      </c>
      <c r="F18" s="18" t="s">
        <v>8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0"/>
    </row>
    <row r="19" spans="2:18" s="3" customFormat="1" ht="20.25" customHeight="1">
      <c r="B19" s="20">
        <v>2006</v>
      </c>
      <c r="C19" s="21">
        <v>1</v>
      </c>
      <c r="D19" s="40">
        <f>E19-F19</f>
        <v>5.745000000000001</v>
      </c>
      <c r="E19" s="23">
        <v>10.38</v>
      </c>
      <c r="F19">
        <v>4.635</v>
      </c>
      <c r="G19" s="37"/>
      <c r="H19" s="37"/>
      <c r="I19" s="38">
        <v>4.57</v>
      </c>
      <c r="J19" s="37"/>
      <c r="K19" s="37"/>
      <c r="L19" s="39">
        <f aca="true" t="shared" si="0" ref="L19:L31">E19-I19</f>
        <v>5.8100000000000005</v>
      </c>
      <c r="M19" s="37"/>
      <c r="N19" s="39">
        <f aca="true" t="shared" si="1" ref="N19:N31">F19-I19</f>
        <v>0.0649999999999995</v>
      </c>
      <c r="O19" s="37"/>
      <c r="P19" s="37"/>
      <c r="Q19" s="37"/>
      <c r="R19" s="37"/>
    </row>
    <row r="20" spans="2:18" s="3" customFormat="1" ht="12.75" customHeight="1">
      <c r="B20" s="20"/>
      <c r="C20" s="21">
        <v>2</v>
      </c>
      <c r="D20" s="40">
        <f aca="true" t="shared" si="2" ref="D20:D57">E20-F20</f>
        <v>5.543333333333333</v>
      </c>
      <c r="E20" s="23">
        <v>10.68</v>
      </c>
      <c r="F20">
        <v>5.136666666666667</v>
      </c>
      <c r="G20" s="37"/>
      <c r="H20" s="37"/>
      <c r="I20" s="38">
        <v>5.07</v>
      </c>
      <c r="J20" s="37"/>
      <c r="K20" s="37"/>
      <c r="L20" s="39">
        <f t="shared" si="0"/>
        <v>5.609999999999999</v>
      </c>
      <c r="M20" s="37"/>
      <c r="N20" s="39">
        <f t="shared" si="1"/>
        <v>0.06666666666666643</v>
      </c>
      <c r="O20" s="37"/>
      <c r="P20" s="37"/>
      <c r="Q20" s="37"/>
      <c r="R20" s="37"/>
    </row>
    <row r="21" spans="2:18" s="3" customFormat="1" ht="12.75" customHeight="1">
      <c r="B21" s="20"/>
      <c r="C21" s="21">
        <v>3</v>
      </c>
      <c r="D21" s="40">
        <f t="shared" si="2"/>
        <v>5.066666666666667</v>
      </c>
      <c r="E21" s="23">
        <v>10.06</v>
      </c>
      <c r="F21">
        <v>4.993333333333333</v>
      </c>
      <c r="G21" s="37"/>
      <c r="H21" s="37"/>
      <c r="I21" s="38">
        <v>4.896666666666666</v>
      </c>
      <c r="J21" s="37"/>
      <c r="K21" s="37"/>
      <c r="L21" s="39">
        <f t="shared" si="0"/>
        <v>5.163333333333335</v>
      </c>
      <c r="M21" s="37"/>
      <c r="N21" s="39">
        <f t="shared" si="1"/>
        <v>0.09666666666666757</v>
      </c>
      <c r="O21" s="37"/>
      <c r="P21" s="37"/>
      <c r="Q21" s="37"/>
      <c r="R21" s="37"/>
    </row>
    <row r="22" spans="2:14" s="3" customFormat="1" ht="11.25" customHeight="1">
      <c r="B22" s="20"/>
      <c r="C22" s="21">
        <v>4</v>
      </c>
      <c r="D22" s="40">
        <f t="shared" si="2"/>
        <v>5.650000000000001</v>
      </c>
      <c r="E22" s="26">
        <v>10.39</v>
      </c>
      <c r="F22">
        <v>4.739999999999999</v>
      </c>
      <c r="I22">
        <v>4.63</v>
      </c>
      <c r="L22" s="19">
        <f t="shared" si="0"/>
        <v>5.760000000000001</v>
      </c>
      <c r="N22" s="19">
        <f t="shared" si="1"/>
        <v>0.10999999999999943</v>
      </c>
    </row>
    <row r="23" spans="2:14" s="3" customFormat="1" ht="20.25" customHeight="1">
      <c r="B23" s="20">
        <v>2007</v>
      </c>
      <c r="C23" s="21">
        <v>1</v>
      </c>
      <c r="D23" s="40">
        <f t="shared" si="2"/>
        <v>5.653333333333332</v>
      </c>
      <c r="E23">
        <v>10.45</v>
      </c>
      <c r="F23">
        <v>4.796666666666667</v>
      </c>
      <c r="I23">
        <v>4.68</v>
      </c>
      <c r="L23" s="19">
        <f t="shared" si="0"/>
        <v>5.77</v>
      </c>
      <c r="N23" s="19">
        <f t="shared" si="1"/>
        <v>0.11666666666666714</v>
      </c>
    </row>
    <row r="24" spans="2:14" s="3" customFormat="1" ht="13.5" customHeight="1">
      <c r="B24" s="20"/>
      <c r="C24" s="21">
        <v>2</v>
      </c>
      <c r="D24" s="40">
        <f t="shared" si="2"/>
        <v>5.580000000000001</v>
      </c>
      <c r="E24">
        <v>10.57</v>
      </c>
      <c r="F24">
        <v>4.989999999999999</v>
      </c>
      <c r="I24">
        <v>4.846666666666667</v>
      </c>
      <c r="L24" s="19">
        <f t="shared" si="0"/>
        <v>5.723333333333334</v>
      </c>
      <c r="N24" s="19">
        <f t="shared" si="1"/>
        <v>0.14333333333333265</v>
      </c>
    </row>
    <row r="25" spans="2:14" s="3" customFormat="1" ht="12.75" customHeight="1">
      <c r="B25" s="20"/>
      <c r="C25" s="21">
        <v>3</v>
      </c>
      <c r="D25" s="40">
        <f t="shared" si="2"/>
        <v>5.526666666666668</v>
      </c>
      <c r="E25">
        <v>10.47</v>
      </c>
      <c r="F25">
        <v>4.9433333333333325</v>
      </c>
      <c r="I25">
        <v>4.7299999999999995</v>
      </c>
      <c r="L25" s="19">
        <f t="shared" si="0"/>
        <v>5.740000000000001</v>
      </c>
      <c r="N25" s="19">
        <f t="shared" si="1"/>
        <v>0.21333333333333293</v>
      </c>
    </row>
    <row r="26" spans="2:14" s="3" customFormat="1" ht="11.25" customHeight="1">
      <c r="B26" s="20"/>
      <c r="C26" s="21">
        <v>4</v>
      </c>
      <c r="D26" s="40">
        <f t="shared" si="2"/>
        <v>5.723333333333334</v>
      </c>
      <c r="E26">
        <v>10.33</v>
      </c>
      <c r="F26">
        <v>4.6066666666666665</v>
      </c>
      <c r="I26">
        <v>4.26</v>
      </c>
      <c r="L26" s="19">
        <f t="shared" si="0"/>
        <v>6.07</v>
      </c>
      <c r="N26" s="19">
        <f t="shared" si="1"/>
        <v>0.3466666666666667</v>
      </c>
    </row>
    <row r="27" spans="2:14" s="3" customFormat="1" ht="20.25" customHeight="1">
      <c r="B27" s="20">
        <v>2008</v>
      </c>
      <c r="C27" s="21">
        <v>1</v>
      </c>
      <c r="D27" s="40">
        <f t="shared" si="2"/>
        <v>5.876666666666666</v>
      </c>
      <c r="E27">
        <v>10.29</v>
      </c>
      <c r="F27">
        <v>4.413333333333333</v>
      </c>
      <c r="I27">
        <v>3.6633333333333336</v>
      </c>
      <c r="L27" s="19">
        <f t="shared" si="0"/>
        <v>6.626666666666665</v>
      </c>
      <c r="N27" s="19">
        <f t="shared" si="1"/>
        <v>0.7499999999999996</v>
      </c>
    </row>
    <row r="28" spans="2:14" s="3" customFormat="1" ht="12.75" customHeight="1">
      <c r="B28" s="20"/>
      <c r="C28" s="21">
        <v>2</v>
      </c>
      <c r="D28" s="40">
        <f t="shared" si="2"/>
        <v>5.973333333333334</v>
      </c>
      <c r="E28">
        <v>10.55</v>
      </c>
      <c r="F28">
        <v>4.576666666666667</v>
      </c>
      <c r="I28">
        <v>3.8866666666666667</v>
      </c>
      <c r="L28" s="19">
        <f t="shared" si="0"/>
        <v>6.663333333333334</v>
      </c>
      <c r="N28" s="19">
        <f t="shared" si="1"/>
        <v>0.6900000000000004</v>
      </c>
    </row>
    <row r="29" spans="2:14" s="3" customFormat="1" ht="12.75" customHeight="1">
      <c r="B29" s="20"/>
      <c r="C29" s="21">
        <v>3</v>
      </c>
      <c r="D29" s="40">
        <f t="shared" si="2"/>
        <v>6.0133333333333345</v>
      </c>
      <c r="E29">
        <v>10.46</v>
      </c>
      <c r="F29">
        <v>4.446666666666666</v>
      </c>
      <c r="I29">
        <v>3.8633333333333333</v>
      </c>
      <c r="L29" s="19">
        <f t="shared" si="0"/>
        <v>6.596666666666668</v>
      </c>
      <c r="N29" s="19">
        <f t="shared" si="1"/>
        <v>0.583333333333333</v>
      </c>
    </row>
    <row r="30" spans="2:14" s="3" customFormat="1" ht="11.25" customHeight="1">
      <c r="B30" s="20"/>
      <c r="C30" s="21">
        <v>4</v>
      </c>
      <c r="D30" s="40">
        <f t="shared" si="2"/>
        <v>6.859999999999999</v>
      </c>
      <c r="E30">
        <v>10.54</v>
      </c>
      <c r="F30">
        <v>3.6799999999999997</v>
      </c>
      <c r="I30">
        <v>3.2533333333333334</v>
      </c>
      <c r="L30" s="19">
        <f t="shared" si="0"/>
        <v>7.286666666666665</v>
      </c>
      <c r="N30" s="19">
        <f t="shared" si="1"/>
        <v>0.4266666666666663</v>
      </c>
    </row>
    <row r="31" spans="2:14" s="3" customFormat="1" ht="21.75" customHeight="1">
      <c r="B31" s="28">
        <v>2009</v>
      </c>
      <c r="C31" s="21">
        <v>1</v>
      </c>
      <c r="D31" s="40">
        <f t="shared" si="2"/>
        <v>7.206666666666667</v>
      </c>
      <c r="E31">
        <v>10.66</v>
      </c>
      <c r="F31">
        <v>3.453333333333333</v>
      </c>
      <c r="I31">
        <v>2.6950000000000003</v>
      </c>
      <c r="L31" s="19">
        <f t="shared" si="0"/>
        <v>7.965</v>
      </c>
      <c r="N31" s="19">
        <f t="shared" si="1"/>
        <v>0.7583333333333329</v>
      </c>
    </row>
    <row r="32" spans="3:6" s="1" customFormat="1" ht="15">
      <c r="C32" s="21">
        <v>2</v>
      </c>
      <c r="D32" s="40">
        <f t="shared" si="2"/>
        <v>5.91</v>
      </c>
      <c r="E32">
        <v>10.08</v>
      </c>
      <c r="F32">
        <v>4.17</v>
      </c>
    </row>
    <row r="33" spans="3:6" s="1" customFormat="1" ht="15">
      <c r="C33" s="21">
        <v>3</v>
      </c>
      <c r="D33" s="40">
        <f t="shared" si="2"/>
        <v>5.936666666666666</v>
      </c>
      <c r="E33">
        <v>10.26</v>
      </c>
      <c r="F33">
        <v>4.323333333333334</v>
      </c>
    </row>
    <row r="34" spans="3:6" s="1" customFormat="1" ht="15">
      <c r="C34" s="21">
        <v>4</v>
      </c>
      <c r="D34" s="40">
        <f t="shared" si="2"/>
        <v>5.970000000000001</v>
      </c>
      <c r="E34">
        <v>10.3</v>
      </c>
      <c r="F34">
        <v>4.33</v>
      </c>
    </row>
    <row r="35" spans="2:6" s="1" customFormat="1" ht="15">
      <c r="B35" s="28">
        <v>2010</v>
      </c>
      <c r="C35" s="21">
        <v>1</v>
      </c>
      <c r="D35" s="40">
        <f t="shared" si="2"/>
        <v>5.72</v>
      </c>
      <c r="E35">
        <v>10.34</v>
      </c>
      <c r="F35">
        <v>4.62</v>
      </c>
    </row>
    <row r="36" spans="3:6" s="1" customFormat="1" ht="15">
      <c r="C36" s="21">
        <v>2</v>
      </c>
      <c r="D36" s="40">
        <f t="shared" si="2"/>
        <v>5.71</v>
      </c>
      <c r="E36">
        <v>10.08</v>
      </c>
      <c r="F36">
        <v>4.37</v>
      </c>
    </row>
    <row r="37" spans="3:6" s="1" customFormat="1" ht="15">
      <c r="C37" s="21">
        <v>3</v>
      </c>
      <c r="D37" s="40">
        <f t="shared" si="2"/>
        <v>6.406666666666666</v>
      </c>
      <c r="E37">
        <v>10.26</v>
      </c>
      <c r="F37">
        <v>3.8533333333333335</v>
      </c>
    </row>
    <row r="38" spans="3:6" s="1" customFormat="1" ht="15">
      <c r="C38" s="21">
        <v>4</v>
      </c>
      <c r="D38" s="40">
        <f t="shared" si="2"/>
        <v>6.140000000000001</v>
      </c>
      <c r="E38">
        <v>10.3</v>
      </c>
      <c r="F38">
        <v>4.16</v>
      </c>
    </row>
    <row r="39" spans="2:6" s="1" customFormat="1" ht="15">
      <c r="B39" s="28">
        <v>2011</v>
      </c>
      <c r="C39" s="21">
        <v>1</v>
      </c>
      <c r="D39" s="40">
        <f t="shared" si="2"/>
        <v>5.400000000000001</v>
      </c>
      <c r="E39">
        <v>9.96</v>
      </c>
      <c r="F39">
        <v>4.56</v>
      </c>
    </row>
    <row r="40" spans="3:6" s="1" customFormat="1" ht="15">
      <c r="C40" s="21">
        <v>2</v>
      </c>
      <c r="D40" s="40">
        <f t="shared" si="2"/>
        <v>5.890000000000001</v>
      </c>
      <c r="E40">
        <v>10.23</v>
      </c>
      <c r="F40">
        <v>4.34</v>
      </c>
    </row>
    <row r="41" spans="3:6" s="1" customFormat="1" ht="15">
      <c r="C41" s="33">
        <v>3</v>
      </c>
      <c r="D41" s="40">
        <f t="shared" si="2"/>
        <v>6.66</v>
      </c>
      <c r="E41">
        <v>10.36</v>
      </c>
      <c r="F41">
        <v>3.6999999999999997</v>
      </c>
    </row>
    <row r="42" spans="3:6" s="1" customFormat="1" ht="15">
      <c r="C42" s="21">
        <v>4</v>
      </c>
      <c r="D42" s="40">
        <f t="shared" si="2"/>
        <v>7.246666666666666</v>
      </c>
      <c r="E42">
        <v>10.29</v>
      </c>
      <c r="F42">
        <v>3.0433333333333334</v>
      </c>
    </row>
    <row r="43" spans="2:6" s="1" customFormat="1" ht="15">
      <c r="B43" s="28">
        <v>2012</v>
      </c>
      <c r="C43" s="21">
        <v>1</v>
      </c>
      <c r="D43" s="40">
        <f t="shared" si="2"/>
        <v>7.16</v>
      </c>
      <c r="E43">
        <v>10.3</v>
      </c>
      <c r="F43">
        <v>3.14</v>
      </c>
    </row>
    <row r="44" spans="3:6" s="1" customFormat="1" ht="15">
      <c r="C44" s="21">
        <v>2</v>
      </c>
      <c r="D44" s="40">
        <f t="shared" si="2"/>
        <v>6.9833333333333325</v>
      </c>
      <c r="E44">
        <v>9.92</v>
      </c>
      <c r="F44">
        <v>2.936666666666667</v>
      </c>
    </row>
    <row r="45" spans="3:6" s="1" customFormat="1" ht="15">
      <c r="C45" s="33">
        <v>3</v>
      </c>
      <c r="D45" s="40">
        <f t="shared" si="2"/>
        <v>7.033333333333333</v>
      </c>
      <c r="E45">
        <v>9.78</v>
      </c>
      <c r="F45">
        <v>2.746666666666666</v>
      </c>
    </row>
    <row r="46" spans="3:6" s="1" customFormat="1" ht="15">
      <c r="C46" s="21">
        <v>4</v>
      </c>
      <c r="D46" s="40">
        <f t="shared" si="2"/>
        <v>7.190000000000001</v>
      </c>
      <c r="E46">
        <v>10.05</v>
      </c>
      <c r="F46">
        <v>2.8599999999999994</v>
      </c>
    </row>
    <row r="47" spans="2:6" s="1" customFormat="1" ht="15">
      <c r="B47" s="28">
        <v>2013</v>
      </c>
      <c r="C47" s="21">
        <v>1</v>
      </c>
      <c r="D47" s="40">
        <f t="shared" si="2"/>
        <v>6.593333333333334</v>
      </c>
      <c r="E47">
        <v>9.73</v>
      </c>
      <c r="F47">
        <v>3.1366666666666667</v>
      </c>
    </row>
    <row r="48" spans="3:6" s="1" customFormat="1" ht="15">
      <c r="C48" s="21">
        <v>2</v>
      </c>
      <c r="D48" s="40">
        <f t="shared" si="2"/>
        <v>6.423333333333334</v>
      </c>
      <c r="E48">
        <v>9.57</v>
      </c>
      <c r="F48">
        <v>3.1466666666666665</v>
      </c>
    </row>
    <row r="49" spans="3:12" s="1" customFormat="1" ht="15">
      <c r="C49" s="33">
        <v>3</v>
      </c>
      <c r="D49" s="40">
        <f t="shared" si="2"/>
        <v>6.109999999999999</v>
      </c>
      <c r="E49">
        <v>9.83</v>
      </c>
      <c r="F49">
        <v>3.72</v>
      </c>
      <c r="L49" s="1" t="s">
        <v>7</v>
      </c>
    </row>
    <row r="50" spans="3:12" s="1" customFormat="1" ht="15">
      <c r="C50" s="21">
        <v>4</v>
      </c>
      <c r="D50" s="40">
        <f t="shared" si="2"/>
        <v>6.119999999999999</v>
      </c>
      <c r="E50">
        <v>9.91</v>
      </c>
      <c r="F50">
        <v>3.7900000000000005</v>
      </c>
      <c r="L50" s="1">
        <v>9.62</v>
      </c>
    </row>
    <row r="51" spans="2:12" s="1" customFormat="1" ht="15">
      <c r="B51" s="28">
        <v>2014</v>
      </c>
      <c r="C51" s="21">
        <v>1</v>
      </c>
      <c r="D51" s="40">
        <f t="shared" si="2"/>
        <v>5.886666666666667</v>
      </c>
      <c r="E51">
        <v>9.57</v>
      </c>
      <c r="F51">
        <v>3.6833333333333336</v>
      </c>
      <c r="L51" s="1">
        <v>9.95</v>
      </c>
    </row>
    <row r="52" spans="3:12" s="1" customFormat="1" ht="15">
      <c r="C52" s="21">
        <v>2</v>
      </c>
      <c r="D52" s="40">
        <f t="shared" si="2"/>
        <v>6.386666666666667</v>
      </c>
      <c r="E52" s="23">
        <v>9.83</v>
      </c>
      <c r="F52">
        <v>3.4433333333333334</v>
      </c>
      <c r="L52" s="1">
        <v>9.75</v>
      </c>
    </row>
    <row r="53" spans="3:12" s="1" customFormat="1" ht="15">
      <c r="C53" s="33">
        <v>3</v>
      </c>
      <c r="D53" s="40">
        <f t="shared" si="2"/>
        <v>6.5266666666666655</v>
      </c>
      <c r="E53" s="34">
        <v>9.79</v>
      </c>
      <c r="F53">
        <v>3.263333333333333</v>
      </c>
      <c r="L53" s="1">
        <v>9.45</v>
      </c>
    </row>
    <row r="54" spans="3:12" s="1" customFormat="1" ht="15">
      <c r="C54" s="21">
        <v>4</v>
      </c>
      <c r="D54" s="40">
        <f t="shared" si="2"/>
        <v>6.789999999999999</v>
      </c>
      <c r="E54" s="26">
        <v>9.76</v>
      </c>
      <c r="F54">
        <v>2.97</v>
      </c>
      <c r="L54" s="1">
        <v>9.9</v>
      </c>
    </row>
    <row r="55" spans="2:12" s="1" customFormat="1" ht="15">
      <c r="B55" s="1">
        <v>2015</v>
      </c>
      <c r="C55" s="21">
        <v>1</v>
      </c>
      <c r="D55" s="40">
        <f t="shared" si="2"/>
        <v>7.111031991744066</v>
      </c>
      <c r="E55" s="1">
        <v>9.67</v>
      </c>
      <c r="F55">
        <v>2.558968008255934</v>
      </c>
      <c r="L55" s="1">
        <v>9.75</v>
      </c>
    </row>
    <row r="56" spans="3:12" s="1" customFormat="1" ht="15">
      <c r="C56" s="21">
        <v>2</v>
      </c>
      <c r="D56" s="40">
        <f t="shared" si="2"/>
        <v>6.709999999999999</v>
      </c>
      <c r="E56" s="1">
        <v>9.59</v>
      </c>
      <c r="F56">
        <v>2.8800000000000003</v>
      </c>
      <c r="L56" s="1">
        <v>9.6</v>
      </c>
    </row>
    <row r="57" spans="3:12" s="1" customFormat="1" ht="15">
      <c r="C57" s="33">
        <v>3</v>
      </c>
      <c r="D57" s="40">
        <f t="shared" si="2"/>
        <v>6.5166666666666675</v>
      </c>
      <c r="E57" s="1">
        <v>9.4</v>
      </c>
      <c r="F57">
        <v>2.8833333333333333</v>
      </c>
      <c r="L57" s="1">
        <v>9.8</v>
      </c>
    </row>
    <row r="58" spans="3:12" s="1" customFormat="1" ht="15">
      <c r="C58" s="21">
        <v>4</v>
      </c>
      <c r="D58" s="21"/>
      <c r="L58" s="1">
        <v>10.25</v>
      </c>
    </row>
    <row r="59" s="1" customFormat="1" ht="12">
      <c r="L59" s="1">
        <v>9.8</v>
      </c>
    </row>
    <row r="60" s="1" customFormat="1" ht="12">
      <c r="L60" s="1">
        <f>AVERAGE(L50:L59)</f>
        <v>9.786999999999999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1" r:id="rId2"/>
  <headerFooter alignWithMargins="0">
    <oddHeader>&amp;L&amp;"Verdana"&amp;7 2.&amp;R&amp;"Verdana"&amp;7 RRA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T46"/>
  <sheetViews>
    <sheetView zoomScalePageLayoutView="0" workbookViewId="0" topLeftCell="A19">
      <selection activeCell="K36" sqref="K36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9.00390625" style="1" customWidth="1"/>
    <col min="5" max="253" width="9.140625" style="1" customWidth="1"/>
  </cols>
  <sheetData>
    <row r="1" spans="1:18" s="2" customFormat="1" ht="7.5">
      <c r="A1" s="2" t="s">
        <v>0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2:18" s="3" customFormat="1" ht="32.25" customHeight="1">
      <c r="B2" s="4" t="s">
        <v>1</v>
      </c>
      <c r="C2" s="5" t="s">
        <v>2</v>
      </c>
      <c r="D2" s="7" t="s">
        <v>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s="3" customFormat="1" ht="13.5" customHeight="1">
      <c r="B3" s="8">
        <v>1990</v>
      </c>
      <c r="C3" s="9" t="s">
        <v>3</v>
      </c>
      <c r="D3" s="11">
        <v>12.67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s="3" customFormat="1" ht="12.75" customHeight="1">
      <c r="B4" s="12">
        <v>1991</v>
      </c>
      <c r="C4" s="13" t="s">
        <v>3</v>
      </c>
      <c r="D4" s="14">
        <v>12.46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s="3" customFormat="1" ht="12.75" customHeight="1">
      <c r="B5" s="12">
        <v>1992</v>
      </c>
      <c r="C5" s="13" t="s">
        <v>3</v>
      </c>
      <c r="D5" s="14">
        <v>12.01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s="3" customFormat="1" ht="12.75" customHeight="1">
      <c r="B6" s="12">
        <v>1993</v>
      </c>
      <c r="C6" s="13" t="s">
        <v>3</v>
      </c>
      <c r="D6" s="14">
        <v>11.35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s="3" customFormat="1" ht="12.75" customHeight="1">
      <c r="B7" s="12">
        <v>1994</v>
      </c>
      <c r="C7" s="13" t="s">
        <v>3</v>
      </c>
      <c r="D7" s="14">
        <v>11.35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2:18" s="3" customFormat="1" ht="12.75" customHeight="1">
      <c r="B8" s="12">
        <v>1995</v>
      </c>
      <c r="C8" s="13" t="s">
        <v>3</v>
      </c>
      <c r="D8" s="14">
        <v>11.43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2:18" s="3" customFormat="1" ht="12.75" customHeight="1">
      <c r="B9" s="12">
        <v>1996</v>
      </c>
      <c r="C9" s="13" t="s">
        <v>3</v>
      </c>
      <c r="D9" s="14">
        <v>11.19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18" s="3" customFormat="1" ht="12.75" customHeight="1">
      <c r="B10" s="12">
        <v>1997</v>
      </c>
      <c r="C10" s="13" t="s">
        <v>3</v>
      </c>
      <c r="D10" s="14">
        <v>11.29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2:18" s="3" customFormat="1" ht="13.5" customHeight="1">
      <c r="B11" s="12">
        <v>1998</v>
      </c>
      <c r="C11" s="13" t="s">
        <v>3</v>
      </c>
      <c r="D11" s="14">
        <v>11.51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2:18" s="3" customFormat="1" ht="13.5" customHeight="1">
      <c r="B12" s="12">
        <v>1999</v>
      </c>
      <c r="C12" s="13" t="s">
        <v>3</v>
      </c>
      <c r="D12" s="14">
        <v>10.66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2:18" s="3" customFormat="1" ht="12" customHeight="1">
      <c r="B13" s="12">
        <v>2000</v>
      </c>
      <c r="C13" s="13" t="s">
        <v>3</v>
      </c>
      <c r="D13" s="14">
        <v>11.39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2:18" s="3" customFormat="1" ht="19.5" customHeight="1">
      <c r="B14" s="16">
        <v>2001</v>
      </c>
      <c r="C14" s="17" t="s">
        <v>3</v>
      </c>
      <c r="D14" s="18">
        <v>10.95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s="3" customFormat="1" ht="19.5" customHeight="1">
      <c r="B15" s="16"/>
      <c r="C15" s="17"/>
      <c r="D15" s="1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s="3" customFormat="1" ht="19.5" customHeight="1">
      <c r="B16" s="16"/>
      <c r="C16" s="17"/>
      <c r="D16" s="1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s="3" customFormat="1" ht="19.5" customHeight="1">
      <c r="B17" s="16"/>
      <c r="C17" s="17"/>
      <c r="D17" s="18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2:18" s="3" customFormat="1" ht="19.5" customHeight="1">
      <c r="B18" s="16"/>
      <c r="C18" s="17"/>
      <c r="D18" s="27" t="s">
        <v>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2:18" s="3" customFormat="1" ht="20.25" customHeight="1">
      <c r="B19" s="20">
        <v>2008</v>
      </c>
      <c r="C19" s="21">
        <v>1</v>
      </c>
      <c r="D19" s="35">
        <v>10.38</v>
      </c>
      <c r="F19" s="37"/>
      <c r="G19" s="38"/>
      <c r="H19" s="37"/>
      <c r="I19" s="37"/>
      <c r="J19" s="39"/>
      <c r="K19" s="37"/>
      <c r="L19" s="39"/>
      <c r="M19" s="37"/>
      <c r="N19" s="37"/>
      <c r="O19" s="37"/>
      <c r="P19" s="37"/>
      <c r="Q19" s="37"/>
      <c r="R19" s="37"/>
    </row>
    <row r="20" spans="2:18" s="3" customFormat="1" ht="12.75" customHeight="1">
      <c r="B20" s="20"/>
      <c r="C20" s="21">
        <v>2</v>
      </c>
      <c r="D20" s="35">
        <v>10.17</v>
      </c>
      <c r="F20" s="37"/>
      <c r="G20" s="38"/>
      <c r="H20" s="37"/>
      <c r="I20" s="37"/>
      <c r="J20" s="39"/>
      <c r="K20" s="37"/>
      <c r="L20" s="39"/>
      <c r="M20" s="37"/>
      <c r="N20" s="37"/>
      <c r="O20" s="37"/>
      <c r="P20" s="37"/>
      <c r="Q20" s="37"/>
      <c r="R20" s="37"/>
    </row>
    <row r="21" spans="2:18" s="3" customFormat="1" ht="12.75" customHeight="1">
      <c r="B21" s="20"/>
      <c r="C21" s="21">
        <v>3</v>
      </c>
      <c r="D21" s="35">
        <v>10.49</v>
      </c>
      <c r="F21" s="37"/>
      <c r="G21" s="38"/>
      <c r="H21" s="37"/>
      <c r="I21" s="37"/>
      <c r="J21" s="39"/>
      <c r="K21" s="37"/>
      <c r="L21" s="39"/>
      <c r="M21" s="37"/>
      <c r="N21" s="37"/>
      <c r="O21" s="37"/>
      <c r="P21" s="37"/>
      <c r="Q21" s="37"/>
      <c r="R21" s="37"/>
    </row>
    <row r="22" spans="2:12" s="3" customFormat="1" ht="11.25" customHeight="1">
      <c r="B22" s="20"/>
      <c r="C22" s="21">
        <v>4</v>
      </c>
      <c r="D22" s="35">
        <v>10.34</v>
      </c>
      <c r="G22"/>
      <c r="J22" s="19"/>
      <c r="L22" s="19"/>
    </row>
    <row r="23" spans="2:12" s="3" customFormat="1" ht="21.75" customHeight="1">
      <c r="B23" s="28">
        <v>2009</v>
      </c>
      <c r="C23" s="21">
        <v>1</v>
      </c>
      <c r="D23" s="35">
        <v>10.24</v>
      </c>
      <c r="G23"/>
      <c r="J23" s="19"/>
      <c r="L23" s="19"/>
    </row>
    <row r="24" spans="3:254" s="1" customFormat="1" ht="15">
      <c r="C24" s="21">
        <v>2</v>
      </c>
      <c r="D24" s="35">
        <v>10.11</v>
      </c>
      <c r="IT24"/>
    </row>
    <row r="25" spans="3:254" s="1" customFormat="1" ht="15">
      <c r="C25" s="21">
        <v>3</v>
      </c>
      <c r="D25" s="35">
        <v>9.88</v>
      </c>
      <c r="IT25"/>
    </row>
    <row r="26" spans="3:254" s="1" customFormat="1" ht="15">
      <c r="C26" s="21">
        <v>4</v>
      </c>
      <c r="D26" s="35">
        <v>10.27</v>
      </c>
      <c r="IT26"/>
    </row>
    <row r="27" spans="2:254" s="1" customFormat="1" ht="15">
      <c r="B27" s="28">
        <v>2010</v>
      </c>
      <c r="C27" s="21">
        <v>1</v>
      </c>
      <c r="D27" s="35">
        <v>10.24</v>
      </c>
      <c r="IT27"/>
    </row>
    <row r="28" spans="3:254" s="1" customFormat="1" ht="15">
      <c r="C28" s="21">
        <v>2</v>
      </c>
      <c r="D28" s="35">
        <v>9.99</v>
      </c>
      <c r="IT28"/>
    </row>
    <row r="29" spans="3:254" s="1" customFormat="1" ht="15">
      <c r="C29" s="21">
        <v>3</v>
      </c>
      <c r="D29" s="35">
        <v>9.93</v>
      </c>
      <c r="IT29"/>
    </row>
    <row r="30" spans="3:254" s="1" customFormat="1" ht="15">
      <c r="C30" s="21">
        <v>4</v>
      </c>
      <c r="D30" s="35">
        <v>10.09</v>
      </c>
      <c r="IT30"/>
    </row>
    <row r="31" spans="2:254" s="1" customFormat="1" ht="15">
      <c r="B31" s="28">
        <v>2011</v>
      </c>
      <c r="C31" s="21">
        <v>1</v>
      </c>
      <c r="D31" s="35">
        <v>10.1</v>
      </c>
      <c r="IT31"/>
    </row>
    <row r="32" spans="3:254" s="1" customFormat="1" ht="15">
      <c r="C32" s="21">
        <v>2</v>
      </c>
      <c r="D32" s="35">
        <v>9.88</v>
      </c>
      <c r="IT32"/>
    </row>
    <row r="33" spans="3:254" s="1" customFormat="1" ht="15">
      <c r="C33" s="33">
        <v>3</v>
      </c>
      <c r="D33" s="35">
        <v>9.65</v>
      </c>
      <c r="IT33"/>
    </row>
    <row r="34" spans="3:254" s="1" customFormat="1" ht="15">
      <c r="C34" s="21">
        <v>4</v>
      </c>
      <c r="D34" s="35">
        <v>9.88</v>
      </c>
      <c r="IT34"/>
    </row>
    <row r="35" spans="2:254" s="1" customFormat="1" ht="15">
      <c r="B35" s="28">
        <v>2012</v>
      </c>
      <c r="C35" s="21">
        <v>1</v>
      </c>
      <c r="D35" s="35">
        <v>9.63</v>
      </c>
      <c r="IT35"/>
    </row>
    <row r="36" spans="3:254" s="1" customFormat="1" ht="15">
      <c r="C36" s="21">
        <v>2</v>
      </c>
      <c r="D36" s="35">
        <v>9.83</v>
      </c>
      <c r="IT36"/>
    </row>
    <row r="37" spans="3:254" s="1" customFormat="1" ht="15">
      <c r="C37" s="33">
        <v>3</v>
      </c>
      <c r="D37" s="35">
        <v>9.75</v>
      </c>
      <c r="IT37"/>
    </row>
    <row r="38" spans="3:254" s="1" customFormat="1" ht="15">
      <c r="C38" s="21">
        <v>4</v>
      </c>
      <c r="D38" s="35">
        <v>10.07</v>
      </c>
      <c r="IT38"/>
    </row>
    <row r="39" spans="2:254" s="1" customFormat="1" ht="15">
      <c r="B39" s="28">
        <v>2013</v>
      </c>
      <c r="C39" s="21">
        <v>1</v>
      </c>
      <c r="D39" s="35">
        <v>9.57</v>
      </c>
      <c r="IT39"/>
    </row>
    <row r="40" spans="3:254" s="1" customFormat="1" ht="15">
      <c r="C40" s="21">
        <v>2</v>
      </c>
      <c r="D40" s="35">
        <v>9.47</v>
      </c>
      <c r="IT40"/>
    </row>
    <row r="41" spans="3:254" s="1" customFormat="1" ht="15">
      <c r="C41" s="33">
        <v>3</v>
      </c>
      <c r="D41" s="35">
        <v>9.6</v>
      </c>
      <c r="IT41"/>
    </row>
    <row r="42" spans="3:254" s="1" customFormat="1" ht="15">
      <c r="C42" s="21">
        <v>4</v>
      </c>
      <c r="D42" s="35">
        <v>9.83</v>
      </c>
      <c r="IT42"/>
    </row>
    <row r="43" spans="2:254" s="1" customFormat="1" ht="15">
      <c r="B43" s="28">
        <v>2014</v>
      </c>
      <c r="C43" s="21">
        <v>1</v>
      </c>
      <c r="D43" s="35">
        <v>9.54</v>
      </c>
      <c r="IT43"/>
    </row>
    <row r="44" spans="3:254" s="1" customFormat="1" ht="15">
      <c r="C44" s="21">
        <v>2</v>
      </c>
      <c r="D44" s="23">
        <v>9.84</v>
      </c>
      <c r="IT44"/>
    </row>
    <row r="45" spans="3:254" s="1" customFormat="1" ht="15">
      <c r="C45" s="33">
        <v>3</v>
      </c>
      <c r="D45" s="34"/>
      <c r="IT45"/>
    </row>
    <row r="46" spans="3:254" s="1" customFormat="1" ht="15">
      <c r="C46" s="21">
        <v>4</v>
      </c>
      <c r="D46" s="26"/>
      <c r="IT46"/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6" r:id="rId2"/>
  <headerFooter alignWithMargins="0">
    <oddHeader>&amp;L&amp;"Verdana"&amp;7 2.&amp;R&amp;"Verdana"&amp;7 RRA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Randall Woolridge</dc:creator>
  <cp:keywords/>
  <dc:description/>
  <cp:lastModifiedBy>J. Randall Woolridge</cp:lastModifiedBy>
  <dcterms:created xsi:type="dcterms:W3CDTF">2009-04-10T15:18:55Z</dcterms:created>
  <dcterms:modified xsi:type="dcterms:W3CDTF">2019-11-06T20:38:00Z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{728BC268-D52C-4352-8056-FA2D005BA696}</vt:lpwstr>
  </property>
  <property fmtid="{D5CDD505-2E9C-101B-9397-08002B2CF9AE}" pid="3" name="Nickname">
    <vt:lpwstr/>
  </property>
  <property fmtid="{D5CDD505-2E9C-101B-9397-08002B2CF9AE}" pid="4" name="CaseType">
    <vt:lpwstr>Tariff Revision</vt:lpwstr>
  </property>
  <property fmtid="{D5CDD505-2E9C-101B-9397-08002B2CF9AE}" pid="5" name="OpenedDate">
    <vt:lpwstr>2019-06-20T00:00:00Z</vt:lpwstr>
  </property>
  <property fmtid="{D5CDD505-2E9C-101B-9397-08002B2CF9AE}" pid="6" name="Prefix">
    <vt:lpwstr>UE</vt:lpwstr>
  </property>
  <property fmtid="{D5CDD505-2E9C-101B-9397-08002B2CF9AE}" pid="7" name="IndustryCode">
    <vt:lpwstr>140</vt:lpwstr>
  </property>
  <property fmtid="{D5CDD505-2E9C-101B-9397-08002B2CF9AE}" pid="8" name="IsEFSEC">
    <vt:lpwstr>0</vt:lpwstr>
  </property>
  <property fmtid="{D5CDD505-2E9C-101B-9397-08002B2CF9AE}" pid="9" name="CaseStatus">
    <vt:lpwstr>Closed</vt:lpwstr>
  </property>
  <property fmtid="{D5CDD505-2E9C-101B-9397-08002B2CF9AE}" pid="10" name="IsDocumentOrder">
    <vt:lpwstr>0</vt:lpwstr>
  </property>
  <property fmtid="{D5CDD505-2E9C-101B-9397-08002B2CF9AE}" pid="11" name="IsHighlyConfidential">
    <vt:lpwstr>0</vt:lpwstr>
  </property>
  <property fmtid="{D5CDD505-2E9C-101B-9397-08002B2CF9AE}" pid="12" name="IsConfidential">
    <vt:lpwstr>0</vt:lpwstr>
  </property>
  <property fmtid="{D5CDD505-2E9C-101B-9397-08002B2CF9AE}" pid="13" name="_docset_NoMedatataSyncRequired">
    <vt:lpwstr>False</vt:lpwstr>
  </property>
</Properties>
</file>