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2023IRP-01.DocumentDraft/Shared Documents/2023 Ch 08---Modeling and Portfolio Evaluation/Support/"/>
    </mc:Choice>
  </mc:AlternateContent>
  <xr:revisionPtr revIDLastSave="116" documentId="8_{7008E10E-228F-4F18-B7A7-2D23412B2977}" xr6:coauthVersionLast="47" xr6:coauthVersionMax="47" xr10:uidLastSave="{D79D9079-F0A8-4981-AD8E-8E64D7D3C936}"/>
  <bookViews>
    <workbookView xWindow="28680" yWindow="-120" windowWidth="29040" windowHeight="15840" activeTab="2" xr2:uid="{2B6D6084-7927-4A80-A2F4-2BEE7C7CFD19}"/>
  </bookViews>
  <sheets>
    <sheet name="Coal Modeling Options" sheetId="2" r:id="rId1"/>
    <sheet name="Existing Gas Modeling Optons" sheetId="3" r:id="rId2"/>
    <sheet name="Options Count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4" l="1"/>
  <c r="M24" i="4"/>
  <c r="M25" i="4" s="1"/>
  <c r="M26" i="4" s="1"/>
  <c r="M27" i="4" s="1"/>
  <c r="M16" i="4"/>
  <c r="M17" i="4"/>
  <c r="M18" i="4" s="1"/>
  <c r="M19" i="4" s="1"/>
  <c r="M20" i="4" s="1"/>
  <c r="M6" i="4"/>
  <c r="M7" i="4"/>
  <c r="M8" i="4" s="1"/>
  <c r="M9" i="4" s="1"/>
  <c r="M10" i="4" s="1"/>
  <c r="M11" i="4" s="1"/>
  <c r="M12" i="4" s="1"/>
  <c r="M13" i="4" s="1"/>
  <c r="M14" i="4" s="1"/>
  <c r="M15" i="4" s="1"/>
  <c r="M5" i="4"/>
  <c r="M4" i="4"/>
  <c r="K3" i="4"/>
  <c r="K32" i="4" s="1"/>
  <c r="E29" i="4"/>
  <c r="F29" i="4"/>
  <c r="G29" i="4"/>
  <c r="H29" i="4"/>
  <c r="D29" i="4"/>
  <c r="E21" i="4"/>
  <c r="F21" i="4"/>
  <c r="G21" i="4"/>
  <c r="H21" i="4"/>
  <c r="D21" i="4"/>
  <c r="K23" i="4"/>
</calcChain>
</file>

<file path=xl/sharedStrings.xml><?xml version="1.0" encoding="utf-8"?>
<sst xmlns="http://schemas.openxmlformats.org/spreadsheetml/2006/main" count="215" uniqueCount="86">
  <si>
    <t>Jim Bridger Units 1 and 2</t>
  </si>
  <si>
    <t>Gas/Alt. Fuel-2024</t>
  </si>
  <si>
    <t>NA</t>
  </si>
  <si>
    <t>Gas</t>
  </si>
  <si>
    <t>Retired</t>
  </si>
  <si>
    <t>Env. Reg.</t>
  </si>
  <si>
    <t>Jim Bridger Units 3 and 4</t>
  </si>
  <si>
    <t>Coal Ret-2024 thru 2037</t>
  </si>
  <si>
    <t>Gas/Alt. Fuel-2026</t>
  </si>
  <si>
    <t>Coal-CCUS 2028</t>
  </si>
  <si>
    <t>HB 200 / RH</t>
  </si>
  <si>
    <t>CCUS</t>
  </si>
  <si>
    <t>Naughton Units 1 and 2</t>
  </si>
  <si>
    <t>Coal Ret-2025</t>
  </si>
  <si>
    <t>CCR</t>
  </si>
  <si>
    <t>Gas-2026</t>
  </si>
  <si>
    <t>CCR / OTR</t>
  </si>
  <si>
    <t>Dave Johnston 1 and 2</t>
  </si>
  <si>
    <t>Coal Ret-2024 thru 2032</t>
  </si>
  <si>
    <t>Dave Johnston 3</t>
  </si>
  <si>
    <t>Coal Ret-2024 thru 2027</t>
  </si>
  <si>
    <t>NA / RH</t>
  </si>
  <si>
    <t>Dave Johnston 4</t>
  </si>
  <si>
    <t>Coal Ret-2024 thru 2039</t>
  </si>
  <si>
    <t>Gas-2027</t>
  </si>
  <si>
    <t>OTR</t>
  </si>
  <si>
    <t>Coal CCUS+SCR 2028</t>
  </si>
  <si>
    <t>HB 200 / OTR</t>
  </si>
  <si>
    <t>CCUS+SCR</t>
  </si>
  <si>
    <t>Wyodak</t>
  </si>
  <si>
    <t>Coal SCR-2026</t>
  </si>
  <si>
    <t>SCR</t>
  </si>
  <si>
    <t>Coal SNCR-2026</t>
  </si>
  <si>
    <t>SNCR</t>
  </si>
  <si>
    <t>Dual Fuel-2027</t>
  </si>
  <si>
    <t>Duel Fuel</t>
  </si>
  <si>
    <t>Hunter 1</t>
  </si>
  <si>
    <t>Coal Ret-2024 thru 2042</t>
  </si>
  <si>
    <t>Hunter 2</t>
  </si>
  <si>
    <t>Hunter 3</t>
  </si>
  <si>
    <t>Huntington 1</t>
  </si>
  <si>
    <t>Coal Ret-2024 thru 2036</t>
  </si>
  <si>
    <t>Huntington 2</t>
  </si>
  <si>
    <t>Chehalis</t>
  </si>
  <si>
    <t>Gas Ret-2026 thru 2042</t>
  </si>
  <si>
    <t>Currant Creek</t>
  </si>
  <si>
    <t>Hermiston 1/2</t>
  </si>
  <si>
    <t>Gas Ret-2026 thru 2036</t>
  </si>
  <si>
    <t>Lakeside 1</t>
  </si>
  <si>
    <t>Turbine Upgrade</t>
  </si>
  <si>
    <t>Upgraded</t>
  </si>
  <si>
    <t>Wet Compression</t>
  </si>
  <si>
    <t>Lakeside 2</t>
  </si>
  <si>
    <t>Naughton Unit 3</t>
  </si>
  <si>
    <t>Gadsby 1</t>
  </si>
  <si>
    <t>Gas Ret-2026 thru 2032</t>
  </si>
  <si>
    <t>Gadsby 2</t>
  </si>
  <si>
    <t>Gadsby 3</t>
  </si>
  <si>
    <t>Gadsby 4</t>
  </si>
  <si>
    <t>Gadsby 5</t>
  </si>
  <si>
    <t>Gadsby 6</t>
  </si>
  <si>
    <t>Coal</t>
  </si>
  <si>
    <t>Retirement</t>
  </si>
  <si>
    <t>Gas Conv</t>
  </si>
  <si>
    <t>SCR/SNCR</t>
  </si>
  <si>
    <t>Dual Fuel</t>
  </si>
  <si>
    <t>JB 1</t>
  </si>
  <si>
    <t>JB 3</t>
  </si>
  <si>
    <t>JB 4</t>
  </si>
  <si>
    <t>Ntn 1</t>
  </si>
  <si>
    <t>Ntn 2</t>
  </si>
  <si>
    <t>Ntn 3</t>
  </si>
  <si>
    <t>DJ 1</t>
  </si>
  <si>
    <t>DJ 2</t>
  </si>
  <si>
    <t>DJ 3</t>
  </si>
  <si>
    <t>DJ 4</t>
  </si>
  <si>
    <t>Emissions technology option; SCR, SNCR, CCUS</t>
  </si>
  <si>
    <t>Retirement option</t>
  </si>
  <si>
    <t xml:space="preserve">Gas conversion option </t>
  </si>
  <si>
    <t>Assumed retired</t>
  </si>
  <si>
    <t>Default/current operation</t>
  </si>
  <si>
    <t>Key</t>
  </si>
  <si>
    <t>Turbine upgrade</t>
  </si>
  <si>
    <t>Wet compression</t>
  </si>
  <si>
    <t>Discrete options</t>
  </si>
  <si>
    <t>Cumulative combinations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</si>
</sst>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E3FF"/>
        <bgColor indexed="64"/>
      </patternFill>
    </fill>
    <fill>
      <patternFill patternType="solid">
        <fgColor rgb="FFE79EFF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1"/>
    </xf>
    <xf numFmtId="0" fontId="0" fillId="2" borderId="4" xfId="0" applyFill="1" applyBorder="1"/>
    <xf numFmtId="0" fontId="1" fillId="0" borderId="0" xfId="0" applyFont="1"/>
    <xf numFmtId="0" fontId="1" fillId="0" borderId="0" xfId="0" applyFont="1" applyAlignment="1">
      <alignment horizontal="left" indent="2"/>
    </xf>
    <xf numFmtId="0" fontId="3" fillId="0" borderId="0" xfId="0" applyFont="1"/>
    <xf numFmtId="0" fontId="0" fillId="2" borderId="3" xfId="0" applyFill="1" applyBorder="1"/>
    <xf numFmtId="0" fontId="0" fillId="2" borderId="1" xfId="0" applyFill="1" applyBorder="1"/>
    <xf numFmtId="0" fontId="4" fillId="0" borderId="0" xfId="0" applyFont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2" fillId="0" borderId="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center"/>
    </xf>
    <xf numFmtId="0" fontId="0" fillId="5" borderId="12" xfId="0" applyFill="1" applyBorder="1"/>
    <xf numFmtId="0" fontId="0" fillId="5" borderId="12" xfId="0" applyFill="1" applyBorder="1" applyAlignment="1">
      <alignment horizontal="left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left" indent="1"/>
    </xf>
    <xf numFmtId="0" fontId="0" fillId="2" borderId="12" xfId="0" applyFill="1" applyBorder="1"/>
    <xf numFmtId="0" fontId="0" fillId="4" borderId="12" xfId="0" applyFill="1" applyBorder="1"/>
    <xf numFmtId="0" fontId="0" fillId="4" borderId="16" xfId="0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3" borderId="16" xfId="0" applyFill="1" applyBorder="1" applyAlignment="1">
      <alignment horizontal="left"/>
    </xf>
    <xf numFmtId="0" fontId="0" fillId="3" borderId="12" xfId="0" applyFill="1" applyBorder="1"/>
    <xf numFmtId="0" fontId="0" fillId="3" borderId="17" xfId="0" applyFill="1" applyBorder="1"/>
    <xf numFmtId="0" fontId="5" fillId="0" borderId="0" xfId="0" applyFont="1"/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8" borderId="1" xfId="0" applyFill="1" applyBorder="1"/>
    <xf numFmtId="0" fontId="2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left" indent="1"/>
    </xf>
    <xf numFmtId="0" fontId="0" fillId="0" borderId="24" xfId="0" applyBorder="1" applyAlignment="1">
      <alignment horizontal="center"/>
    </xf>
    <xf numFmtId="0" fontId="0" fillId="8" borderId="24" xfId="0" applyFill="1" applyBorder="1"/>
    <xf numFmtId="0" fontId="0" fillId="8" borderId="28" xfId="0" applyFill="1" applyBorder="1"/>
    <xf numFmtId="0" fontId="2" fillId="0" borderId="30" xfId="0" applyFont="1" applyBorder="1"/>
    <xf numFmtId="0" fontId="0" fillId="0" borderId="31" xfId="0" applyBorder="1" applyAlignment="1">
      <alignment horizontal="left" indent="1"/>
    </xf>
    <xf numFmtId="0" fontId="0" fillId="8" borderId="32" xfId="0" applyFill="1" applyBorder="1"/>
    <xf numFmtId="0" fontId="3" fillId="0" borderId="31" xfId="0" applyFont="1" applyBorder="1" applyAlignment="1">
      <alignment horizontal="left" wrapText="1" indent="1"/>
    </xf>
    <xf numFmtId="0" fontId="0" fillId="0" borderId="27" xfId="0" applyBorder="1" applyAlignment="1">
      <alignment horizontal="center"/>
    </xf>
    <xf numFmtId="0" fontId="2" fillId="0" borderId="19" xfId="0" applyFont="1" applyBorder="1" applyAlignment="1">
      <alignment wrapText="1"/>
    </xf>
    <xf numFmtId="0" fontId="0" fillId="2" borderId="24" xfId="0" applyFill="1" applyBorder="1"/>
    <xf numFmtId="0" fontId="0" fillId="4" borderId="24" xfId="0" applyFill="1" applyBorder="1"/>
    <xf numFmtId="0" fontId="0" fillId="0" borderId="34" xfId="0" applyBorder="1" applyAlignment="1">
      <alignment horizontal="center"/>
    </xf>
    <xf numFmtId="0" fontId="6" fillId="0" borderId="0" xfId="0" applyFont="1"/>
    <xf numFmtId="0" fontId="0" fillId="0" borderId="35" xfId="0" applyBorder="1"/>
    <xf numFmtId="0" fontId="0" fillId="11" borderId="1" xfId="0" applyFill="1" applyBorder="1"/>
    <xf numFmtId="0" fontId="0" fillId="0" borderId="0" xfId="0" applyAlignment="1">
      <alignment horizontal="right" indent="2"/>
    </xf>
    <xf numFmtId="0" fontId="0" fillId="7" borderId="1" xfId="0" applyFill="1" applyBorder="1"/>
    <xf numFmtId="0" fontId="0" fillId="10" borderId="1" xfId="0" applyFill="1" applyBorder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6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6" borderId="13" xfId="0" applyFill="1" applyBorder="1" applyAlignment="1"/>
    <xf numFmtId="0" fontId="0" fillId="6" borderId="14" xfId="0" applyFill="1" applyBorder="1" applyAlignment="1"/>
    <xf numFmtId="0" fontId="0" fillId="6" borderId="15" xfId="0" applyFill="1" applyBorder="1" applyAlignment="1"/>
    <xf numFmtId="0" fontId="0" fillId="2" borderId="12" xfId="0" applyFill="1" applyBorder="1" applyAlignment="1">
      <alignment horizontal="center"/>
    </xf>
    <xf numFmtId="0" fontId="0" fillId="6" borderId="25" xfId="0" applyFill="1" applyBorder="1" applyAlignment="1">
      <alignment horizontal="left"/>
    </xf>
    <xf numFmtId="0" fontId="0" fillId="6" borderId="26" xfId="0" applyFill="1" applyBorder="1" applyAlignment="1">
      <alignment horizontal="left"/>
    </xf>
    <xf numFmtId="0" fontId="0" fillId="6" borderId="29" xfId="0" applyFill="1" applyBorder="1" applyAlignment="1">
      <alignment horizontal="left"/>
    </xf>
    <xf numFmtId="0" fontId="0" fillId="2" borderId="3" xfId="0" applyFill="1" applyBorder="1" applyAlignment="1"/>
    <xf numFmtId="0" fontId="0" fillId="0" borderId="4" xfId="0" applyBorder="1" applyAlignmen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2" borderId="12" xfId="0" applyFill="1" applyBorder="1" applyAlignment="1"/>
    <xf numFmtId="0" fontId="0" fillId="0" borderId="12" xfId="0" applyBorder="1" applyAlignment="1"/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10" borderId="25" xfId="0" applyFill="1" applyBorder="1" applyAlignment="1">
      <alignment horizontal="left"/>
    </xf>
    <xf numFmtId="0" fontId="0" fillId="10" borderId="26" xfId="0" applyFill="1" applyBorder="1" applyAlignment="1">
      <alignment horizontal="left"/>
    </xf>
    <xf numFmtId="0" fontId="0" fillId="10" borderId="29" xfId="0" applyFill="1" applyBorder="1" applyAlignment="1">
      <alignment horizontal="left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9" borderId="3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33" xfId="0" applyFill="1" applyBorder="1" applyAlignment="1">
      <alignment horizontal="left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79EFF"/>
      <color rgb="FFD9D9D9"/>
      <color rgb="FFF8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FD29-604F-405D-A40F-D506B33C27CB}">
  <dimension ref="B1:Z51"/>
  <sheetViews>
    <sheetView showGridLines="0" zoomScale="95" zoomScaleNormal="95" workbookViewId="0">
      <selection activeCell="Y1" sqref="Y1:Y1048576"/>
    </sheetView>
  </sheetViews>
  <sheetFormatPr defaultRowHeight="15" x14ac:dyDescent="0.25"/>
  <cols>
    <col min="1" max="1" width="4.5703125" customWidth="1"/>
    <col min="2" max="2" width="27.5703125" customWidth="1"/>
    <col min="3" max="3" width="13.28515625" style="2" hidden="1" customWidth="1"/>
    <col min="4" max="23" width="5.85546875" style="2" customWidth="1"/>
    <col min="24" max="24" width="1.5703125" customWidth="1"/>
    <col min="25" max="25" width="12.28515625" style="7" customWidth="1"/>
  </cols>
  <sheetData>
    <row r="1" spans="2:26" x14ac:dyDescent="0.25">
      <c r="B1" s="5"/>
    </row>
    <row r="2" spans="2:26" x14ac:dyDescent="0.25">
      <c r="B2" s="4"/>
    </row>
    <row r="3" spans="2:26" x14ac:dyDescent="0.25">
      <c r="B3" s="8"/>
    </row>
    <row r="4" spans="2:26" ht="15.75" thickBot="1" x14ac:dyDescent="0.3">
      <c r="B4" s="8"/>
    </row>
    <row r="5" spans="2:26" x14ac:dyDescent="0.25">
      <c r="B5" s="16" t="s">
        <v>0</v>
      </c>
      <c r="C5" s="17"/>
      <c r="D5" s="18">
        <v>2023</v>
      </c>
      <c r="E5" s="17">
        <v>2024</v>
      </c>
      <c r="F5" s="17">
        <v>2025</v>
      </c>
      <c r="G5" s="17">
        <v>2026</v>
      </c>
      <c r="H5" s="17">
        <v>2027</v>
      </c>
      <c r="I5" s="17">
        <v>2028</v>
      </c>
      <c r="J5" s="17">
        <v>2029</v>
      </c>
      <c r="K5" s="17">
        <v>2030</v>
      </c>
      <c r="L5" s="17">
        <v>2031</v>
      </c>
      <c r="M5" s="17">
        <v>2032</v>
      </c>
      <c r="N5" s="17">
        <v>2033</v>
      </c>
      <c r="O5" s="17">
        <v>2034</v>
      </c>
      <c r="P5" s="17">
        <v>2035</v>
      </c>
      <c r="Q5" s="17">
        <v>2036</v>
      </c>
      <c r="R5" s="17">
        <v>2037</v>
      </c>
      <c r="S5" s="17">
        <v>2038</v>
      </c>
      <c r="T5" s="17">
        <v>2039</v>
      </c>
      <c r="U5" s="17">
        <v>2040</v>
      </c>
      <c r="V5" s="17">
        <v>2041</v>
      </c>
      <c r="W5" s="19">
        <v>2042</v>
      </c>
      <c r="Y5" s="9"/>
    </row>
    <row r="6" spans="2:26" ht="15.75" thickBot="1" x14ac:dyDescent="0.3">
      <c r="B6" s="20" t="s">
        <v>1</v>
      </c>
      <c r="C6" s="3" t="s">
        <v>2</v>
      </c>
      <c r="D6" s="10"/>
      <c r="E6" s="14" t="s">
        <v>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70" t="s">
        <v>4</v>
      </c>
      <c r="T6" s="71"/>
      <c r="U6" s="71"/>
      <c r="V6" s="71"/>
      <c r="W6" s="72"/>
      <c r="Y6" s="37"/>
    </row>
    <row r="7" spans="2:26" x14ac:dyDescent="0.25">
      <c r="B7" s="16" t="s">
        <v>6</v>
      </c>
      <c r="C7" s="17"/>
      <c r="D7" s="18">
        <v>2023</v>
      </c>
      <c r="E7" s="17">
        <v>2024</v>
      </c>
      <c r="F7" s="17">
        <v>2025</v>
      </c>
      <c r="G7" s="17">
        <v>2026</v>
      </c>
      <c r="H7" s="17">
        <v>2027</v>
      </c>
      <c r="I7" s="17">
        <v>2028</v>
      </c>
      <c r="J7" s="17">
        <v>2029</v>
      </c>
      <c r="K7" s="17">
        <v>2030</v>
      </c>
      <c r="L7" s="17">
        <v>2031</v>
      </c>
      <c r="M7" s="17">
        <v>2032</v>
      </c>
      <c r="N7" s="17">
        <v>2033</v>
      </c>
      <c r="O7" s="17">
        <v>2034</v>
      </c>
      <c r="P7" s="17">
        <v>2035</v>
      </c>
      <c r="Q7" s="17">
        <v>2036</v>
      </c>
      <c r="R7" s="17">
        <v>2037</v>
      </c>
      <c r="S7" s="17">
        <v>2038</v>
      </c>
      <c r="T7" s="17">
        <v>2039</v>
      </c>
      <c r="U7" s="17">
        <v>2040</v>
      </c>
      <c r="V7" s="17">
        <v>2041</v>
      </c>
      <c r="W7" s="19">
        <v>2042</v>
      </c>
      <c r="Y7" s="9"/>
    </row>
    <row r="8" spans="2:26" x14ac:dyDescent="0.25">
      <c r="B8" s="20" t="s">
        <v>7</v>
      </c>
      <c r="C8" s="3" t="s">
        <v>2</v>
      </c>
      <c r="D8" s="1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70" t="s">
        <v>4</v>
      </c>
      <c r="T8" s="71"/>
      <c r="U8" s="71"/>
      <c r="V8" s="71"/>
      <c r="W8" s="72"/>
      <c r="Y8" s="9"/>
    </row>
    <row r="9" spans="2:26" x14ac:dyDescent="0.25">
      <c r="B9" s="20" t="s">
        <v>8</v>
      </c>
      <c r="C9" s="3" t="s">
        <v>2</v>
      </c>
      <c r="D9" s="84"/>
      <c r="E9" s="85"/>
      <c r="F9" s="86"/>
      <c r="G9" s="14" t="s">
        <v>3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70" t="s">
        <v>4</v>
      </c>
      <c r="T9" s="71"/>
      <c r="U9" s="71"/>
      <c r="V9" s="71"/>
      <c r="W9" s="72"/>
      <c r="Y9" s="37"/>
    </row>
    <row r="10" spans="2:26" ht="15.75" thickBot="1" x14ac:dyDescent="0.3">
      <c r="B10" s="21" t="s">
        <v>9</v>
      </c>
      <c r="C10" s="22" t="s">
        <v>10</v>
      </c>
      <c r="D10" s="87"/>
      <c r="E10" s="88"/>
      <c r="F10" s="88"/>
      <c r="G10" s="88"/>
      <c r="H10" s="89"/>
      <c r="I10" s="90" t="s">
        <v>11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2"/>
      <c r="U10" s="67" t="s">
        <v>4</v>
      </c>
      <c r="V10" s="68"/>
      <c r="W10" s="69"/>
      <c r="Y10" s="9"/>
    </row>
    <row r="11" spans="2:26" ht="15.75" customHeight="1" x14ac:dyDescent="0.25">
      <c r="B11" s="16" t="s">
        <v>12</v>
      </c>
      <c r="C11" s="17"/>
      <c r="D11" s="18">
        <v>2023</v>
      </c>
      <c r="E11" s="17">
        <v>2024</v>
      </c>
      <c r="F11" s="17">
        <v>2025</v>
      </c>
      <c r="G11" s="17">
        <v>2026</v>
      </c>
      <c r="H11" s="17">
        <v>2027</v>
      </c>
      <c r="I11" s="17">
        <v>2028</v>
      </c>
      <c r="J11" s="17">
        <v>2029</v>
      </c>
      <c r="K11" s="17">
        <v>2030</v>
      </c>
      <c r="L11" s="17">
        <v>2031</v>
      </c>
      <c r="M11" s="17">
        <v>2032</v>
      </c>
      <c r="N11" s="17">
        <v>2033</v>
      </c>
      <c r="O11" s="17">
        <v>2034</v>
      </c>
      <c r="P11" s="17">
        <v>2035</v>
      </c>
      <c r="Q11" s="17">
        <v>2036</v>
      </c>
      <c r="R11" s="17">
        <v>2037</v>
      </c>
      <c r="S11" s="17">
        <v>2038</v>
      </c>
      <c r="T11" s="17">
        <v>2039</v>
      </c>
      <c r="U11" s="17">
        <v>2040</v>
      </c>
      <c r="V11" s="17">
        <v>2041</v>
      </c>
      <c r="W11" s="19">
        <v>2042</v>
      </c>
      <c r="Y11" s="9"/>
      <c r="Z11" s="9"/>
    </row>
    <row r="12" spans="2:26" x14ac:dyDescent="0.25">
      <c r="B12" s="20" t="s">
        <v>13</v>
      </c>
      <c r="C12" s="3" t="s">
        <v>14</v>
      </c>
      <c r="D12" s="64"/>
      <c r="E12" s="64"/>
      <c r="F12" s="64"/>
      <c r="G12" s="65" t="s">
        <v>4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6"/>
      <c r="Y12" s="9"/>
    </row>
    <row r="13" spans="2:26" ht="15.75" thickBot="1" x14ac:dyDescent="0.3">
      <c r="B13" s="21" t="s">
        <v>15</v>
      </c>
      <c r="C13" s="22" t="s">
        <v>16</v>
      </c>
      <c r="D13" s="78"/>
      <c r="E13" s="78"/>
      <c r="F13" s="78"/>
      <c r="G13" s="23" t="s">
        <v>3</v>
      </c>
      <c r="H13" s="23"/>
      <c r="I13" s="23"/>
      <c r="J13" s="23"/>
      <c r="K13" s="24"/>
      <c r="L13" s="24"/>
      <c r="M13" s="24"/>
      <c r="N13" s="24"/>
      <c r="O13" s="24"/>
      <c r="P13" s="24"/>
      <c r="Q13" s="24"/>
      <c r="R13" s="67" t="s">
        <v>4</v>
      </c>
      <c r="S13" s="68"/>
      <c r="T13" s="68"/>
      <c r="U13" s="68"/>
      <c r="V13" s="68"/>
      <c r="W13" s="69"/>
      <c r="Y13" s="9"/>
    </row>
    <row r="14" spans="2:26" x14ac:dyDescent="0.25">
      <c r="B14" s="54" t="s">
        <v>17</v>
      </c>
      <c r="C14" s="42"/>
      <c r="D14" s="43">
        <v>2023</v>
      </c>
      <c r="E14" s="42">
        <v>2024</v>
      </c>
      <c r="F14" s="42">
        <v>2025</v>
      </c>
      <c r="G14" s="42">
        <v>2026</v>
      </c>
      <c r="H14" s="42">
        <v>2027</v>
      </c>
      <c r="I14" s="42">
        <v>2028</v>
      </c>
      <c r="J14" s="42">
        <v>2029</v>
      </c>
      <c r="K14" s="42">
        <v>2030</v>
      </c>
      <c r="L14" s="42">
        <v>2031</v>
      </c>
      <c r="M14" s="42">
        <v>2032</v>
      </c>
      <c r="N14" s="42">
        <v>2033</v>
      </c>
      <c r="O14" s="42">
        <v>2034</v>
      </c>
      <c r="P14" s="42">
        <v>2035</v>
      </c>
      <c r="Q14" s="42">
        <v>2036</v>
      </c>
      <c r="R14" s="42">
        <v>2037</v>
      </c>
      <c r="S14" s="42">
        <v>2038</v>
      </c>
      <c r="T14" s="42">
        <v>2039</v>
      </c>
      <c r="U14" s="42">
        <v>2040</v>
      </c>
      <c r="V14" s="42">
        <v>2041</v>
      </c>
      <c r="W14" s="44">
        <v>2042</v>
      </c>
      <c r="Y14" s="9"/>
    </row>
    <row r="15" spans="2:26" ht="15.75" thickBot="1" x14ac:dyDescent="0.3">
      <c r="B15" s="45" t="s">
        <v>18</v>
      </c>
      <c r="C15" s="46" t="s">
        <v>2</v>
      </c>
      <c r="D15" s="55"/>
      <c r="E15" s="56"/>
      <c r="F15" s="56"/>
      <c r="G15" s="56"/>
      <c r="H15" s="56"/>
      <c r="I15" s="56"/>
      <c r="J15" s="79" t="s">
        <v>4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1"/>
      <c r="Y15" s="9"/>
    </row>
    <row r="16" spans="2:26" x14ac:dyDescent="0.25">
      <c r="B16" s="16" t="s">
        <v>19</v>
      </c>
      <c r="C16" s="17"/>
      <c r="D16" s="18">
        <v>2023</v>
      </c>
      <c r="E16" s="17">
        <v>2024</v>
      </c>
      <c r="F16" s="17">
        <v>2025</v>
      </c>
      <c r="G16" s="17">
        <v>2026</v>
      </c>
      <c r="H16" s="17">
        <v>2027</v>
      </c>
      <c r="I16" s="17">
        <v>2028</v>
      </c>
      <c r="J16" s="17">
        <v>2029</v>
      </c>
      <c r="K16" s="17">
        <v>2030</v>
      </c>
      <c r="L16" s="17">
        <v>2031</v>
      </c>
      <c r="M16" s="17">
        <v>2032</v>
      </c>
      <c r="N16" s="17">
        <v>2033</v>
      </c>
      <c r="O16" s="17">
        <v>2034</v>
      </c>
      <c r="P16" s="17">
        <v>2035</v>
      </c>
      <c r="Q16" s="17">
        <v>2036</v>
      </c>
      <c r="R16" s="17">
        <v>2037</v>
      </c>
      <c r="S16" s="17">
        <v>2038</v>
      </c>
      <c r="T16" s="17">
        <v>2039</v>
      </c>
      <c r="U16" s="17">
        <v>2040</v>
      </c>
      <c r="V16" s="17">
        <v>2041</v>
      </c>
      <c r="W16" s="19">
        <v>2042</v>
      </c>
      <c r="Y16" s="9"/>
    </row>
    <row r="17" spans="2:25" ht="15.75" thickBot="1" x14ac:dyDescent="0.3">
      <c r="B17" s="21" t="s">
        <v>20</v>
      </c>
      <c r="C17" s="22" t="s">
        <v>21</v>
      </c>
      <c r="D17" s="27"/>
      <c r="E17" s="28"/>
      <c r="F17" s="28"/>
      <c r="G17" s="28"/>
      <c r="H17" s="28"/>
      <c r="I17" s="75" t="s">
        <v>4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7"/>
      <c r="Y17" s="9"/>
    </row>
    <row r="18" spans="2:25" x14ac:dyDescent="0.25">
      <c r="B18" s="16" t="s">
        <v>22</v>
      </c>
      <c r="C18" s="17"/>
      <c r="D18" s="18">
        <v>2023</v>
      </c>
      <c r="E18" s="17">
        <v>2024</v>
      </c>
      <c r="F18" s="17">
        <v>2025</v>
      </c>
      <c r="G18" s="17">
        <v>2026</v>
      </c>
      <c r="H18" s="17">
        <v>2027</v>
      </c>
      <c r="I18" s="17">
        <v>2028</v>
      </c>
      <c r="J18" s="17">
        <v>2029</v>
      </c>
      <c r="K18" s="17">
        <v>2030</v>
      </c>
      <c r="L18" s="17">
        <v>2031</v>
      </c>
      <c r="M18" s="17">
        <v>2032</v>
      </c>
      <c r="N18" s="17">
        <v>2033</v>
      </c>
      <c r="O18" s="17">
        <v>2034</v>
      </c>
      <c r="P18" s="17">
        <v>2035</v>
      </c>
      <c r="Q18" s="17">
        <v>2036</v>
      </c>
      <c r="R18" s="17">
        <v>2037</v>
      </c>
      <c r="S18" s="17">
        <v>2038</v>
      </c>
      <c r="T18" s="17">
        <v>2039</v>
      </c>
      <c r="U18" s="17">
        <v>2040</v>
      </c>
      <c r="V18" s="17">
        <v>2041</v>
      </c>
      <c r="W18" s="19">
        <v>2042</v>
      </c>
    </row>
    <row r="19" spans="2:25" x14ac:dyDescent="0.25">
      <c r="B19" s="20" t="s">
        <v>23</v>
      </c>
      <c r="C19" s="3" t="s">
        <v>2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0" t="s">
        <v>4</v>
      </c>
      <c r="V19" s="71"/>
      <c r="W19" s="72"/>
      <c r="Y19" s="9"/>
    </row>
    <row r="20" spans="2:25" x14ac:dyDescent="0.25">
      <c r="B20" s="25" t="s">
        <v>24</v>
      </c>
      <c r="C20" s="3" t="s">
        <v>25</v>
      </c>
      <c r="D20" s="95"/>
      <c r="E20" s="95"/>
      <c r="F20" s="95"/>
      <c r="G20" s="95"/>
      <c r="H20" s="15" t="s">
        <v>3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70" t="s">
        <v>4</v>
      </c>
      <c r="V20" s="71"/>
      <c r="W20" s="72"/>
      <c r="Y20" s="9"/>
    </row>
    <row r="21" spans="2:25" ht="15.75" thickBot="1" x14ac:dyDescent="0.3">
      <c r="B21" s="21" t="s">
        <v>26</v>
      </c>
      <c r="C21" s="22" t="s">
        <v>27</v>
      </c>
      <c r="D21" s="96"/>
      <c r="E21" s="96"/>
      <c r="F21" s="96"/>
      <c r="G21" s="96"/>
      <c r="H21" s="96"/>
      <c r="I21" s="97" t="s">
        <v>28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73" t="s">
        <v>4</v>
      </c>
      <c r="V21" s="73"/>
      <c r="W21" s="74"/>
      <c r="Y21" s="9"/>
    </row>
    <row r="22" spans="2:25" x14ac:dyDescent="0.25">
      <c r="B22" s="16" t="s">
        <v>29</v>
      </c>
      <c r="C22" s="17"/>
      <c r="D22" s="18">
        <v>2023</v>
      </c>
      <c r="E22" s="17">
        <v>2024</v>
      </c>
      <c r="F22" s="17">
        <v>2025</v>
      </c>
      <c r="G22" s="17">
        <v>2026</v>
      </c>
      <c r="H22" s="17">
        <v>2027</v>
      </c>
      <c r="I22" s="17">
        <v>2028</v>
      </c>
      <c r="J22" s="17">
        <v>2029</v>
      </c>
      <c r="K22" s="17">
        <v>2030</v>
      </c>
      <c r="L22" s="17">
        <v>2031</v>
      </c>
      <c r="M22" s="17">
        <v>2032</v>
      </c>
      <c r="N22" s="17">
        <v>2033</v>
      </c>
      <c r="O22" s="17">
        <v>2034</v>
      </c>
      <c r="P22" s="17">
        <v>2035</v>
      </c>
      <c r="Q22" s="17">
        <v>2036</v>
      </c>
      <c r="R22" s="17">
        <v>2037</v>
      </c>
      <c r="S22" s="17">
        <v>2038</v>
      </c>
      <c r="T22" s="17">
        <v>2039</v>
      </c>
      <c r="U22" s="17">
        <v>2040</v>
      </c>
      <c r="V22" s="17">
        <v>2041</v>
      </c>
      <c r="W22" s="19">
        <v>2042</v>
      </c>
    </row>
    <row r="23" spans="2:25" x14ac:dyDescent="0.25">
      <c r="B23" s="20" t="s">
        <v>23</v>
      </c>
      <c r="C23" s="3" t="s">
        <v>2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70" t="s">
        <v>4</v>
      </c>
      <c r="V23" s="71"/>
      <c r="W23" s="72"/>
      <c r="Y23" s="9"/>
    </row>
    <row r="24" spans="2:25" x14ac:dyDescent="0.25">
      <c r="B24" s="20" t="s">
        <v>24</v>
      </c>
      <c r="C24" s="3" t="s">
        <v>25</v>
      </c>
      <c r="D24" s="82"/>
      <c r="E24" s="83"/>
      <c r="F24" s="83"/>
      <c r="G24" s="83"/>
      <c r="H24" s="15" t="s">
        <v>3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70" t="s">
        <v>4</v>
      </c>
      <c r="V24" s="71"/>
      <c r="W24" s="72"/>
      <c r="Y24" s="9"/>
    </row>
    <row r="25" spans="2:25" x14ac:dyDescent="0.25">
      <c r="B25" s="20" t="s">
        <v>30</v>
      </c>
      <c r="C25" s="3" t="s">
        <v>25</v>
      </c>
      <c r="D25" s="10"/>
      <c r="E25" s="6"/>
      <c r="F25" s="6"/>
      <c r="G25" s="33" t="s">
        <v>31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70" t="s">
        <v>4</v>
      </c>
      <c r="V25" s="71"/>
      <c r="W25" s="72"/>
    </row>
    <row r="26" spans="2:25" x14ac:dyDescent="0.25">
      <c r="B26" s="20" t="s">
        <v>32</v>
      </c>
      <c r="C26" s="3" t="s">
        <v>25</v>
      </c>
      <c r="D26" s="10"/>
      <c r="E26" s="6"/>
      <c r="F26" s="6"/>
      <c r="G26" s="33" t="s">
        <v>33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70" t="s">
        <v>4</v>
      </c>
      <c r="V26" s="71"/>
      <c r="W26" s="72"/>
    </row>
    <row r="27" spans="2:25" ht="15.75" thickBot="1" x14ac:dyDescent="0.3">
      <c r="B27" s="26" t="s">
        <v>34</v>
      </c>
      <c r="C27" s="22" t="s">
        <v>25</v>
      </c>
      <c r="D27" s="93"/>
      <c r="E27" s="94"/>
      <c r="F27" s="94"/>
      <c r="G27" s="94"/>
      <c r="H27" s="24" t="s">
        <v>35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67" t="s">
        <v>4</v>
      </c>
      <c r="V27" s="68"/>
      <c r="W27" s="69"/>
      <c r="Y27" s="9"/>
    </row>
    <row r="28" spans="2:25" x14ac:dyDescent="0.25">
      <c r="B28" s="16" t="s">
        <v>36</v>
      </c>
      <c r="C28" s="17"/>
      <c r="D28" s="17">
        <v>2023</v>
      </c>
      <c r="E28" s="17">
        <v>2024</v>
      </c>
      <c r="F28" s="17">
        <v>2025</v>
      </c>
      <c r="G28" s="17">
        <v>2026</v>
      </c>
      <c r="H28" s="17">
        <v>2027</v>
      </c>
      <c r="I28" s="17">
        <v>2028</v>
      </c>
      <c r="J28" s="17">
        <v>2029</v>
      </c>
      <c r="K28" s="17">
        <v>2030</v>
      </c>
      <c r="L28" s="17">
        <v>2031</v>
      </c>
      <c r="M28" s="17">
        <v>2032</v>
      </c>
      <c r="N28" s="17">
        <v>2033</v>
      </c>
      <c r="O28" s="17">
        <v>2034</v>
      </c>
      <c r="P28" s="17">
        <v>2035</v>
      </c>
      <c r="Q28" s="17">
        <v>2036</v>
      </c>
      <c r="R28" s="17">
        <v>2037</v>
      </c>
      <c r="S28" s="17">
        <v>2038</v>
      </c>
      <c r="T28" s="17">
        <v>2039</v>
      </c>
      <c r="U28" s="17">
        <v>2040</v>
      </c>
      <c r="V28" s="17">
        <v>2041</v>
      </c>
      <c r="W28" s="19">
        <v>2042</v>
      </c>
    </row>
    <row r="29" spans="2:25" x14ac:dyDescent="0.25">
      <c r="B29" s="20" t="s">
        <v>37</v>
      </c>
      <c r="C29" s="3" t="s">
        <v>2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29"/>
    </row>
    <row r="30" spans="2:25" x14ac:dyDescent="0.25">
      <c r="B30" s="20" t="s">
        <v>30</v>
      </c>
      <c r="C30" s="3" t="s">
        <v>25</v>
      </c>
      <c r="D30" s="10"/>
      <c r="E30" s="6"/>
      <c r="F30" s="6"/>
      <c r="G30" s="32" t="s">
        <v>31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4"/>
      <c r="Y30" s="9"/>
    </row>
    <row r="31" spans="2:25" ht="15.75" thickBot="1" x14ac:dyDescent="0.3">
      <c r="B31" s="21" t="s">
        <v>32</v>
      </c>
      <c r="C31" s="22" t="s">
        <v>25</v>
      </c>
      <c r="D31" s="30"/>
      <c r="E31" s="31"/>
      <c r="F31" s="31"/>
      <c r="G31" s="35" t="s">
        <v>33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  <c r="Y31" s="9"/>
    </row>
    <row r="32" spans="2:25" x14ac:dyDescent="0.25">
      <c r="B32" s="16" t="s">
        <v>38</v>
      </c>
      <c r="C32" s="17"/>
      <c r="D32" s="17">
        <v>2023</v>
      </c>
      <c r="E32" s="17">
        <v>2024</v>
      </c>
      <c r="F32" s="17">
        <v>2025</v>
      </c>
      <c r="G32" s="17">
        <v>2026</v>
      </c>
      <c r="H32" s="17">
        <v>2027</v>
      </c>
      <c r="I32" s="17">
        <v>2028</v>
      </c>
      <c r="J32" s="17">
        <v>2029</v>
      </c>
      <c r="K32" s="17">
        <v>2030</v>
      </c>
      <c r="L32" s="17">
        <v>2031</v>
      </c>
      <c r="M32" s="17">
        <v>2032</v>
      </c>
      <c r="N32" s="17">
        <v>2033</v>
      </c>
      <c r="O32" s="17">
        <v>2034</v>
      </c>
      <c r="P32" s="17">
        <v>2035</v>
      </c>
      <c r="Q32" s="17">
        <v>2036</v>
      </c>
      <c r="R32" s="17">
        <v>2037</v>
      </c>
      <c r="S32" s="17">
        <v>2038</v>
      </c>
      <c r="T32" s="17">
        <v>2039</v>
      </c>
      <c r="U32" s="17">
        <v>2040</v>
      </c>
      <c r="V32" s="17">
        <v>2041</v>
      </c>
      <c r="W32" s="19">
        <v>2042</v>
      </c>
    </row>
    <row r="33" spans="2:25" x14ac:dyDescent="0.25">
      <c r="B33" s="20" t="s">
        <v>37</v>
      </c>
      <c r="C33" s="3" t="s">
        <v>2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29"/>
    </row>
    <row r="34" spans="2:25" x14ac:dyDescent="0.25">
      <c r="B34" s="20" t="s">
        <v>30</v>
      </c>
      <c r="C34" s="3" t="s">
        <v>25</v>
      </c>
      <c r="D34" s="10"/>
      <c r="E34" s="6"/>
      <c r="F34" s="6"/>
      <c r="G34" s="32" t="s">
        <v>31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4"/>
      <c r="Y34" s="9"/>
    </row>
    <row r="35" spans="2:25" ht="15.75" thickBot="1" x14ac:dyDescent="0.3">
      <c r="B35" s="21" t="s">
        <v>32</v>
      </c>
      <c r="C35" s="22" t="s">
        <v>25</v>
      </c>
      <c r="D35" s="30"/>
      <c r="E35" s="31"/>
      <c r="F35" s="31"/>
      <c r="G35" s="35" t="s">
        <v>33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/>
      <c r="Y35" s="9"/>
    </row>
    <row r="36" spans="2:25" x14ac:dyDescent="0.25">
      <c r="B36" s="16" t="s">
        <v>39</v>
      </c>
      <c r="C36" s="17"/>
      <c r="D36" s="17">
        <v>2023</v>
      </c>
      <c r="E36" s="17">
        <v>2024</v>
      </c>
      <c r="F36" s="17">
        <v>2025</v>
      </c>
      <c r="G36" s="17">
        <v>2026</v>
      </c>
      <c r="H36" s="17">
        <v>2027</v>
      </c>
      <c r="I36" s="17">
        <v>2028</v>
      </c>
      <c r="J36" s="17">
        <v>2029</v>
      </c>
      <c r="K36" s="17">
        <v>2030</v>
      </c>
      <c r="L36" s="17">
        <v>2031</v>
      </c>
      <c r="M36" s="17">
        <v>2032</v>
      </c>
      <c r="N36" s="17">
        <v>2033</v>
      </c>
      <c r="O36" s="17">
        <v>2034</v>
      </c>
      <c r="P36" s="17">
        <v>2035</v>
      </c>
      <c r="Q36" s="17">
        <v>2036</v>
      </c>
      <c r="R36" s="17">
        <v>2037</v>
      </c>
      <c r="S36" s="17">
        <v>2038</v>
      </c>
      <c r="T36" s="17">
        <v>2039</v>
      </c>
      <c r="U36" s="17">
        <v>2040</v>
      </c>
      <c r="V36" s="17">
        <v>2041</v>
      </c>
      <c r="W36" s="19">
        <v>2042</v>
      </c>
    </row>
    <row r="37" spans="2:25" x14ac:dyDescent="0.25">
      <c r="B37" s="20" t="s">
        <v>37</v>
      </c>
      <c r="C37" s="3" t="s">
        <v>2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29"/>
    </row>
    <row r="38" spans="2:25" x14ac:dyDescent="0.25">
      <c r="B38" s="20" t="s">
        <v>30</v>
      </c>
      <c r="C38" s="3" t="s">
        <v>25</v>
      </c>
      <c r="D38" s="10"/>
      <c r="E38" s="6"/>
      <c r="F38" s="6"/>
      <c r="G38" s="32" t="s">
        <v>31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4"/>
      <c r="Y38" s="9"/>
    </row>
    <row r="39" spans="2:25" ht="15.75" thickBot="1" x14ac:dyDescent="0.3">
      <c r="B39" s="21" t="s">
        <v>32</v>
      </c>
      <c r="C39" s="22" t="s">
        <v>25</v>
      </c>
      <c r="D39" s="30"/>
      <c r="E39" s="31"/>
      <c r="F39" s="31"/>
      <c r="G39" s="35" t="s">
        <v>33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6"/>
      <c r="Y39" s="9"/>
    </row>
    <row r="40" spans="2:25" x14ac:dyDescent="0.25">
      <c r="B40" s="16" t="s">
        <v>40</v>
      </c>
      <c r="C40" s="17"/>
      <c r="D40" s="17">
        <v>2023</v>
      </c>
      <c r="E40" s="17">
        <v>2024</v>
      </c>
      <c r="F40" s="17">
        <v>2025</v>
      </c>
      <c r="G40" s="17">
        <v>2026</v>
      </c>
      <c r="H40" s="17">
        <v>2027</v>
      </c>
      <c r="I40" s="17">
        <v>2028</v>
      </c>
      <c r="J40" s="17">
        <v>2029</v>
      </c>
      <c r="K40" s="17">
        <v>2030</v>
      </c>
      <c r="L40" s="17">
        <v>2031</v>
      </c>
      <c r="M40" s="17">
        <v>2032</v>
      </c>
      <c r="N40" s="17">
        <v>2033</v>
      </c>
      <c r="O40" s="17">
        <v>2034</v>
      </c>
      <c r="P40" s="17">
        <v>2035</v>
      </c>
      <c r="Q40" s="17">
        <v>2036</v>
      </c>
      <c r="R40" s="17">
        <v>2037</v>
      </c>
      <c r="S40" s="17">
        <v>2038</v>
      </c>
      <c r="T40" s="17">
        <v>2039</v>
      </c>
      <c r="U40" s="17">
        <v>2040</v>
      </c>
      <c r="V40" s="17">
        <v>2041</v>
      </c>
      <c r="W40" s="19">
        <v>2042</v>
      </c>
    </row>
    <row r="41" spans="2:25" x14ac:dyDescent="0.25">
      <c r="B41" s="20" t="s">
        <v>41</v>
      </c>
      <c r="C41" s="3" t="s">
        <v>2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65" t="s">
        <v>4</v>
      </c>
      <c r="S41" s="65"/>
      <c r="T41" s="65"/>
      <c r="U41" s="65"/>
      <c r="V41" s="65"/>
      <c r="W41" s="66"/>
    </row>
    <row r="42" spans="2:25" x14ac:dyDescent="0.25">
      <c r="B42" s="20" t="s">
        <v>30</v>
      </c>
      <c r="C42" s="3" t="s">
        <v>25</v>
      </c>
      <c r="D42" s="10"/>
      <c r="E42" s="6"/>
      <c r="F42" s="6"/>
      <c r="G42" s="33" t="s">
        <v>31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65" t="s">
        <v>4</v>
      </c>
      <c r="S42" s="65"/>
      <c r="T42" s="65"/>
      <c r="U42" s="65"/>
      <c r="V42" s="65"/>
      <c r="W42" s="66"/>
      <c r="Y42" s="9"/>
    </row>
    <row r="43" spans="2:25" ht="15.75" thickBot="1" x14ac:dyDescent="0.3">
      <c r="B43" s="21" t="s">
        <v>32</v>
      </c>
      <c r="C43" s="22" t="s">
        <v>25</v>
      </c>
      <c r="D43" s="30"/>
      <c r="E43" s="31"/>
      <c r="F43" s="31"/>
      <c r="G43" s="35" t="s">
        <v>33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73" t="s">
        <v>4</v>
      </c>
      <c r="S43" s="73"/>
      <c r="T43" s="73"/>
      <c r="U43" s="73"/>
      <c r="V43" s="73"/>
      <c r="W43" s="74"/>
      <c r="Y43" s="9"/>
    </row>
    <row r="44" spans="2:25" x14ac:dyDescent="0.25">
      <c r="B44" s="16" t="s">
        <v>42</v>
      </c>
      <c r="C44" s="17"/>
      <c r="D44" s="17">
        <v>2023</v>
      </c>
      <c r="E44" s="17">
        <v>2024</v>
      </c>
      <c r="F44" s="17">
        <v>2025</v>
      </c>
      <c r="G44" s="17">
        <v>2026</v>
      </c>
      <c r="H44" s="17">
        <v>2027</v>
      </c>
      <c r="I44" s="17">
        <v>2028</v>
      </c>
      <c r="J44" s="17">
        <v>2029</v>
      </c>
      <c r="K44" s="17">
        <v>2030</v>
      </c>
      <c r="L44" s="17">
        <v>2031</v>
      </c>
      <c r="M44" s="17">
        <v>2032</v>
      </c>
      <c r="N44" s="17">
        <v>2033</v>
      </c>
      <c r="O44" s="17">
        <v>2034</v>
      </c>
      <c r="P44" s="17">
        <v>2035</v>
      </c>
      <c r="Q44" s="17">
        <v>2036</v>
      </c>
      <c r="R44" s="17">
        <v>2037</v>
      </c>
      <c r="S44" s="17">
        <v>2038</v>
      </c>
      <c r="T44" s="17">
        <v>2039</v>
      </c>
      <c r="U44" s="17">
        <v>2040</v>
      </c>
      <c r="V44" s="17">
        <v>2041</v>
      </c>
      <c r="W44" s="19">
        <v>2042</v>
      </c>
    </row>
    <row r="45" spans="2:25" x14ac:dyDescent="0.25">
      <c r="B45" s="20" t="s">
        <v>41</v>
      </c>
      <c r="C45" s="3" t="s">
        <v>2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65" t="s">
        <v>4</v>
      </c>
      <c r="S45" s="65"/>
      <c r="T45" s="65"/>
      <c r="U45" s="65"/>
      <c r="V45" s="65"/>
      <c r="W45" s="66"/>
    </row>
    <row r="46" spans="2:25" x14ac:dyDescent="0.25">
      <c r="B46" s="20" t="s">
        <v>30</v>
      </c>
      <c r="C46" s="3" t="s">
        <v>25</v>
      </c>
      <c r="D46" s="10"/>
      <c r="E46" s="6"/>
      <c r="F46" s="6"/>
      <c r="G46" s="33" t="s">
        <v>31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65" t="s">
        <v>4</v>
      </c>
      <c r="S46" s="65"/>
      <c r="T46" s="65"/>
      <c r="U46" s="65"/>
      <c r="V46" s="65"/>
      <c r="W46" s="66"/>
      <c r="Y46" s="9"/>
    </row>
    <row r="47" spans="2:25" ht="15.75" thickBot="1" x14ac:dyDescent="0.3">
      <c r="B47" s="21" t="s">
        <v>32</v>
      </c>
      <c r="C47" s="22" t="s">
        <v>25</v>
      </c>
      <c r="D47" s="30"/>
      <c r="E47" s="31"/>
      <c r="F47" s="31"/>
      <c r="G47" s="35" t="s">
        <v>33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73" t="s">
        <v>4</v>
      </c>
      <c r="S47" s="73"/>
      <c r="T47" s="73"/>
      <c r="U47" s="73"/>
      <c r="V47" s="73"/>
      <c r="W47" s="74"/>
      <c r="Y47" s="9"/>
    </row>
    <row r="48" spans="2:25" x14ac:dyDescent="0.25">
      <c r="B48" s="4"/>
    </row>
    <row r="49" spans="2:11" x14ac:dyDescent="0.25">
      <c r="B49" s="61" t="s">
        <v>81</v>
      </c>
      <c r="D49" s="11"/>
      <c r="E49" s="1" t="s">
        <v>80</v>
      </c>
      <c r="J49" s="33"/>
      <c r="K49" s="1" t="s">
        <v>76</v>
      </c>
    </row>
    <row r="50" spans="2:11" x14ac:dyDescent="0.25">
      <c r="D50" s="13"/>
      <c r="E50" s="1" t="s">
        <v>77</v>
      </c>
      <c r="J50" s="60"/>
      <c r="K50" s="1" t="s">
        <v>79</v>
      </c>
    </row>
    <row r="51" spans="2:11" x14ac:dyDescent="0.25">
      <c r="D51" s="15"/>
      <c r="E51" s="1" t="s">
        <v>78</v>
      </c>
    </row>
  </sheetData>
  <mergeCells count="32">
    <mergeCell ref="D21:H21"/>
    <mergeCell ref="I21:T21"/>
    <mergeCell ref="U21:W21"/>
    <mergeCell ref="R41:W41"/>
    <mergeCell ref="R47:W47"/>
    <mergeCell ref="I17:W17"/>
    <mergeCell ref="U19:W19"/>
    <mergeCell ref="U20:W20"/>
    <mergeCell ref="U23:W23"/>
    <mergeCell ref="U24:W24"/>
    <mergeCell ref="U25:W25"/>
    <mergeCell ref="R42:W42"/>
    <mergeCell ref="R43:W43"/>
    <mergeCell ref="U26:W26"/>
    <mergeCell ref="U27:W27"/>
    <mergeCell ref="R45:W45"/>
    <mergeCell ref="D12:F12"/>
    <mergeCell ref="G12:W12"/>
    <mergeCell ref="R13:W13"/>
    <mergeCell ref="S6:W6"/>
    <mergeCell ref="R46:W46"/>
    <mergeCell ref="S8:W8"/>
    <mergeCell ref="D13:F13"/>
    <mergeCell ref="J15:W15"/>
    <mergeCell ref="D24:G24"/>
    <mergeCell ref="S9:W9"/>
    <mergeCell ref="D9:F9"/>
    <mergeCell ref="D10:H10"/>
    <mergeCell ref="I10:T10"/>
    <mergeCell ref="U10:W10"/>
    <mergeCell ref="D27:G27"/>
    <mergeCell ref="D20:G20"/>
  </mergeCells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3E2F-ECF2-4D3A-9F14-C43610505C0C}">
  <dimension ref="B1:Z37"/>
  <sheetViews>
    <sheetView showGridLines="0" zoomScaleNormal="100" workbookViewId="0">
      <selection activeCell="AA11" sqref="AA11"/>
    </sheetView>
  </sheetViews>
  <sheetFormatPr defaultRowHeight="15" x14ac:dyDescent="0.25"/>
  <cols>
    <col min="2" max="2" width="25.5703125" customWidth="1"/>
    <col min="3" max="3" width="13.28515625" style="2" hidden="1" customWidth="1"/>
    <col min="4" max="23" width="5.7109375" style="2" customWidth="1"/>
    <col min="24" max="24" width="1.5703125" customWidth="1"/>
    <col min="25" max="25" width="12.28515625" style="7" customWidth="1"/>
  </cols>
  <sheetData>
    <row r="1" spans="2:26" x14ac:dyDescent="0.25">
      <c r="B1" s="5"/>
    </row>
    <row r="2" spans="2:26" x14ac:dyDescent="0.25">
      <c r="B2" s="4"/>
    </row>
    <row r="3" spans="2:26" ht="15" customHeight="1" x14ac:dyDescent="0.25">
      <c r="B3" s="8"/>
    </row>
    <row r="4" spans="2:26" ht="15" customHeight="1" x14ac:dyDescent="0.25">
      <c r="B4" s="8"/>
    </row>
    <row r="5" spans="2:26" x14ac:dyDescent="0.25">
      <c r="C5" s="2" t="s">
        <v>5</v>
      </c>
      <c r="Y5" s="12"/>
    </row>
    <row r="6" spans="2:26" x14ac:dyDescent="0.25">
      <c r="B6" s="41" t="s">
        <v>43</v>
      </c>
      <c r="C6" s="42"/>
      <c r="D6" s="43">
        <v>2023</v>
      </c>
      <c r="E6" s="42">
        <v>2024</v>
      </c>
      <c r="F6" s="42">
        <v>2025</v>
      </c>
      <c r="G6" s="42">
        <v>2026</v>
      </c>
      <c r="H6" s="42">
        <v>2027</v>
      </c>
      <c r="I6" s="42">
        <v>2028</v>
      </c>
      <c r="J6" s="42">
        <v>2029</v>
      </c>
      <c r="K6" s="42">
        <v>2030</v>
      </c>
      <c r="L6" s="42">
        <v>2031</v>
      </c>
      <c r="M6" s="42">
        <v>2032</v>
      </c>
      <c r="N6" s="42">
        <v>2033</v>
      </c>
      <c r="O6" s="42">
        <v>2034</v>
      </c>
      <c r="P6" s="42">
        <v>2035</v>
      </c>
      <c r="Q6" s="42">
        <v>2036</v>
      </c>
      <c r="R6" s="42">
        <v>2037</v>
      </c>
      <c r="S6" s="42">
        <v>2038</v>
      </c>
      <c r="T6" s="42">
        <v>2039</v>
      </c>
      <c r="U6" s="42">
        <v>2040</v>
      </c>
      <c r="V6" s="42">
        <v>2041</v>
      </c>
      <c r="W6" s="44">
        <v>2042</v>
      </c>
      <c r="Y6" s="9"/>
    </row>
    <row r="7" spans="2:26" ht="15.75" thickBot="1" x14ac:dyDescent="0.3">
      <c r="B7" s="45" t="s">
        <v>44</v>
      </c>
      <c r="C7" s="46" t="s">
        <v>2</v>
      </c>
      <c r="D7" s="98"/>
      <c r="E7" s="99"/>
      <c r="F7" s="10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8"/>
      <c r="Y7" s="9"/>
    </row>
    <row r="8" spans="2:26" x14ac:dyDescent="0.25">
      <c r="B8" s="41" t="s">
        <v>45</v>
      </c>
      <c r="C8" s="42"/>
      <c r="D8" s="43">
        <v>2023</v>
      </c>
      <c r="E8" s="42">
        <v>2024</v>
      </c>
      <c r="F8" s="42">
        <v>2025</v>
      </c>
      <c r="G8" s="42">
        <v>2026</v>
      </c>
      <c r="H8" s="42">
        <v>2027</v>
      </c>
      <c r="I8" s="42">
        <v>2028</v>
      </c>
      <c r="J8" s="42">
        <v>2029</v>
      </c>
      <c r="K8" s="42">
        <v>2030</v>
      </c>
      <c r="L8" s="42">
        <v>2031</v>
      </c>
      <c r="M8" s="42">
        <v>2032</v>
      </c>
      <c r="N8" s="42">
        <v>2033</v>
      </c>
      <c r="O8" s="42">
        <v>2034</v>
      </c>
      <c r="P8" s="42">
        <v>2035</v>
      </c>
      <c r="Q8" s="42">
        <v>2036</v>
      </c>
      <c r="R8" s="42">
        <v>2037</v>
      </c>
      <c r="S8" s="42">
        <v>2038</v>
      </c>
      <c r="T8" s="42">
        <v>2039</v>
      </c>
      <c r="U8" s="42">
        <v>2040</v>
      </c>
      <c r="V8" s="42">
        <v>2041</v>
      </c>
      <c r="W8" s="44">
        <v>2042</v>
      </c>
      <c r="Y8" s="9"/>
    </row>
    <row r="9" spans="2:26" ht="15.75" thickBot="1" x14ac:dyDescent="0.3">
      <c r="B9" s="45" t="s">
        <v>44</v>
      </c>
      <c r="C9" s="46" t="s">
        <v>2</v>
      </c>
      <c r="D9" s="98"/>
      <c r="E9" s="99"/>
      <c r="F9" s="10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8"/>
      <c r="Y9" s="9"/>
    </row>
    <row r="10" spans="2:26" ht="15.75" customHeight="1" x14ac:dyDescent="0.25">
      <c r="B10" s="41" t="s">
        <v>46</v>
      </c>
      <c r="C10" s="42"/>
      <c r="D10" s="43">
        <v>2023</v>
      </c>
      <c r="E10" s="42">
        <v>2024</v>
      </c>
      <c r="F10" s="42">
        <v>2025</v>
      </c>
      <c r="G10" s="42">
        <v>2026</v>
      </c>
      <c r="H10" s="42">
        <v>2027</v>
      </c>
      <c r="I10" s="42">
        <v>2028</v>
      </c>
      <c r="J10" s="42">
        <v>2029</v>
      </c>
      <c r="K10" s="42">
        <v>2030</v>
      </c>
      <c r="L10" s="42">
        <v>2031</v>
      </c>
      <c r="M10" s="42">
        <v>2032</v>
      </c>
      <c r="N10" s="42">
        <v>2033</v>
      </c>
      <c r="O10" s="42">
        <v>2034</v>
      </c>
      <c r="P10" s="42">
        <v>2035</v>
      </c>
      <c r="Q10" s="42">
        <v>2036</v>
      </c>
      <c r="R10" s="42">
        <v>2037</v>
      </c>
      <c r="S10" s="42">
        <v>2038</v>
      </c>
      <c r="T10" s="42">
        <v>2039</v>
      </c>
      <c r="U10" s="42">
        <v>2040</v>
      </c>
      <c r="V10" s="42">
        <v>2041</v>
      </c>
      <c r="W10" s="44">
        <v>2042</v>
      </c>
      <c r="Y10" s="9"/>
      <c r="Z10" s="9"/>
    </row>
    <row r="11" spans="2:26" ht="15.75" thickBot="1" x14ac:dyDescent="0.3">
      <c r="B11" s="45" t="s">
        <v>47</v>
      </c>
      <c r="C11" s="46" t="s">
        <v>14</v>
      </c>
      <c r="D11" s="98"/>
      <c r="E11" s="99"/>
      <c r="F11" s="100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79" t="s">
        <v>4</v>
      </c>
      <c r="S11" s="80"/>
      <c r="T11" s="80"/>
      <c r="U11" s="80"/>
      <c r="V11" s="80"/>
      <c r="W11" s="81"/>
      <c r="Y11" s="9"/>
    </row>
    <row r="12" spans="2:26" ht="15.75" customHeight="1" x14ac:dyDescent="0.25">
      <c r="B12" s="49" t="s">
        <v>48</v>
      </c>
      <c r="C12" s="42"/>
      <c r="D12" s="43">
        <v>2023</v>
      </c>
      <c r="E12" s="42">
        <v>2024</v>
      </c>
      <c r="F12" s="42">
        <v>2025</v>
      </c>
      <c r="G12" s="42">
        <v>2026</v>
      </c>
      <c r="H12" s="42">
        <v>2027</v>
      </c>
      <c r="I12" s="42">
        <v>2028</v>
      </c>
      <c r="J12" s="42">
        <v>2029</v>
      </c>
      <c r="K12" s="42">
        <v>2030</v>
      </c>
      <c r="L12" s="42">
        <v>2031</v>
      </c>
      <c r="M12" s="42">
        <v>2032</v>
      </c>
      <c r="N12" s="42">
        <v>2033</v>
      </c>
      <c r="O12" s="42">
        <v>2034</v>
      </c>
      <c r="P12" s="42">
        <v>2035</v>
      </c>
      <c r="Q12" s="42">
        <v>2036</v>
      </c>
      <c r="R12" s="42">
        <v>2037</v>
      </c>
      <c r="S12" s="42">
        <v>2038</v>
      </c>
      <c r="T12" s="42">
        <v>2039</v>
      </c>
      <c r="U12" s="42">
        <v>2040</v>
      </c>
      <c r="V12" s="42">
        <v>2041</v>
      </c>
      <c r="W12" s="44">
        <v>2042</v>
      </c>
      <c r="Y12" s="9"/>
    </row>
    <row r="13" spans="2:26" ht="15.75" customHeight="1" x14ac:dyDescent="0.25">
      <c r="B13" s="50" t="s">
        <v>44</v>
      </c>
      <c r="C13" s="38" t="s">
        <v>16</v>
      </c>
      <c r="D13" s="104"/>
      <c r="E13" s="105"/>
      <c r="F13" s="106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51"/>
      <c r="Y13" s="9"/>
    </row>
    <row r="14" spans="2:26" x14ac:dyDescent="0.25">
      <c r="B14" s="52" t="s">
        <v>49</v>
      </c>
      <c r="C14" s="39" t="s">
        <v>25</v>
      </c>
      <c r="D14" s="104"/>
      <c r="E14" s="106"/>
      <c r="F14" s="107" t="s">
        <v>50</v>
      </c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9"/>
      <c r="Y14" s="9"/>
    </row>
    <row r="15" spans="2:26" ht="15.75" thickBot="1" x14ac:dyDescent="0.3">
      <c r="B15" s="45" t="s">
        <v>51</v>
      </c>
      <c r="C15" s="46" t="s">
        <v>27</v>
      </c>
      <c r="D15" s="101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3"/>
      <c r="Y15" s="9"/>
    </row>
    <row r="16" spans="2:26" ht="15.75" customHeight="1" x14ac:dyDescent="0.25">
      <c r="B16" s="49" t="s">
        <v>52</v>
      </c>
      <c r="C16" s="42"/>
      <c r="D16" s="43">
        <v>2023</v>
      </c>
      <c r="E16" s="42">
        <v>2024</v>
      </c>
      <c r="F16" s="42">
        <v>2025</v>
      </c>
      <c r="G16" s="42">
        <v>2026</v>
      </c>
      <c r="H16" s="42">
        <v>2027</v>
      </c>
      <c r="I16" s="42">
        <v>2028</v>
      </c>
      <c r="J16" s="42">
        <v>2029</v>
      </c>
      <c r="K16" s="42">
        <v>2030</v>
      </c>
      <c r="L16" s="42">
        <v>2031</v>
      </c>
      <c r="M16" s="42">
        <v>2032</v>
      </c>
      <c r="N16" s="42">
        <v>2033</v>
      </c>
      <c r="O16" s="42">
        <v>2034</v>
      </c>
      <c r="P16" s="42">
        <v>2035</v>
      </c>
      <c r="Q16" s="42">
        <v>2036</v>
      </c>
      <c r="R16" s="42">
        <v>2037</v>
      </c>
      <c r="S16" s="42">
        <v>2038</v>
      </c>
      <c r="T16" s="42">
        <v>2039</v>
      </c>
      <c r="U16" s="42">
        <v>2040</v>
      </c>
      <c r="V16" s="42">
        <v>2041</v>
      </c>
      <c r="W16" s="44">
        <v>2042</v>
      </c>
      <c r="Y16" s="9"/>
    </row>
    <row r="17" spans="2:25" ht="15.75" customHeight="1" x14ac:dyDescent="0.25">
      <c r="B17" s="50" t="s">
        <v>44</v>
      </c>
      <c r="C17" s="38" t="s">
        <v>16</v>
      </c>
      <c r="D17" s="104"/>
      <c r="E17" s="105"/>
      <c r="F17" s="106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51"/>
      <c r="Y17" s="9"/>
    </row>
    <row r="18" spans="2:25" x14ac:dyDescent="0.25">
      <c r="B18" s="52" t="s">
        <v>49</v>
      </c>
      <c r="C18" s="39" t="s">
        <v>25</v>
      </c>
      <c r="D18" s="104"/>
      <c r="E18" s="106"/>
      <c r="F18" s="107" t="s">
        <v>50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9"/>
      <c r="Y18" s="9"/>
    </row>
    <row r="19" spans="2:25" ht="15.75" thickBot="1" x14ac:dyDescent="0.3">
      <c r="B19" s="45" t="s">
        <v>51</v>
      </c>
      <c r="C19" s="46" t="s">
        <v>27</v>
      </c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3"/>
      <c r="Y19" s="9"/>
    </row>
    <row r="20" spans="2:25" ht="15.75" customHeight="1" x14ac:dyDescent="0.25">
      <c r="B20" s="41" t="s">
        <v>53</v>
      </c>
      <c r="C20" s="42"/>
      <c r="D20" s="43">
        <v>2023</v>
      </c>
      <c r="E20" s="42">
        <v>2024</v>
      </c>
      <c r="F20" s="42">
        <v>2025</v>
      </c>
      <c r="G20" s="42">
        <v>2026</v>
      </c>
      <c r="H20" s="42">
        <v>2027</v>
      </c>
      <c r="I20" s="42">
        <v>2028</v>
      </c>
      <c r="J20" s="42">
        <v>2029</v>
      </c>
      <c r="K20" s="42">
        <v>2030</v>
      </c>
      <c r="L20" s="42">
        <v>2031</v>
      </c>
      <c r="M20" s="42">
        <v>2032</v>
      </c>
      <c r="N20" s="42">
        <v>2033</v>
      </c>
      <c r="O20" s="42">
        <v>2034</v>
      </c>
      <c r="P20" s="42">
        <v>2035</v>
      </c>
      <c r="Q20" s="42">
        <v>2036</v>
      </c>
      <c r="R20" s="42">
        <v>2037</v>
      </c>
      <c r="S20" s="42">
        <v>2038</v>
      </c>
      <c r="T20" s="42">
        <v>2039</v>
      </c>
      <c r="U20" s="42">
        <v>2040</v>
      </c>
      <c r="V20" s="42">
        <v>2041</v>
      </c>
      <c r="W20" s="44">
        <v>2042</v>
      </c>
      <c r="Y20" s="9"/>
    </row>
    <row r="21" spans="2:25" ht="15.75" thickBot="1" x14ac:dyDescent="0.3">
      <c r="B21" s="45" t="s">
        <v>47</v>
      </c>
      <c r="C21" s="53" t="s">
        <v>16</v>
      </c>
      <c r="D21" s="98"/>
      <c r="E21" s="99"/>
      <c r="F21" s="100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79" t="s">
        <v>4</v>
      </c>
      <c r="S21" s="80"/>
      <c r="T21" s="80"/>
      <c r="U21" s="80"/>
      <c r="V21" s="80"/>
      <c r="W21" s="81"/>
    </row>
    <row r="22" spans="2:25" ht="15.75" customHeight="1" x14ac:dyDescent="0.25">
      <c r="B22" s="41" t="s">
        <v>54</v>
      </c>
      <c r="C22" s="42"/>
      <c r="D22" s="43">
        <v>2023</v>
      </c>
      <c r="E22" s="42">
        <v>2024</v>
      </c>
      <c r="F22" s="42">
        <v>2025</v>
      </c>
      <c r="G22" s="42">
        <v>2026</v>
      </c>
      <c r="H22" s="42">
        <v>2027</v>
      </c>
      <c r="I22" s="42">
        <v>2028</v>
      </c>
      <c r="J22" s="42">
        <v>2029</v>
      </c>
      <c r="K22" s="42">
        <v>2030</v>
      </c>
      <c r="L22" s="42">
        <v>2031</v>
      </c>
      <c r="M22" s="42">
        <v>2032</v>
      </c>
      <c r="N22" s="42">
        <v>2033</v>
      </c>
      <c r="O22" s="42">
        <v>2034</v>
      </c>
      <c r="P22" s="42">
        <v>2035</v>
      </c>
      <c r="Q22" s="42">
        <v>2036</v>
      </c>
      <c r="R22" s="42">
        <v>2037</v>
      </c>
      <c r="S22" s="42">
        <v>2038</v>
      </c>
      <c r="T22" s="42">
        <v>2039</v>
      </c>
      <c r="U22" s="42">
        <v>2040</v>
      </c>
      <c r="V22" s="42">
        <v>2041</v>
      </c>
      <c r="W22" s="44">
        <v>2042</v>
      </c>
      <c r="Y22" s="9"/>
    </row>
    <row r="23" spans="2:25" ht="15.75" thickBot="1" x14ac:dyDescent="0.3">
      <c r="B23" s="45" t="s">
        <v>55</v>
      </c>
      <c r="C23" s="53" t="s">
        <v>16</v>
      </c>
      <c r="D23" s="98"/>
      <c r="E23" s="99"/>
      <c r="F23" s="100"/>
      <c r="G23" s="47"/>
      <c r="H23" s="47"/>
      <c r="I23" s="47"/>
      <c r="J23" s="47"/>
      <c r="K23" s="47"/>
      <c r="L23" s="47"/>
      <c r="M23" s="47"/>
      <c r="N23" s="79" t="s">
        <v>4</v>
      </c>
      <c r="O23" s="80"/>
      <c r="P23" s="80"/>
      <c r="Q23" s="80"/>
      <c r="R23" s="80"/>
      <c r="S23" s="80"/>
      <c r="T23" s="80"/>
      <c r="U23" s="80"/>
      <c r="V23" s="80"/>
      <c r="W23" s="81"/>
    </row>
    <row r="24" spans="2:25" ht="15.75" customHeight="1" x14ac:dyDescent="0.25">
      <c r="B24" s="41" t="s">
        <v>56</v>
      </c>
      <c r="C24" s="42"/>
      <c r="D24" s="43">
        <v>2023</v>
      </c>
      <c r="E24" s="42">
        <v>2024</v>
      </c>
      <c r="F24" s="42">
        <v>2025</v>
      </c>
      <c r="G24" s="42">
        <v>2026</v>
      </c>
      <c r="H24" s="42">
        <v>2027</v>
      </c>
      <c r="I24" s="42">
        <v>2028</v>
      </c>
      <c r="J24" s="42">
        <v>2029</v>
      </c>
      <c r="K24" s="42">
        <v>2030</v>
      </c>
      <c r="L24" s="42">
        <v>2031</v>
      </c>
      <c r="M24" s="42">
        <v>2032</v>
      </c>
      <c r="N24" s="42">
        <v>2033</v>
      </c>
      <c r="O24" s="42">
        <v>2034</v>
      </c>
      <c r="P24" s="42">
        <v>2035</v>
      </c>
      <c r="Q24" s="42">
        <v>2036</v>
      </c>
      <c r="R24" s="42">
        <v>2037</v>
      </c>
      <c r="S24" s="42">
        <v>2038</v>
      </c>
      <c r="T24" s="42">
        <v>2039</v>
      </c>
      <c r="U24" s="42">
        <v>2040</v>
      </c>
      <c r="V24" s="42">
        <v>2041</v>
      </c>
      <c r="W24" s="44">
        <v>2042</v>
      </c>
      <c r="Y24" s="9"/>
    </row>
    <row r="25" spans="2:25" ht="15.75" thickBot="1" x14ac:dyDescent="0.3">
      <c r="B25" s="45" t="s">
        <v>55</v>
      </c>
      <c r="C25" s="53" t="s">
        <v>16</v>
      </c>
      <c r="D25" s="98"/>
      <c r="E25" s="99"/>
      <c r="F25" s="100"/>
      <c r="G25" s="47"/>
      <c r="H25" s="47"/>
      <c r="I25" s="47"/>
      <c r="J25" s="47"/>
      <c r="K25" s="47"/>
      <c r="L25" s="47"/>
      <c r="M25" s="47"/>
      <c r="N25" s="79" t="s">
        <v>4</v>
      </c>
      <c r="O25" s="80"/>
      <c r="P25" s="80"/>
      <c r="Q25" s="80"/>
      <c r="R25" s="80"/>
      <c r="S25" s="80"/>
      <c r="T25" s="80"/>
      <c r="U25" s="80"/>
      <c r="V25" s="80"/>
      <c r="W25" s="81"/>
    </row>
    <row r="26" spans="2:25" ht="15.75" customHeight="1" x14ac:dyDescent="0.25">
      <c r="B26" s="41" t="s">
        <v>57</v>
      </c>
      <c r="C26" s="42"/>
      <c r="D26" s="43">
        <v>2023</v>
      </c>
      <c r="E26" s="42">
        <v>2024</v>
      </c>
      <c r="F26" s="42">
        <v>2025</v>
      </c>
      <c r="G26" s="42">
        <v>2026</v>
      </c>
      <c r="H26" s="42">
        <v>2027</v>
      </c>
      <c r="I26" s="42">
        <v>2028</v>
      </c>
      <c r="J26" s="42">
        <v>2029</v>
      </c>
      <c r="K26" s="42">
        <v>2030</v>
      </c>
      <c r="L26" s="42">
        <v>2031</v>
      </c>
      <c r="M26" s="42">
        <v>2032</v>
      </c>
      <c r="N26" s="42">
        <v>2033</v>
      </c>
      <c r="O26" s="42">
        <v>2034</v>
      </c>
      <c r="P26" s="42">
        <v>2035</v>
      </c>
      <c r="Q26" s="42">
        <v>2036</v>
      </c>
      <c r="R26" s="42">
        <v>2037</v>
      </c>
      <c r="S26" s="42">
        <v>2038</v>
      </c>
      <c r="T26" s="42">
        <v>2039</v>
      </c>
      <c r="U26" s="42">
        <v>2040</v>
      </c>
      <c r="V26" s="42">
        <v>2041</v>
      </c>
      <c r="W26" s="44">
        <v>2042</v>
      </c>
      <c r="Y26" s="9"/>
    </row>
    <row r="27" spans="2:25" ht="15.75" thickBot="1" x14ac:dyDescent="0.3">
      <c r="B27" s="45" t="s">
        <v>55</v>
      </c>
      <c r="C27" s="53" t="s">
        <v>16</v>
      </c>
      <c r="D27" s="98"/>
      <c r="E27" s="99"/>
      <c r="F27" s="100"/>
      <c r="G27" s="47"/>
      <c r="H27" s="47"/>
      <c r="I27" s="47"/>
      <c r="J27" s="47"/>
      <c r="K27" s="47"/>
      <c r="L27" s="47"/>
      <c r="M27" s="47"/>
      <c r="N27" s="79" t="s">
        <v>4</v>
      </c>
      <c r="O27" s="80"/>
      <c r="P27" s="80"/>
      <c r="Q27" s="80"/>
      <c r="R27" s="80"/>
      <c r="S27" s="80"/>
      <c r="T27" s="80"/>
      <c r="U27" s="80"/>
      <c r="V27" s="80"/>
      <c r="W27" s="81"/>
    </row>
    <row r="28" spans="2:25" ht="15.75" customHeight="1" x14ac:dyDescent="0.25">
      <c r="B28" s="41" t="s">
        <v>58</v>
      </c>
      <c r="C28" s="42"/>
      <c r="D28" s="43">
        <v>2023</v>
      </c>
      <c r="E28" s="42">
        <v>2024</v>
      </c>
      <c r="F28" s="42">
        <v>2025</v>
      </c>
      <c r="G28" s="42">
        <v>2026</v>
      </c>
      <c r="H28" s="42">
        <v>2027</v>
      </c>
      <c r="I28" s="42">
        <v>2028</v>
      </c>
      <c r="J28" s="42">
        <v>2029</v>
      </c>
      <c r="K28" s="42">
        <v>2030</v>
      </c>
      <c r="L28" s="42">
        <v>2031</v>
      </c>
      <c r="M28" s="42">
        <v>2032</v>
      </c>
      <c r="N28" s="42">
        <v>2033</v>
      </c>
      <c r="O28" s="42">
        <v>2034</v>
      </c>
      <c r="P28" s="42">
        <v>2035</v>
      </c>
      <c r="Q28" s="42">
        <v>2036</v>
      </c>
      <c r="R28" s="42">
        <v>2037</v>
      </c>
      <c r="S28" s="42">
        <v>2038</v>
      </c>
      <c r="T28" s="42">
        <v>2039</v>
      </c>
      <c r="U28" s="42">
        <v>2040</v>
      </c>
      <c r="V28" s="42">
        <v>2041</v>
      </c>
      <c r="W28" s="44">
        <v>2042</v>
      </c>
      <c r="Y28" s="9"/>
    </row>
    <row r="29" spans="2:25" ht="15.75" thickBot="1" x14ac:dyDescent="0.3">
      <c r="B29" s="45" t="s">
        <v>55</v>
      </c>
      <c r="C29" s="53" t="s">
        <v>16</v>
      </c>
      <c r="D29" s="98"/>
      <c r="E29" s="99"/>
      <c r="F29" s="100"/>
      <c r="G29" s="47"/>
      <c r="H29" s="47"/>
      <c r="I29" s="47"/>
      <c r="J29" s="47"/>
      <c r="K29" s="47"/>
      <c r="L29" s="47"/>
      <c r="M29" s="47"/>
      <c r="N29" s="79" t="s">
        <v>4</v>
      </c>
      <c r="O29" s="80"/>
      <c r="P29" s="80"/>
      <c r="Q29" s="80"/>
      <c r="R29" s="80"/>
      <c r="S29" s="80"/>
      <c r="T29" s="80"/>
      <c r="U29" s="80"/>
      <c r="V29" s="80"/>
      <c r="W29" s="81"/>
    </row>
    <row r="30" spans="2:25" ht="15.75" customHeight="1" x14ac:dyDescent="0.25">
      <c r="B30" s="41" t="s">
        <v>59</v>
      </c>
      <c r="C30" s="42"/>
      <c r="D30" s="43">
        <v>2023</v>
      </c>
      <c r="E30" s="42">
        <v>2024</v>
      </c>
      <c r="F30" s="42">
        <v>2025</v>
      </c>
      <c r="G30" s="42">
        <v>2026</v>
      </c>
      <c r="H30" s="42">
        <v>2027</v>
      </c>
      <c r="I30" s="42">
        <v>2028</v>
      </c>
      <c r="J30" s="42">
        <v>2029</v>
      </c>
      <c r="K30" s="42">
        <v>2030</v>
      </c>
      <c r="L30" s="42">
        <v>2031</v>
      </c>
      <c r="M30" s="42">
        <v>2032</v>
      </c>
      <c r="N30" s="42">
        <v>2033</v>
      </c>
      <c r="O30" s="42">
        <v>2034</v>
      </c>
      <c r="P30" s="42">
        <v>2035</v>
      </c>
      <c r="Q30" s="42">
        <v>2036</v>
      </c>
      <c r="R30" s="42">
        <v>2037</v>
      </c>
      <c r="S30" s="42">
        <v>2038</v>
      </c>
      <c r="T30" s="42">
        <v>2039</v>
      </c>
      <c r="U30" s="42">
        <v>2040</v>
      </c>
      <c r="V30" s="42">
        <v>2041</v>
      </c>
      <c r="W30" s="44">
        <v>2042</v>
      </c>
      <c r="Y30" s="9"/>
    </row>
    <row r="31" spans="2:25" ht="15.75" thickBot="1" x14ac:dyDescent="0.3">
      <c r="B31" s="45" t="s">
        <v>55</v>
      </c>
      <c r="C31" s="53" t="s">
        <v>16</v>
      </c>
      <c r="D31" s="98"/>
      <c r="E31" s="99"/>
      <c r="F31" s="100"/>
      <c r="G31" s="47"/>
      <c r="H31" s="47"/>
      <c r="I31" s="47"/>
      <c r="J31" s="47"/>
      <c r="K31" s="47"/>
      <c r="L31" s="47"/>
      <c r="M31" s="47"/>
      <c r="N31" s="79" t="s">
        <v>4</v>
      </c>
      <c r="O31" s="80"/>
      <c r="P31" s="80"/>
      <c r="Q31" s="80"/>
      <c r="R31" s="80"/>
      <c r="S31" s="80"/>
      <c r="T31" s="80"/>
      <c r="U31" s="80"/>
      <c r="V31" s="80"/>
      <c r="W31" s="81"/>
    </row>
    <row r="32" spans="2:25" ht="15.75" customHeight="1" x14ac:dyDescent="0.25">
      <c r="B32" s="41" t="s">
        <v>60</v>
      </c>
      <c r="C32" s="42"/>
      <c r="D32" s="43">
        <v>2023</v>
      </c>
      <c r="E32" s="42">
        <v>2024</v>
      </c>
      <c r="F32" s="42">
        <v>2025</v>
      </c>
      <c r="G32" s="42">
        <v>2026</v>
      </c>
      <c r="H32" s="42">
        <v>2027</v>
      </c>
      <c r="I32" s="42">
        <v>2028</v>
      </c>
      <c r="J32" s="42">
        <v>2029</v>
      </c>
      <c r="K32" s="42">
        <v>2030</v>
      </c>
      <c r="L32" s="42">
        <v>2031</v>
      </c>
      <c r="M32" s="42">
        <v>2032</v>
      </c>
      <c r="N32" s="42">
        <v>2033</v>
      </c>
      <c r="O32" s="42">
        <v>2034</v>
      </c>
      <c r="P32" s="42">
        <v>2035</v>
      </c>
      <c r="Q32" s="42">
        <v>2036</v>
      </c>
      <c r="R32" s="42">
        <v>2037</v>
      </c>
      <c r="S32" s="42">
        <v>2038</v>
      </c>
      <c r="T32" s="42">
        <v>2039</v>
      </c>
      <c r="U32" s="42">
        <v>2040</v>
      </c>
      <c r="V32" s="42">
        <v>2041</v>
      </c>
      <c r="W32" s="44">
        <v>2042</v>
      </c>
      <c r="Y32" s="9"/>
    </row>
    <row r="33" spans="2:23" x14ac:dyDescent="0.25">
      <c r="B33" s="45" t="s">
        <v>55</v>
      </c>
      <c r="C33" s="53" t="s">
        <v>16</v>
      </c>
      <c r="D33" s="98"/>
      <c r="E33" s="99"/>
      <c r="F33" s="100"/>
      <c r="G33" s="47"/>
      <c r="H33" s="47"/>
      <c r="I33" s="47"/>
      <c r="J33" s="47"/>
      <c r="K33" s="47"/>
      <c r="L33" s="47"/>
      <c r="M33" s="47"/>
      <c r="N33" s="79" t="s">
        <v>4</v>
      </c>
      <c r="O33" s="80"/>
      <c r="P33" s="80"/>
      <c r="Q33" s="80"/>
      <c r="R33" s="80"/>
      <c r="S33" s="80"/>
      <c r="T33" s="80"/>
      <c r="U33" s="80"/>
      <c r="V33" s="80"/>
      <c r="W33" s="81"/>
    </row>
    <row r="35" spans="2:23" x14ac:dyDescent="0.25">
      <c r="B35" s="61" t="s">
        <v>81</v>
      </c>
      <c r="D35" s="62"/>
      <c r="E35" s="1" t="s">
        <v>80</v>
      </c>
      <c r="J35" s="33"/>
      <c r="K35" s="1" t="s">
        <v>82</v>
      </c>
    </row>
    <row r="36" spans="2:23" x14ac:dyDescent="0.25">
      <c r="D36" s="40"/>
      <c r="E36" s="1" t="s">
        <v>77</v>
      </c>
      <c r="J36" s="63"/>
      <c r="K36" s="1" t="s">
        <v>83</v>
      </c>
    </row>
    <row r="37" spans="2:23" x14ac:dyDescent="0.25">
      <c r="D37" s="60"/>
      <c r="E37" s="1" t="s">
        <v>79</v>
      </c>
    </row>
  </sheetData>
  <mergeCells count="26">
    <mergeCell ref="D7:F7"/>
    <mergeCell ref="D25:F25"/>
    <mergeCell ref="N25:W25"/>
    <mergeCell ref="D27:F27"/>
    <mergeCell ref="N27:W27"/>
    <mergeCell ref="D18:E18"/>
    <mergeCell ref="D14:E14"/>
    <mergeCell ref="F14:W14"/>
    <mergeCell ref="F18:W18"/>
    <mergeCell ref="D19:W19"/>
    <mergeCell ref="D23:F23"/>
    <mergeCell ref="N23:W23"/>
    <mergeCell ref="D11:F11"/>
    <mergeCell ref="D13:F13"/>
    <mergeCell ref="R11:W11"/>
    <mergeCell ref="R21:W21"/>
    <mergeCell ref="D9:F9"/>
    <mergeCell ref="D15:W15"/>
    <mergeCell ref="D21:F21"/>
    <mergeCell ref="D33:F33"/>
    <mergeCell ref="N33:W33"/>
    <mergeCell ref="D29:F29"/>
    <mergeCell ref="N29:W29"/>
    <mergeCell ref="D31:F31"/>
    <mergeCell ref="N31:W31"/>
    <mergeCell ref="D17:F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8962-279D-4E04-B29B-62C7588934C7}">
  <dimension ref="C3:M32"/>
  <sheetViews>
    <sheetView tabSelected="1" workbookViewId="0">
      <selection activeCell="O17" sqref="O17"/>
    </sheetView>
  </sheetViews>
  <sheetFormatPr defaultRowHeight="15" x14ac:dyDescent="0.25"/>
  <cols>
    <col min="3" max="3" width="14.28515625" customWidth="1"/>
    <col min="4" max="4" width="11" bestFit="1" customWidth="1"/>
    <col min="7" max="7" width="10" bestFit="1" customWidth="1"/>
    <col min="10" max="10" width="15.5703125" bestFit="1" customWidth="1"/>
    <col min="13" max="13" width="29" style="110" bestFit="1" customWidth="1"/>
  </cols>
  <sheetData>
    <row r="3" spans="3:13" x14ac:dyDescent="0.25">
      <c r="C3" s="58" t="s">
        <v>61</v>
      </c>
      <c r="D3" s="57" t="s">
        <v>62</v>
      </c>
      <c r="E3" s="57" t="s">
        <v>63</v>
      </c>
      <c r="F3" s="57" t="s">
        <v>11</v>
      </c>
      <c r="G3" s="57" t="s">
        <v>64</v>
      </c>
      <c r="H3" s="57" t="s">
        <v>65</v>
      </c>
      <c r="J3" t="s">
        <v>84</v>
      </c>
      <c r="K3">
        <f>SUM(D4:H20)</f>
        <v>408</v>
      </c>
      <c r="M3" s="110" t="s">
        <v>85</v>
      </c>
    </row>
    <row r="4" spans="3:13" x14ac:dyDescent="0.25">
      <c r="C4" t="s">
        <v>66</v>
      </c>
      <c r="D4">
        <v>14</v>
      </c>
      <c r="M4" s="110">
        <f>D4</f>
        <v>14</v>
      </c>
    </row>
    <row r="5" spans="3:13" x14ac:dyDescent="0.25">
      <c r="C5" t="s">
        <v>66</v>
      </c>
      <c r="D5">
        <v>14</v>
      </c>
      <c r="M5" s="110">
        <f>M4*SUM(D5:H5)</f>
        <v>196</v>
      </c>
    </row>
    <row r="6" spans="3:13" x14ac:dyDescent="0.25">
      <c r="C6" t="s">
        <v>67</v>
      </c>
      <c r="D6">
        <v>14</v>
      </c>
      <c r="E6">
        <v>12</v>
      </c>
      <c r="F6">
        <v>1</v>
      </c>
      <c r="M6" s="110">
        <f t="shared" ref="M6:M20" si="0">M5*SUM(D6:H6)</f>
        <v>5292</v>
      </c>
    </row>
    <row r="7" spans="3:13" x14ac:dyDescent="0.25">
      <c r="C7" t="s">
        <v>68</v>
      </c>
      <c r="D7">
        <v>14</v>
      </c>
      <c r="E7">
        <v>12</v>
      </c>
      <c r="F7">
        <v>1</v>
      </c>
      <c r="M7" s="110">
        <f t="shared" si="0"/>
        <v>142884</v>
      </c>
    </row>
    <row r="8" spans="3:13" x14ac:dyDescent="0.25">
      <c r="C8" t="s">
        <v>69</v>
      </c>
      <c r="D8">
        <v>1</v>
      </c>
      <c r="E8">
        <v>11</v>
      </c>
      <c r="M8" s="110">
        <f t="shared" si="0"/>
        <v>1714608</v>
      </c>
    </row>
    <row r="9" spans="3:13" x14ac:dyDescent="0.25">
      <c r="C9" t="s">
        <v>70</v>
      </c>
      <c r="D9">
        <v>1</v>
      </c>
      <c r="E9">
        <v>11</v>
      </c>
      <c r="M9" s="110">
        <f t="shared" si="0"/>
        <v>20575296</v>
      </c>
    </row>
    <row r="10" spans="3:13" x14ac:dyDescent="0.25">
      <c r="C10" t="s">
        <v>71</v>
      </c>
      <c r="D10">
        <v>11</v>
      </c>
      <c r="M10" s="110">
        <f t="shared" si="0"/>
        <v>226328256</v>
      </c>
    </row>
    <row r="11" spans="3:13" x14ac:dyDescent="0.25">
      <c r="C11" t="s">
        <v>72</v>
      </c>
      <c r="D11">
        <v>5</v>
      </c>
      <c r="M11" s="110">
        <f t="shared" si="0"/>
        <v>1131641280</v>
      </c>
    </row>
    <row r="12" spans="3:13" x14ac:dyDescent="0.25">
      <c r="C12" t="s">
        <v>73</v>
      </c>
      <c r="D12">
        <v>5</v>
      </c>
      <c r="M12" s="110">
        <f t="shared" si="0"/>
        <v>5658206400</v>
      </c>
    </row>
    <row r="13" spans="3:13" x14ac:dyDescent="0.25">
      <c r="C13" t="s">
        <v>74</v>
      </c>
      <c r="D13">
        <v>4</v>
      </c>
      <c r="M13" s="110">
        <f t="shared" si="0"/>
        <v>22632825600</v>
      </c>
    </row>
    <row r="14" spans="3:13" x14ac:dyDescent="0.25">
      <c r="C14" t="s">
        <v>75</v>
      </c>
      <c r="D14">
        <v>16</v>
      </c>
      <c r="E14">
        <v>13</v>
      </c>
      <c r="F14">
        <v>1</v>
      </c>
      <c r="M14" s="110">
        <f t="shared" si="0"/>
        <v>678984768000</v>
      </c>
    </row>
    <row r="15" spans="3:13" x14ac:dyDescent="0.25">
      <c r="C15" t="s">
        <v>29</v>
      </c>
      <c r="D15">
        <v>16</v>
      </c>
      <c r="E15">
        <v>13</v>
      </c>
      <c r="G15">
        <v>28</v>
      </c>
      <c r="H15">
        <v>13</v>
      </c>
      <c r="M15" s="110">
        <f t="shared" si="0"/>
        <v>47528933760000</v>
      </c>
    </row>
    <row r="16" spans="3:13" x14ac:dyDescent="0.25">
      <c r="C16" t="s">
        <v>36</v>
      </c>
      <c r="D16">
        <v>19</v>
      </c>
      <c r="E16">
        <v>17</v>
      </c>
      <c r="M16" s="110">
        <f t="shared" si="0"/>
        <v>1711041615360000</v>
      </c>
    </row>
    <row r="17" spans="3:13" x14ac:dyDescent="0.25">
      <c r="C17" t="s">
        <v>38</v>
      </c>
      <c r="D17">
        <v>19</v>
      </c>
      <c r="E17">
        <v>17</v>
      </c>
      <c r="M17" s="110">
        <f t="shared" si="0"/>
        <v>6.159749815296E+16</v>
      </c>
    </row>
    <row r="18" spans="3:13" x14ac:dyDescent="0.25">
      <c r="C18" t="s">
        <v>39</v>
      </c>
      <c r="D18">
        <v>19</v>
      </c>
      <c r="E18">
        <v>17</v>
      </c>
      <c r="M18" s="110">
        <f t="shared" si="0"/>
        <v>2.21750993350656E+18</v>
      </c>
    </row>
    <row r="19" spans="3:13" x14ac:dyDescent="0.25">
      <c r="C19" t="s">
        <v>40</v>
      </c>
      <c r="D19">
        <v>13</v>
      </c>
      <c r="G19">
        <v>22</v>
      </c>
      <c r="M19" s="110">
        <f t="shared" si="0"/>
        <v>7.76128476727296E+19</v>
      </c>
    </row>
    <row r="20" spans="3:13" x14ac:dyDescent="0.25">
      <c r="C20" t="s">
        <v>42</v>
      </c>
      <c r="D20" s="59">
        <v>12</v>
      </c>
      <c r="E20" s="59"/>
      <c r="F20" s="59"/>
      <c r="G20" s="59">
        <v>22</v>
      </c>
      <c r="H20" s="59"/>
      <c r="M20" s="110">
        <f t="shared" si="0"/>
        <v>2.6388368208728063E+21</v>
      </c>
    </row>
    <row r="21" spans="3:13" x14ac:dyDescent="0.25">
      <c r="D21">
        <f>SUM(D4:D20)</f>
        <v>197</v>
      </c>
      <c r="E21">
        <f t="shared" ref="E21:H21" si="1">SUM(E4:E20)</f>
        <v>123</v>
      </c>
      <c r="F21">
        <f t="shared" si="1"/>
        <v>3</v>
      </c>
      <c r="G21">
        <f t="shared" si="1"/>
        <v>72</v>
      </c>
      <c r="H21">
        <f t="shared" si="1"/>
        <v>13</v>
      </c>
    </row>
    <row r="23" spans="3:13" x14ac:dyDescent="0.25">
      <c r="C23" s="58" t="s">
        <v>3</v>
      </c>
      <c r="J23" t="s">
        <v>84</v>
      </c>
      <c r="K23">
        <f>SUM(D24:D28)</f>
        <v>85</v>
      </c>
    </row>
    <row r="24" spans="3:13" x14ac:dyDescent="0.25">
      <c r="C24" t="s">
        <v>43</v>
      </c>
      <c r="D24">
        <v>17</v>
      </c>
      <c r="M24" s="110">
        <f>D24</f>
        <v>17</v>
      </c>
    </row>
    <row r="25" spans="3:13" x14ac:dyDescent="0.25">
      <c r="C25" t="s">
        <v>45</v>
      </c>
      <c r="D25">
        <v>17</v>
      </c>
      <c r="M25" s="110">
        <f>M24*SUM(D25:H25)</f>
        <v>289</v>
      </c>
    </row>
    <row r="26" spans="3:13" x14ac:dyDescent="0.25">
      <c r="C26" t="s">
        <v>46</v>
      </c>
      <c r="D26">
        <v>17</v>
      </c>
      <c r="M26" s="110">
        <f t="shared" ref="M26:M28" si="2">M25*SUM(D26:H26)</f>
        <v>4913</v>
      </c>
    </row>
    <row r="27" spans="3:13" x14ac:dyDescent="0.25">
      <c r="C27" t="s">
        <v>48</v>
      </c>
      <c r="D27">
        <v>17</v>
      </c>
      <c r="M27" s="110">
        <f t="shared" si="2"/>
        <v>83521</v>
      </c>
    </row>
    <row r="28" spans="3:13" x14ac:dyDescent="0.25">
      <c r="C28" t="s">
        <v>52</v>
      </c>
      <c r="D28" s="59">
        <v>17</v>
      </c>
      <c r="E28" s="59"/>
      <c r="F28" s="59"/>
      <c r="G28" s="59"/>
      <c r="H28" s="59"/>
      <c r="M28" s="110">
        <f t="shared" si="2"/>
        <v>1419857</v>
      </c>
    </row>
    <row r="29" spans="3:13" x14ac:dyDescent="0.25">
      <c r="D29">
        <f>SUM(D24:D28)</f>
        <v>85</v>
      </c>
      <c r="E29">
        <f t="shared" ref="E29:H29" si="3">SUM(E24:E28)</f>
        <v>0</v>
      </c>
      <c r="F29">
        <f t="shared" si="3"/>
        <v>0</v>
      </c>
      <c r="G29">
        <f t="shared" si="3"/>
        <v>0</v>
      </c>
      <c r="H29">
        <f t="shared" si="3"/>
        <v>0</v>
      </c>
    </row>
    <row r="32" spans="3:13" x14ac:dyDescent="0.25">
      <c r="K32">
        <f>K3+K23</f>
        <v>493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A2169-34B5-4C50-9105-981B12BC3169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67de7974-30e9-4e43-b8ca-77321d7e0118"/>
    <ds:schemaRef ds:uri="a504982d-01ac-4d8e-8698-61e17763bd0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A0BC25-A699-4E57-BB49-434FEC380BBD}"/>
</file>

<file path=customXml/itemProps3.xml><?xml version="1.0" encoding="utf-8"?>
<ds:datastoreItem xmlns:ds="http://schemas.openxmlformats.org/officeDocument/2006/customXml" ds:itemID="{8401D624-390B-432A-943D-2B028D70EA8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25041B-00CF-4245-9D9C-D1BE353E58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Coal Modeling Options</vt:lpstr>
      <vt:lpstr>Existing Gas Modeling Optons</vt:lpstr>
      <vt:lpstr>Options Count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LaBray, Shayleah</dc:creator>
  <cp:keywords/>
  <dc:description/>
  <cp:lastModifiedBy>Baker, Randy (PacifiCorp)</cp:lastModifiedBy>
  <cp:revision/>
  <dcterms:created xsi:type="dcterms:W3CDTF">2022-07-05T21:49:08Z</dcterms:created>
  <dcterms:modified xsi:type="dcterms:W3CDTF">2023-03-22T18:13:52Z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_docset_NoMedatataSyncRequired">
    <vt:lpwstr>False</vt:lpwstr>
  </property>
</Properties>
</file>