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 activeTab="1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2" l="1"/>
  <c r="E30" i="82"/>
  <c r="I30" i="82"/>
  <c r="J30" i="82"/>
  <c r="K30" i="82"/>
  <c r="M30" i="82"/>
  <c r="Q30" i="82"/>
  <c r="R30" i="82"/>
  <c r="S30" i="82"/>
  <c r="U30" i="82"/>
  <c r="C30" i="83"/>
  <c r="D30" i="83"/>
  <c r="E30" i="83"/>
  <c r="I30" i="83"/>
  <c r="K30" i="83"/>
  <c r="L30" i="83"/>
  <c r="M30" i="83"/>
  <c r="Q30" i="83"/>
  <c r="S30" i="83"/>
  <c r="T30" i="83"/>
  <c r="U30" i="83"/>
  <c r="C30" i="84"/>
  <c r="E30" i="84"/>
  <c r="F30" i="84"/>
  <c r="I30" i="84"/>
  <c r="K30" i="84"/>
  <c r="M30" i="84"/>
  <c r="N30" i="84"/>
  <c r="Q30" i="84"/>
  <c r="S30" i="84"/>
  <c r="U30" i="84"/>
  <c r="V30" i="84"/>
  <c r="D30" i="82"/>
  <c r="F30" i="83"/>
  <c r="G30" i="83"/>
  <c r="H30" i="84"/>
  <c r="J30" i="84"/>
  <c r="L30" i="82"/>
  <c r="N30" i="83"/>
  <c r="O30" i="83"/>
  <c r="P30" i="84"/>
  <c r="R30" i="84"/>
  <c r="T30" i="82"/>
  <c r="V30" i="83"/>
  <c r="W30" i="83"/>
  <c r="B30" i="84"/>
  <c r="B11" i="84"/>
  <c r="W30" i="84" l="1"/>
  <c r="O30" i="84"/>
  <c r="G30" i="84"/>
  <c r="T30" i="84"/>
  <c r="L30" i="84"/>
  <c r="D30" i="84"/>
  <c r="R30" i="83"/>
  <c r="J30" i="83"/>
  <c r="B30" i="82"/>
  <c r="P30" i="82"/>
  <c r="H30" i="82"/>
  <c r="W30" i="82"/>
  <c r="O30" i="82"/>
  <c r="G30" i="82"/>
  <c r="B30" i="83"/>
  <c r="P30" i="83"/>
  <c r="H30" i="83"/>
  <c r="V30" i="82"/>
  <c r="N30" i="82"/>
  <c r="F30" i="82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V42" i="84"/>
  <c r="U42" i="84"/>
  <c r="N42" i="84"/>
  <c r="M42" i="84"/>
  <c r="F42" i="84"/>
  <c r="E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W42" i="84"/>
  <c r="J6" i="41" s="1"/>
  <c r="T42" i="84"/>
  <c r="S42" i="84"/>
  <c r="R42" i="84"/>
  <c r="Q42" i="84"/>
  <c r="P42" i="84"/>
  <c r="O42" i="84"/>
  <c r="L42" i="84"/>
  <c r="K42" i="84"/>
  <c r="J42" i="84"/>
  <c r="I42" i="84"/>
  <c r="H42" i="84"/>
  <c r="E6" i="41" s="1"/>
  <c r="G42" i="84"/>
  <c r="D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T42" i="83"/>
  <c r="S42" i="83"/>
  <c r="R42" i="83"/>
  <c r="L42" i="83"/>
  <c r="K42" i="83"/>
  <c r="J42" i="83"/>
  <c r="D42" i="83"/>
  <c r="C42" i="83"/>
  <c r="B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U42" i="83"/>
  <c r="Q42" i="83"/>
  <c r="P42" i="83"/>
  <c r="O42" i="83"/>
  <c r="N42" i="83"/>
  <c r="M42" i="83"/>
  <c r="I42" i="83"/>
  <c r="H42" i="83"/>
  <c r="F6" i="41" s="1"/>
  <c r="G42" i="83"/>
  <c r="F42" i="83"/>
  <c r="E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R42" i="82"/>
  <c r="Q42" i="82"/>
  <c r="P42" i="82"/>
  <c r="J42" i="82"/>
  <c r="I42" i="82"/>
  <c r="H42" i="82"/>
  <c r="G6" i="41" s="1"/>
  <c r="B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T42" i="82"/>
  <c r="S42" i="82"/>
  <c r="O42" i="82"/>
  <c r="N42" i="82"/>
  <c r="M42" i="82"/>
  <c r="L42" i="82"/>
  <c r="K42" i="82"/>
  <c r="G42" i="82"/>
  <c r="F42" i="82"/>
  <c r="E42" i="82"/>
  <c r="D42" i="82"/>
  <c r="C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V18" i="83"/>
  <c r="V22" i="83" s="1"/>
  <c r="U18" i="83"/>
  <c r="U22" i="83" s="1"/>
  <c r="T18" i="83"/>
  <c r="T22" i="83" s="1"/>
  <c r="S18" i="83"/>
  <c r="S22" i="83" s="1"/>
  <c r="R18" i="83"/>
  <c r="R22" i="83" s="1"/>
  <c r="Q18" i="83"/>
  <c r="Q22" i="83" s="1"/>
  <c r="P18" i="83"/>
  <c r="P22" i="83" s="1"/>
  <c r="O18" i="83"/>
  <c r="O22" i="83" s="1"/>
  <c r="N18" i="83"/>
  <c r="N22" i="83" s="1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C18" i="83"/>
  <c r="C22" i="83" s="1"/>
  <c r="B18" i="83"/>
  <c r="B22" i="83" s="1"/>
  <c r="I35" i="83" l="1"/>
  <c r="I36" i="83" s="1"/>
  <c r="I39" i="83" s="1"/>
  <c r="I24" i="83"/>
  <c r="I41" i="83" s="1"/>
  <c r="I43" i="83" s="1"/>
  <c r="Q35" i="83"/>
  <c r="Q36" i="83" s="1"/>
  <c r="Q39" i="83" s="1"/>
  <c r="Q24" i="83"/>
  <c r="Q41" i="83" s="1"/>
  <c r="Q43" i="83" s="1"/>
  <c r="B24" i="83"/>
  <c r="B41" i="83" s="1"/>
  <c r="B43" i="83" s="1"/>
  <c r="B35" i="83"/>
  <c r="B36" i="83" s="1"/>
  <c r="B39" i="83" s="1"/>
  <c r="J35" i="83"/>
  <c r="J36" i="83" s="1"/>
  <c r="J39" i="83" s="1"/>
  <c r="J24" i="83"/>
  <c r="J41" i="83" s="1"/>
  <c r="J43" i="83" s="1"/>
  <c r="R35" i="83"/>
  <c r="R36" i="83" s="1"/>
  <c r="R39" i="83" s="1"/>
  <c r="R24" i="83"/>
  <c r="R41" i="83" s="1"/>
  <c r="R43" i="83" s="1"/>
  <c r="C35" i="83"/>
  <c r="C36" i="83" s="1"/>
  <c r="C39" i="83" s="1"/>
  <c r="C24" i="83"/>
  <c r="C41" i="83" s="1"/>
  <c r="C43" i="83" s="1"/>
  <c r="K35" i="83"/>
  <c r="K36" i="83" s="1"/>
  <c r="K39" i="83" s="1"/>
  <c r="K24" i="83"/>
  <c r="K41" i="83" s="1"/>
  <c r="K43" i="83" s="1"/>
  <c r="S35" i="83"/>
  <c r="S36" i="83" s="1"/>
  <c r="S39" i="83" s="1"/>
  <c r="S24" i="83"/>
  <c r="S41" i="83" s="1"/>
  <c r="S43" i="83" s="1"/>
  <c r="D35" i="83"/>
  <c r="D36" i="83" s="1"/>
  <c r="D39" i="83" s="1"/>
  <c r="D24" i="83"/>
  <c r="D41" i="83" s="1"/>
  <c r="D43" i="83" s="1"/>
  <c r="L35" i="83"/>
  <c r="L36" i="83" s="1"/>
  <c r="L39" i="83" s="1"/>
  <c r="L24" i="83"/>
  <c r="L41" i="83" s="1"/>
  <c r="L43" i="83" s="1"/>
  <c r="T35" i="83"/>
  <c r="T36" i="83" s="1"/>
  <c r="T39" i="83" s="1"/>
  <c r="T24" i="83"/>
  <c r="T41" i="83" s="1"/>
  <c r="T43" i="83" s="1"/>
  <c r="P35" i="83"/>
  <c r="P36" i="83" s="1"/>
  <c r="P39" i="83" s="1"/>
  <c r="P24" i="83"/>
  <c r="P41" i="83" s="1"/>
  <c r="P43" i="83" s="1"/>
  <c r="E35" i="83"/>
  <c r="E36" i="83" s="1"/>
  <c r="E39" i="83" s="1"/>
  <c r="E24" i="83"/>
  <c r="E41" i="83" s="1"/>
  <c r="E43" i="83" s="1"/>
  <c r="M24" i="83"/>
  <c r="M41" i="83" s="1"/>
  <c r="M43" i="83" s="1"/>
  <c r="M35" i="83"/>
  <c r="M36" i="83" s="1"/>
  <c r="M39" i="83" s="1"/>
  <c r="U35" i="83"/>
  <c r="U36" i="83" s="1"/>
  <c r="U39" i="83" s="1"/>
  <c r="U24" i="83"/>
  <c r="U41" i="83" s="1"/>
  <c r="U43" i="83" s="1"/>
  <c r="H24" i="83"/>
  <c r="H41" i="83" s="1"/>
  <c r="H35" i="83"/>
  <c r="H36" i="83" s="1"/>
  <c r="H39" i="83" s="1"/>
  <c r="F24" i="83"/>
  <c r="F41" i="83" s="1"/>
  <c r="F43" i="83" s="1"/>
  <c r="F35" i="83"/>
  <c r="F36" i="83" s="1"/>
  <c r="F39" i="83" s="1"/>
  <c r="N35" i="83"/>
  <c r="N36" i="83" s="1"/>
  <c r="N39" i="83" s="1"/>
  <c r="N24" i="83"/>
  <c r="N41" i="83" s="1"/>
  <c r="N43" i="83" s="1"/>
  <c r="V24" i="83"/>
  <c r="V41" i="83" s="1"/>
  <c r="V43" i="83" s="1"/>
  <c r="V35" i="83"/>
  <c r="V36" i="83" s="1"/>
  <c r="V39" i="83" s="1"/>
  <c r="G35" i="83"/>
  <c r="G36" i="83" s="1"/>
  <c r="G39" i="83" s="1"/>
  <c r="G24" i="83"/>
  <c r="G41" i="83" s="1"/>
  <c r="G43" i="83" s="1"/>
  <c r="O35" i="83"/>
  <c r="O36" i="83" s="1"/>
  <c r="O39" i="83" s="1"/>
  <c r="O24" i="83"/>
  <c r="O41" i="83" s="1"/>
  <c r="O43" i="83" s="1"/>
  <c r="W35" i="83"/>
  <c r="W36" i="83" s="1"/>
  <c r="W39" i="83" s="1"/>
  <c r="W24" i="83"/>
  <c r="W41" i="83" s="1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V18" i="82"/>
  <c r="V22" i="82" s="1"/>
  <c r="U18" i="82"/>
  <c r="U22" i="82" s="1"/>
  <c r="T18" i="82"/>
  <c r="T22" i="82" s="1"/>
  <c r="S18" i="82"/>
  <c r="S22" i="82" s="1"/>
  <c r="R18" i="82"/>
  <c r="R22" i="82" s="1"/>
  <c r="Q18" i="82"/>
  <c r="Q22" i="82" s="1"/>
  <c r="P18" i="82"/>
  <c r="P22" i="82" s="1"/>
  <c r="O18" i="82"/>
  <c r="O22" i="82" s="1"/>
  <c r="N18" i="82"/>
  <c r="N22" i="82" s="1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C18" i="82"/>
  <c r="C22" i="82" s="1"/>
  <c r="B18" i="82"/>
  <c r="B22" i="82" s="1"/>
  <c r="K35" i="82" l="1"/>
  <c r="K36" i="82" s="1"/>
  <c r="K39" i="82" s="1"/>
  <c r="K24" i="82"/>
  <c r="K41" i="82" s="1"/>
  <c r="K43" i="82" s="1"/>
  <c r="S35" i="82"/>
  <c r="S36" i="82" s="1"/>
  <c r="S39" i="82" s="1"/>
  <c r="S24" i="82"/>
  <c r="S41" i="82" s="1"/>
  <c r="S43" i="82" s="1"/>
  <c r="D35" i="82"/>
  <c r="D36" i="82" s="1"/>
  <c r="D39" i="82" s="1"/>
  <c r="D24" i="82"/>
  <c r="D41" i="82" s="1"/>
  <c r="D43" i="82" s="1"/>
  <c r="L24" i="82"/>
  <c r="L41" i="82" s="1"/>
  <c r="L43" i="82" s="1"/>
  <c r="L35" i="82"/>
  <c r="L36" i="82" s="1"/>
  <c r="L39" i="82" s="1"/>
  <c r="T24" i="82"/>
  <c r="T41" i="82" s="1"/>
  <c r="T43" i="82" s="1"/>
  <c r="T35" i="82"/>
  <c r="T36" i="82" s="1"/>
  <c r="T39" i="82" s="1"/>
  <c r="K7" i="41"/>
  <c r="W45" i="83"/>
  <c r="W49" i="83"/>
  <c r="B24" i="82"/>
  <c r="B41" i="82" s="1"/>
  <c r="B43" i="82" s="1"/>
  <c r="B35" i="82"/>
  <c r="B36" i="82" s="1"/>
  <c r="B39" i="82" s="1"/>
  <c r="C35" i="82"/>
  <c r="C36" i="82" s="1"/>
  <c r="C39" i="82" s="1"/>
  <c r="C24" i="82"/>
  <c r="C41" i="82" s="1"/>
  <c r="C43" i="82" s="1"/>
  <c r="U24" i="82"/>
  <c r="U41" i="82" s="1"/>
  <c r="U43" i="82" s="1"/>
  <c r="U35" i="82"/>
  <c r="U36" i="82" s="1"/>
  <c r="U39" i="82" s="1"/>
  <c r="R35" i="82"/>
  <c r="R36" i="82" s="1"/>
  <c r="R39" i="82" s="1"/>
  <c r="R24" i="82"/>
  <c r="R41" i="82" s="1"/>
  <c r="R43" i="82" s="1"/>
  <c r="F35" i="82"/>
  <c r="F36" i="82" s="1"/>
  <c r="F39" i="82" s="1"/>
  <c r="F24" i="82"/>
  <c r="F41" i="82" s="1"/>
  <c r="F43" i="82" s="1"/>
  <c r="N24" i="82"/>
  <c r="N41" i="82" s="1"/>
  <c r="N43" i="82" s="1"/>
  <c r="N35" i="82"/>
  <c r="N36" i="82" s="1"/>
  <c r="N39" i="82" s="1"/>
  <c r="V35" i="82"/>
  <c r="V36" i="82" s="1"/>
  <c r="V39" i="82" s="1"/>
  <c r="V24" i="82"/>
  <c r="V41" i="82" s="1"/>
  <c r="V43" i="82" s="1"/>
  <c r="F7" i="41"/>
  <c r="H45" i="83"/>
  <c r="H49" i="83"/>
  <c r="E35" i="82"/>
  <c r="E36" i="82" s="1"/>
  <c r="E39" i="82" s="1"/>
  <c r="E24" i="82"/>
  <c r="E41" i="82" s="1"/>
  <c r="E43" i="82" s="1"/>
  <c r="W35" i="82"/>
  <c r="W36" i="82" s="1"/>
  <c r="W39" i="82" s="1"/>
  <c r="W24" i="82"/>
  <c r="W41" i="82" s="1"/>
  <c r="J24" i="82"/>
  <c r="J41" i="82" s="1"/>
  <c r="J43" i="82" s="1"/>
  <c r="J35" i="82"/>
  <c r="J36" i="82" s="1"/>
  <c r="J39" i="82" s="1"/>
  <c r="G35" i="82"/>
  <c r="G36" i="82" s="1"/>
  <c r="G39" i="82" s="1"/>
  <c r="G24" i="82"/>
  <c r="G41" i="82" s="1"/>
  <c r="G43" i="82" s="1"/>
  <c r="H24" i="82"/>
  <c r="H41" i="82" s="1"/>
  <c r="H35" i="82"/>
  <c r="H36" i="82" s="1"/>
  <c r="H39" i="82" s="1"/>
  <c r="P24" i="82"/>
  <c r="P41" i="82" s="1"/>
  <c r="P43" i="82" s="1"/>
  <c r="P35" i="82"/>
  <c r="P36" i="82" s="1"/>
  <c r="P39" i="82" s="1"/>
  <c r="M35" i="82"/>
  <c r="M36" i="82" s="1"/>
  <c r="M39" i="82" s="1"/>
  <c r="M24" i="82"/>
  <c r="M41" i="82" s="1"/>
  <c r="M43" i="82" s="1"/>
  <c r="O35" i="82"/>
  <c r="O36" i="82" s="1"/>
  <c r="O39" i="82" s="1"/>
  <c r="O24" i="82"/>
  <c r="O41" i="82" s="1"/>
  <c r="O43" i="82" s="1"/>
  <c r="I24" i="82"/>
  <c r="I41" i="82" s="1"/>
  <c r="I43" i="82" s="1"/>
  <c r="I35" i="82"/>
  <c r="I36" i="82" s="1"/>
  <c r="I39" i="82" s="1"/>
  <c r="Q24" i="82"/>
  <c r="Q41" i="82" s="1"/>
  <c r="Q43" i="82" s="1"/>
  <c r="Q35" i="82"/>
  <c r="Q36" i="82" s="1"/>
  <c r="Q39" i="82" s="1"/>
  <c r="X49" i="83" l="1"/>
  <c r="I45" i="82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H45" i="82"/>
  <c r="L7" i="41"/>
  <c r="W49" i="82"/>
  <c r="W45" i="82"/>
  <c r="X49" i="82" l="1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35" i="84" l="1"/>
  <c r="B36" i="84" s="1"/>
  <c r="B39" i="84" s="1"/>
  <c r="B24" i="84"/>
  <c r="B41" i="84" s="1"/>
  <c r="B43" i="84" s="1"/>
  <c r="G18" i="84"/>
  <c r="G22" i="84" s="1"/>
  <c r="D18" i="84"/>
  <c r="D22" i="84" s="1"/>
  <c r="J18" i="84"/>
  <c r="J22" i="84" s="1"/>
  <c r="V18" i="84"/>
  <c r="V22" i="84" s="1"/>
  <c r="S18" i="84"/>
  <c r="S22" i="84" s="1"/>
  <c r="T18" i="84"/>
  <c r="T22" i="84" s="1"/>
  <c r="K18" i="84"/>
  <c r="K22" i="84" s="1"/>
  <c r="I18" i="84"/>
  <c r="I22" i="84" s="1"/>
  <c r="P18" i="84"/>
  <c r="P22" i="84" s="1"/>
  <c r="C18" i="84"/>
  <c r="C22" i="84" s="1"/>
  <c r="N18" i="84"/>
  <c r="N22" i="84" s="1"/>
  <c r="F18" i="84"/>
  <c r="F22" i="84" s="1"/>
  <c r="H18" i="84"/>
  <c r="H22" i="84" s="1"/>
  <c r="E18" i="84"/>
  <c r="E22" i="84" s="1"/>
  <c r="V35" i="84" l="1"/>
  <c r="V36" i="84" s="1"/>
  <c r="V39" i="84" s="1"/>
  <c r="V24" i="84"/>
  <c r="V41" i="84" s="1"/>
  <c r="V43" i="84" s="1"/>
  <c r="E24" i="84"/>
  <c r="E41" i="84" s="1"/>
  <c r="E43" i="84" s="1"/>
  <c r="E35" i="84"/>
  <c r="E36" i="84" s="1"/>
  <c r="E39" i="84" s="1"/>
  <c r="S35" i="84"/>
  <c r="S36" i="84" s="1"/>
  <c r="S39" i="84" s="1"/>
  <c r="S24" i="84"/>
  <c r="S41" i="84" s="1"/>
  <c r="S43" i="84" s="1"/>
  <c r="N35" i="84"/>
  <c r="N36" i="84" s="1"/>
  <c r="N39" i="84" s="1"/>
  <c r="N24" i="84"/>
  <c r="N41" i="84" s="1"/>
  <c r="N43" i="84" s="1"/>
  <c r="C35" i="84"/>
  <c r="C36" i="84" s="1"/>
  <c r="C39" i="84" s="1"/>
  <c r="C24" i="84"/>
  <c r="C41" i="84" s="1"/>
  <c r="C43" i="84" s="1"/>
  <c r="P35" i="84"/>
  <c r="P36" i="84" s="1"/>
  <c r="P39" i="84" s="1"/>
  <c r="P24" i="84"/>
  <c r="P41" i="84" s="1"/>
  <c r="P43" i="84" s="1"/>
  <c r="G24" i="84"/>
  <c r="G41" i="84" s="1"/>
  <c r="G43" i="84" s="1"/>
  <c r="G35" i="84"/>
  <c r="G36" i="84" s="1"/>
  <c r="G39" i="84" s="1"/>
  <c r="H35" i="84"/>
  <c r="H36" i="84" s="1"/>
  <c r="H39" i="84" s="1"/>
  <c r="H24" i="84"/>
  <c r="H41" i="84" s="1"/>
  <c r="F35" i="84"/>
  <c r="F36" i="84" s="1"/>
  <c r="F39" i="84" s="1"/>
  <c r="F24" i="84"/>
  <c r="F41" i="84" s="1"/>
  <c r="F43" i="84" s="1"/>
  <c r="J24" i="84"/>
  <c r="J41" i="84" s="1"/>
  <c r="J43" i="84" s="1"/>
  <c r="J35" i="84"/>
  <c r="J36" i="84" s="1"/>
  <c r="J39" i="84" s="1"/>
  <c r="D35" i="84"/>
  <c r="D36" i="84" s="1"/>
  <c r="D39" i="84" s="1"/>
  <c r="D24" i="84"/>
  <c r="D41" i="84" s="1"/>
  <c r="D43" i="84" s="1"/>
  <c r="I35" i="84"/>
  <c r="I36" i="84" s="1"/>
  <c r="I39" i="84" s="1"/>
  <c r="I24" i="84"/>
  <c r="I41" i="84" s="1"/>
  <c r="I43" i="84" s="1"/>
  <c r="B49" i="84"/>
  <c r="B45" i="84"/>
  <c r="T24" i="84"/>
  <c r="T41" i="84" s="1"/>
  <c r="T43" i="84" s="1"/>
  <c r="T35" i="84"/>
  <c r="T36" i="84" s="1"/>
  <c r="T39" i="84" s="1"/>
  <c r="K35" i="84"/>
  <c r="K36" i="84" s="1"/>
  <c r="K39" i="84" s="1"/>
  <c r="K24" i="84"/>
  <c r="K41" i="84" s="1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l="1"/>
  <c r="W41" i="84" s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35" i="84" l="1"/>
  <c r="O36" i="84" s="1"/>
  <c r="O39" i="84" s="1"/>
  <c r="O24" i="84"/>
  <c r="O41" i="84" s="1"/>
  <c r="O43" i="84" s="1"/>
  <c r="L18" i="84"/>
  <c r="L22" i="84" s="1"/>
  <c r="L24" i="84" l="1"/>
  <c r="L41" i="84" s="1"/>
  <c r="L43" i="84" s="1"/>
  <c r="L35" i="84"/>
  <c r="L36" i="84" s="1"/>
  <c r="L39" i="84" s="1"/>
  <c r="O45" i="84"/>
  <c r="O49" i="84"/>
  <c r="Q18" i="84"/>
  <c r="Q22" i="84" s="1"/>
  <c r="Q35" i="84" l="1"/>
  <c r="Q36" i="84" s="1"/>
  <c r="Q39" i="84" s="1"/>
  <c r="Q24" i="84"/>
  <c r="Q41" i="84" s="1"/>
  <c r="Q43" i="84" s="1"/>
  <c r="L45" i="84"/>
  <c r="L49" i="84"/>
  <c r="Q49" i="84" l="1"/>
  <c r="Q45" i="84"/>
  <c r="M18" i="84" l="1"/>
  <c r="M22" i="84" s="1"/>
  <c r="U18" i="84"/>
  <c r="U22" i="84" s="1"/>
  <c r="U35" i="84" l="1"/>
  <c r="U36" i="84" s="1"/>
  <c r="U39" i="84" s="1"/>
  <c r="U24" i="84"/>
  <c r="U41" i="84" s="1"/>
  <c r="U43" i="84" s="1"/>
  <c r="M24" i="84"/>
  <c r="M41" i="84" s="1"/>
  <c r="M43" i="84" s="1"/>
  <c r="M35" i="84"/>
  <c r="M36" i="84" s="1"/>
  <c r="M39" i="84" s="1"/>
  <c r="R18" i="84"/>
  <c r="R22" i="84" s="1"/>
  <c r="R24" i="84" l="1"/>
  <c r="R41" i="84" s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B24" i="16" s="1"/>
  <c r="B41" i="16" s="1"/>
  <c r="B5" i="41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5" i="16" l="1"/>
  <c r="B36" i="16" s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D5" i="41" s="1"/>
  <c r="C24" i="16"/>
  <c r="C41" i="16" s="1"/>
  <c r="C35" i="16"/>
  <c r="C36" i="16" s="1"/>
  <c r="I35" i="16"/>
  <c r="I36" i="16" s="1"/>
  <c r="I24" i="16"/>
  <c r="I41" i="16" s="1"/>
  <c r="B43" i="16"/>
  <c r="N39" i="16" l="1"/>
  <c r="I39" i="16"/>
  <c r="F39" i="16"/>
  <c r="D39" i="16"/>
  <c r="K39" i="16"/>
  <c r="S39" i="16"/>
  <c r="T39" i="16"/>
  <c r="G39" i="16"/>
  <c r="V39" i="16"/>
  <c r="B39" i="16"/>
  <c r="B45" i="16"/>
  <c r="B7" i="41"/>
  <c r="C39" i="16"/>
  <c r="B49" i="16"/>
  <c r="N43" i="16"/>
  <c r="I43" i="16"/>
  <c r="T43" i="16"/>
  <c r="G43" i="16"/>
  <c r="F43" i="16"/>
  <c r="H43" i="16"/>
  <c r="H36" i="16"/>
  <c r="K43" i="16"/>
  <c r="D43" i="16"/>
  <c r="P43" i="16"/>
  <c r="V43" i="16"/>
  <c r="C43" i="16"/>
  <c r="P36" i="16"/>
  <c r="S43" i="16"/>
  <c r="W18" i="16"/>
  <c r="W22" i="16" s="1"/>
  <c r="S45" i="16" l="1"/>
  <c r="D7" i="41"/>
  <c r="P39" i="16"/>
  <c r="C45" i="16"/>
  <c r="G45" i="16"/>
  <c r="V45" i="16"/>
  <c r="F45" i="16"/>
  <c r="K45" i="16"/>
  <c r="T45" i="16"/>
  <c r="I45" i="16"/>
  <c r="D45" i="16"/>
  <c r="N45" i="16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I5" i="41" s="1"/>
  <c r="W35" i="16"/>
  <c r="W36" i="16" l="1"/>
  <c r="W43" i="16"/>
  <c r="I7" i="41" l="1"/>
  <c r="W45" i="16"/>
  <c r="W39" i="16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E43" i="16"/>
  <c r="O24" i="16"/>
  <c r="O41" i="16" s="1"/>
  <c r="O35" i="16"/>
  <c r="O36" i="16" s="1"/>
  <c r="O39" i="16" l="1"/>
  <c r="E45" i="16"/>
  <c r="J39" i="16"/>
  <c r="E49" i="16"/>
  <c r="O43" i="16"/>
  <c r="J43" i="16"/>
  <c r="O45" i="16" l="1"/>
  <c r="J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L43" i="16"/>
  <c r="Q39" i="16" l="1"/>
  <c r="L45" i="16"/>
  <c r="L49" i="16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M43" i="16"/>
  <c r="U43" i="16"/>
  <c r="U45" i="16" l="1"/>
  <c r="M45" i="16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<sst xmlns="http://schemas.openxmlformats.org/spreadsheetml/2006/main" count="166" uniqueCount="49">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</sst>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31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5.333656530909213</c:v>
                </c:pt>
                <c:pt idx="2" formatCode="&quot;$&quot;#,##0_);[Red]\(&quot;$&quot;#,##0\)">
                  <c:v>4.6641089659815549</c:v>
                </c:pt>
                <c:pt idx="3" formatCode="&quot;$&quot;#,##0_);[Red]\(&quot;$&quot;#,##0\)">
                  <c:v>4.6624054067090199</c:v>
                </c:pt>
                <c:pt idx="4" formatCode="&quot;$&quot;#,##0_);[Red]\(&quot;$&quot;#,##0\)">
                  <c:v>5.2033415953140745</c:v>
                </c:pt>
                <c:pt idx="5" formatCode="&quot;$&quot;#,##0_);[Red]\(&quot;$&quot;#,##0\)">
                  <c:v>4.9870452723361387</c:v>
                </c:pt>
                <c:pt idx="7" formatCode="&quot;$&quot;#,##0_);[Red]\(&quot;$&quot;#,##0\)">
                  <c:v>11.14570090657366</c:v>
                </c:pt>
                <c:pt idx="8" formatCode="&quot;$&quot;#,##0_);[Red]\(&quot;$&quot;#,##0\)">
                  <c:v>11.075760787889637</c:v>
                </c:pt>
                <c:pt idx="9" formatCode="&quot;$&quot;#,##0_);[Red]\(&quot;$&quot;#,##0\)">
                  <c:v>15.938758408228397</c:v>
                </c:pt>
                <c:pt idx="10" formatCode="&quot;$&quot;#,##0_);[Red]\(&quot;$&quot;#,##0\)">
                  <c:v>14.975441642421215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0.91694071667716071</c:v>
                </c:pt>
                <c:pt idx="2" formatCode="&quot;$&quot;#,##0_);[Red]\(&quot;$&quot;#,##0\)">
                  <c:v>1.5041469694052669</c:v>
                </c:pt>
                <c:pt idx="3" formatCode="&quot;$&quot;#,##0_);[Red]\(&quot;$&quot;#,##0\)">
                  <c:v>1.5041469694052669</c:v>
                </c:pt>
                <c:pt idx="4" formatCode="&quot;$&quot;#,##0_);[Red]\(&quot;$&quot;#,##0\)">
                  <c:v>1.5041469694052669</c:v>
                </c:pt>
                <c:pt idx="5" formatCode="&quot;$&quot;#,##0_);[Red]\(&quot;$&quot;#,##0\)">
                  <c:v>1.5041469694052669</c:v>
                </c:pt>
                <c:pt idx="7" formatCode="&quot;$&quot;#,##0_);[Red]\(&quot;$&quot;#,##0\)">
                  <c:v>3.9337813983654728</c:v>
                </c:pt>
                <c:pt idx="8" formatCode="&quot;$&quot;#,##0_);[Red]\(&quot;$&quot;#,##0\)">
                  <c:v>3.9337813983654728</c:v>
                </c:pt>
                <c:pt idx="9" formatCode="&quot;$&quot;#,##0_);[Red]\(&quot;$&quot;#,##0\)">
                  <c:v>3.9337813983654728</c:v>
                </c:pt>
                <c:pt idx="10" formatCode="&quot;$&quot;#,##0_);[Red]\(&quot;$&quot;#,##0\)">
                  <c:v>3.9337813983654728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6.2505972475863736</c:v>
                </c:pt>
                <c:pt idx="2" formatCode="&quot;$&quot;#,##0_);[Red]\(&quot;$&quot;#,##0\)">
                  <c:v>6.1682559353868216</c:v>
                </c:pt>
                <c:pt idx="3" formatCode="&quot;$&quot;#,##0_);[Red]\(&quot;$&quot;#,##0\)">
                  <c:v>6.1665523761142866</c:v>
                </c:pt>
                <c:pt idx="4" formatCode="&quot;$&quot;#,##0_);[Red]\(&quot;$&quot;#,##0\)">
                  <c:v>6.7074885647193412</c:v>
                </c:pt>
                <c:pt idx="5" formatCode="&quot;$&quot;#,##0_);[Red]\(&quot;$&quot;#,##0\)">
                  <c:v>6.4911922417414054</c:v>
                </c:pt>
                <c:pt idx="7" formatCode="&quot;$&quot;#,##0_);[Red]\(&quot;$&quot;#,##0\)">
                  <c:v>15.079482304939132</c:v>
                </c:pt>
                <c:pt idx="8" formatCode="&quot;$&quot;#,##0_);[Red]\(&quot;$&quot;#,##0\)">
                  <c:v>15.009542186255109</c:v>
                </c:pt>
                <c:pt idx="9" formatCode="&quot;$&quot;#,##0_);[Red]\(&quot;$&quot;#,##0\)">
                  <c:v>19.872539806593871</c:v>
                </c:pt>
                <c:pt idx="10" formatCode="&quot;$&quot;#,##0_);[Red]\(&quot;$&quot;#,##0\)">
                  <c:v>18.909223040786689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7" sqref="D7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6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6"/>
      <c r="D4" s="19" t="s">
        <v>48</v>
      </c>
      <c r="E4" s="19" t="s">
        <v>13</v>
      </c>
      <c r="F4" s="19" t="s">
        <v>36</v>
      </c>
      <c r="G4" s="19" t="s">
        <v>47</v>
      </c>
      <c r="H4" s="17"/>
      <c r="I4" s="19" t="s">
        <v>48</v>
      </c>
      <c r="J4" s="19" t="s">
        <v>13</v>
      </c>
      <c r="K4" s="19" t="s">
        <v>36</v>
      </c>
      <c r="L4" s="19" t="s">
        <v>47</v>
      </c>
    </row>
    <row r="5" spans="1:12" x14ac:dyDescent="0.25">
      <c r="A5" t="s">
        <v>41</v>
      </c>
      <c r="B5" s="2">
        <f>'Scen 1 Total Costs'!B41/1000</f>
        <v>5.333656530909213</v>
      </c>
      <c r="D5" s="9">
        <f>'Scen 1 Total Costs'!$H41/1000</f>
        <v>4.6641089659815549</v>
      </c>
      <c r="E5" s="9">
        <f>'Scen 2 Total Costs'!$H41/1000</f>
        <v>4.6624054067090199</v>
      </c>
      <c r="F5" s="9">
        <f>'Scen 3 Total Costs'!$H41/1000</f>
        <v>5.2033415953140745</v>
      </c>
      <c r="G5" s="9">
        <f>'Scen 4 Total Costs'!$H41/1000</f>
        <v>4.9870452723361387</v>
      </c>
      <c r="I5" s="9">
        <f>'Scen 1 Total Costs'!$W41/1000</f>
        <v>11.14570090657366</v>
      </c>
      <c r="J5" s="9">
        <f>'Scen 2 Total Costs'!$W41/1000</f>
        <v>11.075760787889637</v>
      </c>
      <c r="K5" s="9">
        <f>'Scen 3 Total Costs'!$W41/1000</f>
        <v>15.938758408228397</v>
      </c>
      <c r="L5" s="9">
        <f>'Scen 4 Total Costs'!$W41/1000</f>
        <v>14.975441642421215</v>
      </c>
    </row>
    <row r="6" spans="1:12" x14ac:dyDescent="0.25">
      <c r="A6" t="s">
        <v>35</v>
      </c>
      <c r="B6" s="2">
        <f>'Scen 1 Total Costs'!B42/1000</f>
        <v>0.91694071667716071</v>
      </c>
      <c r="D6" s="9">
        <f>'Scen 1 Total Costs'!$H42/1000</f>
        <v>1.5041469694052669</v>
      </c>
      <c r="E6" s="9">
        <f>'Scen 2 Total Costs'!$H42/1000</f>
        <v>1.5041469694052669</v>
      </c>
      <c r="F6" s="9">
        <f>'Scen 3 Total Costs'!$H42/1000</f>
        <v>1.5041469694052669</v>
      </c>
      <c r="G6" s="9">
        <f>'Scen 4 Total Costs'!$H42/1000</f>
        <v>1.5041469694052669</v>
      </c>
      <c r="I6" s="9">
        <f>'Scen 1 Total Costs'!$W42/1000</f>
        <v>3.9337813983654728</v>
      </c>
      <c r="J6" s="9">
        <f>'Scen 2 Total Costs'!$W42/1000</f>
        <v>3.9337813983654728</v>
      </c>
      <c r="K6" s="9">
        <f>'Scen 3 Total Costs'!$W42/1000</f>
        <v>3.9337813983654728</v>
      </c>
      <c r="L6" s="9">
        <f>'Scen 4 Total Costs'!$W42/1000</f>
        <v>3.9337813983654728</v>
      </c>
    </row>
    <row r="7" spans="1:12" x14ac:dyDescent="0.25">
      <c r="A7" t="s">
        <v>6</v>
      </c>
      <c r="B7" s="2">
        <f>'Scen 1 Total Costs'!B43/1000</f>
        <v>6.2505972475863736</v>
      </c>
      <c r="D7" s="9">
        <f>'Scen 1 Total Costs'!$H43/1000</f>
        <v>6.1682559353868216</v>
      </c>
      <c r="E7" s="9">
        <f>'Scen 2 Total Costs'!$H43/1000</f>
        <v>6.1665523761142866</v>
      </c>
      <c r="F7" s="9">
        <f>'Scen 3 Total Costs'!$H43/1000</f>
        <v>6.7074885647193412</v>
      </c>
      <c r="G7" s="9">
        <f>'Scen 4 Total Costs'!$H43/1000</f>
        <v>6.4911922417414054</v>
      </c>
      <c r="I7" s="9">
        <f>'Scen 1 Total Costs'!$W43/1000</f>
        <v>15.079482304939132</v>
      </c>
      <c r="J7" s="9">
        <f>'Scen 2 Total Costs'!$W43/1000</f>
        <v>15.009542186255109</v>
      </c>
      <c r="K7" s="9">
        <f>'Scen 3 Total Costs'!$W43/1000</f>
        <v>19.872539806593871</v>
      </c>
      <c r="L7" s="9">
        <f>'Scen 4 Total Costs'!$W43/1000</f>
        <v>18.909223040786689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18" sqref="B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1.1488573604259635</v>
      </c>
      <c r="C11">
        <v>1.1488573604259635</v>
      </c>
      <c r="D11">
        <v>1.1488573604259635</v>
      </c>
      <c r="E11">
        <v>1.1488573604259635</v>
      </c>
      <c r="F11">
        <v>1.1488573604259635</v>
      </c>
      <c r="G11">
        <v>1.1488573604259635</v>
      </c>
      <c r="H11">
        <v>1.1488573604259635</v>
      </c>
      <c r="I11">
        <v>1.1488573604259635</v>
      </c>
      <c r="J11">
        <v>1.1488573604259635</v>
      </c>
      <c r="K11">
        <v>1.1488573604259635</v>
      </c>
      <c r="L11">
        <v>1.1488573604259635</v>
      </c>
      <c r="M11">
        <v>1.1488573604259635</v>
      </c>
      <c r="N11">
        <v>1.1488573604259635</v>
      </c>
      <c r="O11">
        <v>1.1488573604259635</v>
      </c>
      <c r="P11">
        <v>1.1488573604259635</v>
      </c>
      <c r="Q11">
        <v>1.1488573604259635</v>
      </c>
      <c r="R11">
        <v>1.1488573604259635</v>
      </c>
      <c r="S11">
        <v>1.1488573604259635</v>
      </c>
      <c r="T11">
        <v>1.1488573604259635</v>
      </c>
      <c r="U11">
        <v>1.1488573604259635</v>
      </c>
      <c r="V11">
        <v>1.1488573604259635</v>
      </c>
      <c r="W11">
        <v>1.1488573604259635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1.4583530678803851</v>
      </c>
      <c r="C22" s="18">
        <f t="shared" ref="C22:W22" si="1">C11*(1+C18)</f>
        <v>1.2864071622786422</v>
      </c>
      <c r="D22" s="18">
        <f t="shared" si="1"/>
        <v>1.3142535367366051</v>
      </c>
      <c r="E22" s="18">
        <f t="shared" si="1"/>
        <v>1.4159869914918</v>
      </c>
      <c r="F22" s="18">
        <f t="shared" si="1"/>
        <v>1.3967307000460027</v>
      </c>
      <c r="G22" s="18">
        <f t="shared" si="1"/>
        <v>1.4154532243915434</v>
      </c>
      <c r="H22" s="18">
        <f t="shared" si="1"/>
        <v>1.4391416708725422</v>
      </c>
      <c r="I22" s="18">
        <f t="shared" si="1"/>
        <v>1.5203114606724077</v>
      </c>
      <c r="J22" s="18">
        <f t="shared" si="1"/>
        <v>1.5432842320445419</v>
      </c>
      <c r="K22" s="18">
        <f t="shared" si="1"/>
        <v>1.5982323131617746</v>
      </c>
      <c r="L22" s="18">
        <f t="shared" si="1"/>
        <v>1.7099824287023722</v>
      </c>
      <c r="M22" s="18">
        <f t="shared" si="1"/>
        <v>1.7135182053135289</v>
      </c>
      <c r="N22" s="18">
        <f t="shared" si="1"/>
        <v>1.7611324000639077</v>
      </c>
      <c r="O22" s="18">
        <f t="shared" si="1"/>
        <v>1.8526229378310857</v>
      </c>
      <c r="P22" s="18">
        <f t="shared" si="1"/>
        <v>1.9289212885179459</v>
      </c>
      <c r="Q22" s="18">
        <f t="shared" si="1"/>
        <v>2.0447622564605266</v>
      </c>
      <c r="R22" s="18">
        <f t="shared" si="1"/>
        <v>2.1891035440306381</v>
      </c>
      <c r="S22" s="18">
        <f t="shared" si="1"/>
        <v>2.3274049259831351</v>
      </c>
      <c r="T22" s="18">
        <f t="shared" si="1"/>
        <v>2.5006205387255882</v>
      </c>
      <c r="U22" s="18">
        <f t="shared" si="1"/>
        <v>2.7402239154609016</v>
      </c>
      <c r="V22" s="18">
        <f t="shared" si="1"/>
        <v>3.0632535066313036</v>
      </c>
      <c r="W22" s="18">
        <f t="shared" si="1"/>
        <v>3.5182572817257944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1.2444177822967657</v>
      </c>
      <c r="C24" s="13">
        <f t="shared" ref="C24:W24" si="2">C22-C23</f>
        <v>1.052175491262638</v>
      </c>
      <c r="D24" s="13">
        <f t="shared" si="2"/>
        <v>1.0364946538050896</v>
      </c>
      <c r="E24" s="13">
        <f t="shared" si="2"/>
        <v>1.1156863632841061</v>
      </c>
      <c r="F24" s="13">
        <f t="shared" si="2"/>
        <v>1.1025308366828821</v>
      </c>
      <c r="G24" s="13">
        <f t="shared" si="2"/>
        <v>1.1017806103521783</v>
      </c>
      <c r="H24" s="13">
        <f t="shared" si="2"/>
        <v>1.0882028308725422</v>
      </c>
      <c r="I24" s="13">
        <f t="shared" si="2"/>
        <v>1.1910566792035922</v>
      </c>
      <c r="J24" s="13">
        <f t="shared" si="2"/>
        <v>1.1742590399157784</v>
      </c>
      <c r="K24" s="13">
        <f t="shared" si="2"/>
        <v>1.1846328756132307</v>
      </c>
      <c r="L24" s="13">
        <f t="shared" si="2"/>
        <v>1.2464246597769859</v>
      </c>
      <c r="M24" s="13">
        <f t="shared" si="2"/>
        <v>1.1939676797984622</v>
      </c>
      <c r="N24" s="13">
        <f t="shared" si="2"/>
        <v>1.1788257995538207</v>
      </c>
      <c r="O24" s="13">
        <f t="shared" si="2"/>
        <v>1.240121331375609</v>
      </c>
      <c r="P24" s="13">
        <f t="shared" si="2"/>
        <v>1.2846589401572892</v>
      </c>
      <c r="Q24" s="13">
        <f t="shared" si="2"/>
        <v>1.3670922403487231</v>
      </c>
      <c r="R24" s="13">
        <f t="shared" si="2"/>
        <v>1.4762935344041062</v>
      </c>
      <c r="S24" s="13">
        <f t="shared" si="2"/>
        <v>1.577632768821692</v>
      </c>
      <c r="T24" s="13">
        <f t="shared" si="2"/>
        <v>1.7119695937857724</v>
      </c>
      <c r="U24" s="13">
        <f t="shared" si="2"/>
        <v>1.9106781567744529</v>
      </c>
      <c r="V24" s="13">
        <f t="shared" si="2"/>
        <v>2.1906923689442248</v>
      </c>
      <c r="W24" s="13">
        <f t="shared" si="2"/>
        <v>2.6004502397039584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4286.0658267556446</v>
      </c>
      <c r="C30" s="2">
        <v>4286.0658267556446</v>
      </c>
      <c r="D30" s="2">
        <v>4286.0658267556446</v>
      </c>
      <c r="E30" s="2">
        <v>4286.0658267556446</v>
      </c>
      <c r="F30" s="2">
        <v>4286.0658267556446</v>
      </c>
      <c r="G30" s="2">
        <v>4286.0658267556446</v>
      </c>
      <c r="H30" s="2">
        <v>4286.0658267556446</v>
      </c>
      <c r="I30" s="2">
        <v>4286.0658267556446</v>
      </c>
      <c r="J30" s="2">
        <v>4286.0658267556446</v>
      </c>
      <c r="K30" s="2">
        <v>4286.0658267556446</v>
      </c>
      <c r="L30" s="2">
        <v>4286.0658267556446</v>
      </c>
      <c r="M30" s="2">
        <v>4286.0658267556446</v>
      </c>
      <c r="N30" s="2">
        <v>4286.0658267556446</v>
      </c>
      <c r="O30" s="2">
        <v>4286.0658267556446</v>
      </c>
      <c r="P30" s="2">
        <v>4286.0658267556446</v>
      </c>
      <c r="Q30" s="2">
        <v>4286.0658267556446</v>
      </c>
      <c r="R30" s="2">
        <v>4286.0658267556446</v>
      </c>
      <c r="S30" s="2">
        <v>4286.0658267556446</v>
      </c>
      <c r="T30" s="2">
        <v>4286.0658267556446</v>
      </c>
      <c r="U30" s="2">
        <v>4286.0658267556446</v>
      </c>
      <c r="V30" s="2">
        <v>4286.0658267556446</v>
      </c>
      <c r="W30" s="2">
        <v>4286.0658267556446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5333.656530909213</v>
      </c>
      <c r="C41" s="2">
        <f t="shared" ref="C41:W41" si="8">C$24*C30</f>
        <v>4509.693416850625</v>
      </c>
      <c r="D41" s="2">
        <f t="shared" si="8"/>
        <v>4442.4843152889171</v>
      </c>
      <c r="E41" s="2">
        <f t="shared" si="8"/>
        <v>4781.9051950492903</v>
      </c>
      <c r="F41" s="2">
        <f t="shared" si="8"/>
        <v>4725.5197420508093</v>
      </c>
      <c r="G41" s="2">
        <f t="shared" si="8"/>
        <v>4722.304222612448</v>
      </c>
      <c r="H41" s="2">
        <f t="shared" si="8"/>
        <v>4664.1089659815552</v>
      </c>
      <c r="I41" s="2">
        <f t="shared" si="8"/>
        <v>5104.9473304635767</v>
      </c>
      <c r="J41" s="2">
        <f t="shared" si="8"/>
        <v>5032.9515427419101</v>
      </c>
      <c r="K41" s="2">
        <f t="shared" si="8"/>
        <v>5077.4144854171382</v>
      </c>
      <c r="L41" s="2">
        <f t="shared" si="8"/>
        <v>5342.25813989567</v>
      </c>
      <c r="M41" s="2">
        <f t="shared" si="8"/>
        <v>5117.4240706349146</v>
      </c>
      <c r="N41" s="2">
        <f t="shared" si="8"/>
        <v>5052.5249751655301</v>
      </c>
      <c r="O41" s="2">
        <f t="shared" si="8"/>
        <v>5315.24165943971</v>
      </c>
      <c r="P41" s="2">
        <f t="shared" si="8"/>
        <v>5506.1327824442815</v>
      </c>
      <c r="Q41" s="2">
        <f t="shared" si="8"/>
        <v>5859.4473333814767</v>
      </c>
      <c r="R41" s="2">
        <f t="shared" si="8"/>
        <v>6327.491268069748</v>
      </c>
      <c r="S41" s="2">
        <f t="shared" si="8"/>
        <v>6761.8378976165423</v>
      </c>
      <c r="T41" s="2">
        <f t="shared" si="8"/>
        <v>7337.6143723699415</v>
      </c>
      <c r="U41" s="2">
        <f t="shared" si="8"/>
        <v>8189.292353679446</v>
      </c>
      <c r="V41" s="2">
        <f t="shared" si="8"/>
        <v>9389.4516994662099</v>
      </c>
      <c r="W41" s="2">
        <f t="shared" si="8"/>
        <v>11145.70090657366</v>
      </c>
    </row>
    <row r="42" spans="1:24" x14ac:dyDescent="0.25">
      <c r="A42" t="s">
        <v>30</v>
      </c>
      <c r="B42" s="2">
        <f>B30*B23</f>
        <v>916.94071667716071</v>
      </c>
      <c r="C42" s="2">
        <f t="shared" ref="C42:W42" si="9">C30*C23</f>
        <v>1003.9323606855659</v>
      </c>
      <c r="D42" s="2">
        <f t="shared" si="9"/>
        <v>1190.4928562105899</v>
      </c>
      <c r="E42" s="2">
        <f t="shared" si="9"/>
        <v>1287.1082603142484</v>
      </c>
      <c r="F42" s="2">
        <f t="shared" si="9"/>
        <v>1260.9599805968512</v>
      </c>
      <c r="G42" s="2">
        <f t="shared" si="9"/>
        <v>1344.4214718232354</v>
      </c>
      <c r="H42" s="2">
        <f t="shared" si="9"/>
        <v>1504.1469694052669</v>
      </c>
      <c r="I42" s="2">
        <f t="shared" si="9"/>
        <v>1411.2076671493885</v>
      </c>
      <c r="J42" s="2">
        <f t="shared" si="9"/>
        <v>1581.6662651950294</v>
      </c>
      <c r="K42" s="2">
        <f t="shared" si="9"/>
        <v>1772.714415242169</v>
      </c>
      <c r="L42" s="2">
        <f t="shared" si="9"/>
        <v>1986.8391121181878</v>
      </c>
      <c r="M42" s="2">
        <f t="shared" si="9"/>
        <v>2226.8277526830648</v>
      </c>
      <c r="N42" s="2">
        <f t="shared" si="9"/>
        <v>2495.8044211405349</v>
      </c>
      <c r="O42" s="2">
        <f t="shared" si="9"/>
        <v>2625.2222042617527</v>
      </c>
      <c r="P42" s="2">
        <f t="shared" si="9"/>
        <v>2761.3508347739516</v>
      </c>
      <c r="Q42" s="2">
        <f t="shared" si="9"/>
        <v>2904.538297873748</v>
      </c>
      <c r="R42" s="2">
        <f t="shared" si="9"/>
        <v>3055.1506232296406</v>
      </c>
      <c r="S42" s="2">
        <f t="shared" si="9"/>
        <v>3213.5728206625236</v>
      </c>
      <c r="T42" s="2">
        <f t="shared" si="9"/>
        <v>3380.2098643450918</v>
      </c>
      <c r="U42" s="2">
        <f t="shared" si="9"/>
        <v>3555.487728036072</v>
      </c>
      <c r="V42" s="2">
        <f t="shared" si="9"/>
        <v>3739.8544739956146</v>
      </c>
      <c r="W42" s="2">
        <f t="shared" si="9"/>
        <v>3933.7813983654728</v>
      </c>
    </row>
    <row r="43" spans="1:24" x14ac:dyDescent="0.25">
      <c r="A43" t="s">
        <v>34</v>
      </c>
      <c r="B43" s="10">
        <f>SUM(B41:B42)</f>
        <v>6250.5972475863737</v>
      </c>
      <c r="C43" s="10">
        <f t="shared" ref="C43:W43" si="10">SUM(C41:C42)</f>
        <v>5513.625777536191</v>
      </c>
      <c r="D43" s="10">
        <f t="shared" si="10"/>
        <v>5632.9771714995068</v>
      </c>
      <c r="E43" s="10">
        <f t="shared" si="10"/>
        <v>6069.0134553635389</v>
      </c>
      <c r="F43" s="10">
        <f t="shared" si="10"/>
        <v>5986.4797226476603</v>
      </c>
      <c r="G43" s="10">
        <f t="shared" si="10"/>
        <v>6066.7256944356832</v>
      </c>
      <c r="H43" s="10">
        <f t="shared" si="10"/>
        <v>6168.2559353868219</v>
      </c>
      <c r="I43" s="10">
        <f t="shared" si="10"/>
        <v>6516.1549976129654</v>
      </c>
      <c r="J43" s="10">
        <f t="shared" si="10"/>
        <v>6614.6178079369392</v>
      </c>
      <c r="K43" s="10">
        <f t="shared" si="10"/>
        <v>6850.128900659307</v>
      </c>
      <c r="L43" s="10">
        <f t="shared" si="10"/>
        <v>7329.0972520138575</v>
      </c>
      <c r="M43" s="10">
        <f t="shared" si="10"/>
        <v>7344.2518233179799</v>
      </c>
      <c r="N43" s="10">
        <f t="shared" si="10"/>
        <v>7548.3293963060651</v>
      </c>
      <c r="O43" s="10">
        <f t="shared" si="10"/>
        <v>7940.4638637014632</v>
      </c>
      <c r="P43" s="10">
        <f t="shared" si="10"/>
        <v>8267.4836172182331</v>
      </c>
      <c r="Q43" s="10">
        <f t="shared" si="10"/>
        <v>8763.9856312552256</v>
      </c>
      <c r="R43" s="10">
        <f t="shared" si="10"/>
        <v>9382.6418912993886</v>
      </c>
      <c r="S43" s="10">
        <f t="shared" si="10"/>
        <v>9975.4107182790649</v>
      </c>
      <c r="T43" s="10">
        <f t="shared" si="10"/>
        <v>10717.824236715034</v>
      </c>
      <c r="U43" s="10">
        <f t="shared" si="10"/>
        <v>11744.780081715518</v>
      </c>
      <c r="V43" s="10">
        <f t="shared" si="10"/>
        <v>13129.306173461824</v>
      </c>
      <c r="W43" s="10">
        <f t="shared" si="10"/>
        <v>15079.482304939133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6250.5972475863737</v>
      </c>
      <c r="C45" s="10">
        <f t="shared" ref="C45:W45" si="11">SUM(C43:C44)</f>
        <v>5513.625777536191</v>
      </c>
      <c r="D45" s="10">
        <f t="shared" si="11"/>
        <v>5632.9771714995068</v>
      </c>
      <c r="E45" s="10">
        <f t="shared" si="11"/>
        <v>6069.0134553635389</v>
      </c>
      <c r="F45" s="10">
        <f t="shared" si="11"/>
        <v>5986.4797226476603</v>
      </c>
      <c r="G45" s="10">
        <f t="shared" si="11"/>
        <v>6066.7256944356832</v>
      </c>
      <c r="H45" s="10">
        <f t="shared" si="11"/>
        <v>6168.2559353868219</v>
      </c>
      <c r="I45" s="10">
        <f t="shared" si="11"/>
        <v>6516.1549976129654</v>
      </c>
      <c r="J45" s="10">
        <f t="shared" si="11"/>
        <v>6614.6178079369392</v>
      </c>
      <c r="K45" s="10">
        <f t="shared" si="11"/>
        <v>6850.128900659307</v>
      </c>
      <c r="L45" s="10">
        <f t="shared" si="11"/>
        <v>7329.0972520138575</v>
      </c>
      <c r="M45" s="10">
        <f t="shared" si="11"/>
        <v>7344.2518233179799</v>
      </c>
      <c r="N45" s="10">
        <f t="shared" si="11"/>
        <v>7548.3293963060651</v>
      </c>
      <c r="O45" s="10">
        <f t="shared" si="11"/>
        <v>7940.4638637014632</v>
      </c>
      <c r="P45" s="10">
        <f t="shared" si="11"/>
        <v>8267.4836172182331</v>
      </c>
      <c r="Q45" s="10">
        <f t="shared" si="11"/>
        <v>8763.9856312552256</v>
      </c>
      <c r="R45" s="10">
        <f t="shared" si="11"/>
        <v>9382.6418912993886</v>
      </c>
      <c r="S45" s="10">
        <f t="shared" si="11"/>
        <v>9975.4107182790649</v>
      </c>
      <c r="T45" s="10">
        <f t="shared" si="11"/>
        <v>10717.824236715034</v>
      </c>
      <c r="U45" s="10">
        <f t="shared" si="11"/>
        <v>11744.780081715518</v>
      </c>
      <c r="V45" s="10">
        <f t="shared" si="11"/>
        <v>13129.306173461824</v>
      </c>
      <c r="W45" s="10">
        <f t="shared" si="11"/>
        <v>15079.482304939133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2">B43-B36</f>
        <v>6250.5972475863737</v>
      </c>
      <c r="C49" s="14">
        <f t="shared" si="12"/>
        <v>5513.625777536191</v>
      </c>
      <c r="D49" s="14">
        <f t="shared" si="12"/>
        <v>5632.9771714995068</v>
      </c>
      <c r="E49" s="14">
        <f t="shared" si="12"/>
        <v>6069.0134553635389</v>
      </c>
      <c r="F49" s="14">
        <f t="shared" si="12"/>
        <v>5986.4797226476603</v>
      </c>
      <c r="G49" s="14">
        <f t="shared" si="12"/>
        <v>6066.7256944356832</v>
      </c>
      <c r="H49" s="14">
        <f t="shared" si="12"/>
        <v>6168.2559353868219</v>
      </c>
      <c r="I49" s="14">
        <f t="shared" si="12"/>
        <v>6516.1549976129654</v>
      </c>
      <c r="J49" s="14">
        <f t="shared" si="12"/>
        <v>6614.6178079369392</v>
      </c>
      <c r="K49" s="14">
        <f t="shared" si="12"/>
        <v>6850.128900659307</v>
      </c>
      <c r="L49" s="14">
        <f t="shared" si="12"/>
        <v>7329.0972520138575</v>
      </c>
      <c r="M49" s="14">
        <f t="shared" si="12"/>
        <v>7344.2518233179799</v>
      </c>
      <c r="N49" s="14">
        <f t="shared" si="12"/>
        <v>7548.3293963060651</v>
      </c>
      <c r="O49" s="14">
        <f t="shared" si="12"/>
        <v>7940.4638637014632</v>
      </c>
      <c r="P49" s="14">
        <f t="shared" si="12"/>
        <v>8267.4836172182331</v>
      </c>
      <c r="Q49" s="14">
        <f t="shared" si="12"/>
        <v>8763.9856312552256</v>
      </c>
      <c r="R49" s="14">
        <f t="shared" si="12"/>
        <v>9382.6418912993886</v>
      </c>
      <c r="S49" s="14">
        <f t="shared" si="12"/>
        <v>9975.4107182790649</v>
      </c>
      <c r="T49" s="14">
        <f t="shared" si="12"/>
        <v>10717.824236715034</v>
      </c>
      <c r="U49" s="14">
        <f t="shared" si="12"/>
        <v>11744.780081715518</v>
      </c>
      <c r="V49" s="14">
        <f t="shared" si="12"/>
        <v>13129.306173461824</v>
      </c>
      <c r="W49" s="14">
        <f t="shared" si="12"/>
        <v>15079.482304939133</v>
      </c>
      <c r="X49" s="14">
        <f>SUM(B49:W49)</f>
        <v>178891.63370088779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13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1.1488573604259635</v>
      </c>
      <c r="C11">
        <f>'Scen 1 Total Costs'!C11</f>
        <v>1.1488573604259635</v>
      </c>
      <c r="D11">
        <f>'Scen 1 Total Costs'!D11</f>
        <v>1.1488573604259635</v>
      </c>
      <c r="E11">
        <f>'Scen 1 Total Costs'!E11</f>
        <v>1.1488573604259635</v>
      </c>
      <c r="F11">
        <f>'Scen 1 Total Costs'!F11</f>
        <v>1.1488573604259635</v>
      </c>
      <c r="G11">
        <f>'Scen 1 Total Costs'!G11</f>
        <v>1.1488573604259635</v>
      </c>
      <c r="H11">
        <f>'Scen 1 Total Costs'!H11</f>
        <v>1.1488573604259635</v>
      </c>
      <c r="I11">
        <f>'Scen 1 Total Costs'!I11</f>
        <v>1.1488573604259635</v>
      </c>
      <c r="J11">
        <f>'Scen 1 Total Costs'!J11</f>
        <v>1.1488573604259635</v>
      </c>
      <c r="K11">
        <f>'Scen 1 Total Costs'!K11</f>
        <v>1.1488573604259635</v>
      </c>
      <c r="L11">
        <f>'Scen 1 Total Costs'!L11</f>
        <v>1.1488573604259635</v>
      </c>
      <c r="M11">
        <f>'Scen 1 Total Costs'!M11</f>
        <v>1.1488573604259635</v>
      </c>
      <c r="N11">
        <f>'Scen 1 Total Costs'!N11</f>
        <v>1.1488573604259635</v>
      </c>
      <c r="O11">
        <f>'Scen 1 Total Costs'!O11</f>
        <v>1.1488573604259635</v>
      </c>
      <c r="P11">
        <f>'Scen 1 Total Costs'!P11</f>
        <v>1.1488573604259635</v>
      </c>
      <c r="Q11">
        <f>'Scen 1 Total Costs'!Q11</f>
        <v>1.1488573604259635</v>
      </c>
      <c r="R11">
        <f>'Scen 1 Total Costs'!R11</f>
        <v>1.1488573604259635</v>
      </c>
      <c r="S11">
        <f>'Scen 1 Total Costs'!S11</f>
        <v>1.1488573604259635</v>
      </c>
      <c r="T11">
        <f>'Scen 1 Total Costs'!T11</f>
        <v>1.1488573604259635</v>
      </c>
      <c r="U11">
        <f>'Scen 1 Total Costs'!U11</f>
        <v>1.1488573604259635</v>
      </c>
      <c r="V11">
        <f>'Scen 1 Total Costs'!V11</f>
        <v>1.1488573604259635</v>
      </c>
      <c r="W11">
        <f>'Scen 1 Total Costs'!W11</f>
        <v>1.1488573604259635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1.3634481228755166</v>
      </c>
      <c r="C22" s="18">
        <f t="shared" si="0"/>
        <v>1.285592986170877</v>
      </c>
      <c r="D22" s="18">
        <f t="shared" si="0"/>
        <v>1.3150322840422251</v>
      </c>
      <c r="E22" s="18">
        <f t="shared" si="0"/>
        <v>1.4159764249551341</v>
      </c>
      <c r="F22" s="18">
        <f t="shared" si="0"/>
        <v>1.3960635941859614</v>
      </c>
      <c r="G22" s="18">
        <f t="shared" si="0"/>
        <v>1.4152580048787673</v>
      </c>
      <c r="H22" s="18">
        <f t="shared" si="0"/>
        <v>1.4387442063114753</v>
      </c>
      <c r="I22" s="18">
        <f t="shared" si="0"/>
        <v>1.5174534906508232</v>
      </c>
      <c r="J22" s="18">
        <f t="shared" si="0"/>
        <v>1.5403998403469996</v>
      </c>
      <c r="K22" s="18">
        <f t="shared" si="0"/>
        <v>1.5930582859263962</v>
      </c>
      <c r="L22" s="18">
        <f t="shared" si="0"/>
        <v>1.7049021538678522</v>
      </c>
      <c r="M22" s="18">
        <f t="shared" si="0"/>
        <v>1.7079166034335576</v>
      </c>
      <c r="N22" s="18">
        <f t="shared" si="0"/>
        <v>1.7554560631760552</v>
      </c>
      <c r="O22" s="18">
        <f t="shared" si="0"/>
        <v>1.8454601389334242</v>
      </c>
      <c r="P22" s="18">
        <f t="shared" si="0"/>
        <v>1.9221051430959983</v>
      </c>
      <c r="Q22" s="18">
        <f t="shared" si="0"/>
        <v>2.0374308191749275</v>
      </c>
      <c r="R22" s="18">
        <f t="shared" si="0"/>
        <v>2.1813684757753773</v>
      </c>
      <c r="S22" s="18">
        <f t="shared" si="0"/>
        <v>2.3179051233792762</v>
      </c>
      <c r="T22" s="18">
        <f t="shared" si="0"/>
        <v>2.4924072501373966</v>
      </c>
      <c r="U22" s="18">
        <f t="shared" si="0"/>
        <v>2.7294656313034777</v>
      </c>
      <c r="V22" s="18">
        <f t="shared" si="0"/>
        <v>3.0504321933702525</v>
      </c>
      <c r="W22" s="18">
        <f t="shared" si="0"/>
        <v>3.5019392592056025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1.1495128372918972</v>
      </c>
      <c r="C24" s="13">
        <f t="shared" ref="C24:W24" si="1">C22-C23</f>
        <v>1.0513613151548729</v>
      </c>
      <c r="D24" s="13">
        <f t="shared" si="1"/>
        <v>1.0372734011107096</v>
      </c>
      <c r="E24" s="13">
        <f t="shared" si="1"/>
        <v>1.1156757967474404</v>
      </c>
      <c r="F24" s="13">
        <f t="shared" si="1"/>
        <v>1.1018637308228407</v>
      </c>
      <c r="G24" s="13">
        <f t="shared" si="1"/>
        <v>1.1015853908394022</v>
      </c>
      <c r="H24" s="13">
        <f t="shared" si="1"/>
        <v>1.0878053663114753</v>
      </c>
      <c r="I24" s="13">
        <f t="shared" si="1"/>
        <v>1.1881987091820077</v>
      </c>
      <c r="J24" s="13">
        <f t="shared" si="1"/>
        <v>1.1713746482182361</v>
      </c>
      <c r="K24" s="13">
        <f t="shared" si="1"/>
        <v>1.1794588483778523</v>
      </c>
      <c r="L24" s="13">
        <f t="shared" si="1"/>
        <v>1.2413443849424659</v>
      </c>
      <c r="M24" s="13">
        <f t="shared" si="1"/>
        <v>1.1883660779184906</v>
      </c>
      <c r="N24" s="13">
        <f t="shared" si="1"/>
        <v>1.1731494626659682</v>
      </c>
      <c r="O24" s="13">
        <f t="shared" si="1"/>
        <v>1.2329585324779475</v>
      </c>
      <c r="P24" s="13">
        <f t="shared" si="1"/>
        <v>1.2778427947353417</v>
      </c>
      <c r="Q24" s="13">
        <f t="shared" si="1"/>
        <v>1.3597608030631241</v>
      </c>
      <c r="R24" s="13">
        <f t="shared" si="1"/>
        <v>1.4685584661488453</v>
      </c>
      <c r="S24" s="13">
        <f t="shared" si="1"/>
        <v>1.5681329662178332</v>
      </c>
      <c r="T24" s="13">
        <f t="shared" si="1"/>
        <v>1.7037563051975808</v>
      </c>
      <c r="U24" s="13">
        <f t="shared" si="1"/>
        <v>1.899919872617029</v>
      </c>
      <c r="V24" s="13">
        <f t="shared" si="1"/>
        <v>2.1778710556831737</v>
      </c>
      <c r="W24" s="13">
        <f t="shared" si="1"/>
        <v>2.5841322171837664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4286.0658267556446</v>
      </c>
      <c r="C30" s="2">
        <f>'Scen 1 Total Costs'!C30</f>
        <v>4286.0658267556446</v>
      </c>
      <c r="D30" s="2">
        <f>'Scen 1 Total Costs'!D30</f>
        <v>4286.0658267556446</v>
      </c>
      <c r="E30" s="2">
        <f>'Scen 1 Total Costs'!E30</f>
        <v>4286.0658267556446</v>
      </c>
      <c r="F30" s="2">
        <f>'Scen 1 Total Costs'!F30</f>
        <v>4286.0658267556446</v>
      </c>
      <c r="G30" s="2">
        <f>'Scen 1 Total Costs'!G30</f>
        <v>4286.0658267556446</v>
      </c>
      <c r="H30" s="2">
        <f>'Scen 1 Total Costs'!H30</f>
        <v>4286.0658267556446</v>
      </c>
      <c r="I30" s="2">
        <f>'Scen 1 Total Costs'!I30</f>
        <v>4286.0658267556446</v>
      </c>
      <c r="J30" s="2">
        <f>'Scen 1 Total Costs'!J30</f>
        <v>4286.0658267556446</v>
      </c>
      <c r="K30" s="2">
        <f>'Scen 1 Total Costs'!K30</f>
        <v>4286.0658267556446</v>
      </c>
      <c r="L30" s="2">
        <f>'Scen 1 Total Costs'!L30</f>
        <v>4286.0658267556446</v>
      </c>
      <c r="M30" s="2">
        <f>'Scen 1 Total Costs'!M30</f>
        <v>4286.0658267556446</v>
      </c>
      <c r="N30" s="2">
        <f>'Scen 1 Total Costs'!N30</f>
        <v>4286.0658267556446</v>
      </c>
      <c r="O30" s="2">
        <f>'Scen 1 Total Costs'!O30</f>
        <v>4286.0658267556446</v>
      </c>
      <c r="P30" s="2">
        <f>'Scen 1 Total Costs'!P30</f>
        <v>4286.0658267556446</v>
      </c>
      <c r="Q30" s="2">
        <f>'Scen 1 Total Costs'!Q30</f>
        <v>4286.0658267556446</v>
      </c>
      <c r="R30" s="2">
        <f>'Scen 1 Total Costs'!R30</f>
        <v>4286.0658267556446</v>
      </c>
      <c r="S30" s="2">
        <f>'Scen 1 Total Costs'!S30</f>
        <v>4286.0658267556446</v>
      </c>
      <c r="T30" s="2">
        <f>'Scen 1 Total Costs'!T30</f>
        <v>4286.0658267556446</v>
      </c>
      <c r="U30" s="2">
        <f>'Scen 1 Total Costs'!U30</f>
        <v>4286.0658267556446</v>
      </c>
      <c r="V30" s="2">
        <f>'Scen 1 Total Costs'!V30</f>
        <v>4286.0658267556446</v>
      </c>
      <c r="W30" s="2">
        <f>'Scen 1 Total Costs'!W30</f>
        <v>4286.0658267556446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4926.8876893337219</v>
      </c>
      <c r="C41" s="2">
        <f t="shared" ref="C41:V41" si="7">C$24*C30</f>
        <v>4506.2038044581723</v>
      </c>
      <c r="D41" s="2">
        <f t="shared" si="7"/>
        <v>4445.8220775032132</v>
      </c>
      <c r="E41" s="2">
        <f t="shared" si="7"/>
        <v>4781.8599061775813</v>
      </c>
      <c r="F41" s="2">
        <f t="shared" si="7"/>
        <v>4722.6604824212582</v>
      </c>
      <c r="G41" s="2">
        <f t="shared" si="7"/>
        <v>4721.467498930022</v>
      </c>
      <c r="H41" s="2">
        <f t="shared" si="7"/>
        <v>4662.4054067090201</v>
      </c>
      <c r="I41" s="2">
        <f t="shared" si="7"/>
        <v>5092.6978828201709</v>
      </c>
      <c r="J41" s="2">
        <f t="shared" si="7"/>
        <v>5020.5888500560968</v>
      </c>
      <c r="K41" s="2">
        <f t="shared" si="7"/>
        <v>5055.2382640968799</v>
      </c>
      <c r="L41" s="2">
        <f t="shared" si="7"/>
        <v>5320.4837475369077</v>
      </c>
      <c r="M41" s="2">
        <f t="shared" si="7"/>
        <v>5093.4152362420782</v>
      </c>
      <c r="N41" s="2">
        <f t="shared" si="7"/>
        <v>5028.1958216093535</v>
      </c>
      <c r="O41" s="2">
        <f t="shared" si="7"/>
        <v>5284.5414318605208</v>
      </c>
      <c r="P41" s="2">
        <f t="shared" si="7"/>
        <v>5476.9183344810754</v>
      </c>
      <c r="Q41" s="2">
        <f t="shared" si="7"/>
        <v>5828.0243105706677</v>
      </c>
      <c r="R41" s="2">
        <f t="shared" si="7"/>
        <v>6294.3382563532523</v>
      </c>
      <c r="S41" s="2">
        <f t="shared" si="7"/>
        <v>6721.1211183152182</v>
      </c>
      <c r="T41" s="2">
        <f t="shared" si="7"/>
        <v>7302.4116768268113</v>
      </c>
      <c r="U41" s="2">
        <f t="shared" si="7"/>
        <v>8143.1816395977858</v>
      </c>
      <c r="V41" s="2">
        <f t="shared" si="7"/>
        <v>9334.4987068438913</v>
      </c>
      <c r="W41" s="2">
        <f>W$24*W30</f>
        <v>11075.760787889636</v>
      </c>
    </row>
    <row r="42" spans="1:24" x14ac:dyDescent="0.25">
      <c r="A42" t="s">
        <v>30</v>
      </c>
      <c r="B42" s="2">
        <f t="shared" ref="B42:W42" si="8">B30*B23</f>
        <v>916.94071667716071</v>
      </c>
      <c r="C42" s="2">
        <f t="shared" si="8"/>
        <v>1003.9323606855659</v>
      </c>
      <c r="D42" s="2">
        <f t="shared" si="8"/>
        <v>1190.4928562105899</v>
      </c>
      <c r="E42" s="2">
        <f t="shared" si="8"/>
        <v>1287.1082603142484</v>
      </c>
      <c r="F42" s="2">
        <f t="shared" si="8"/>
        <v>1260.9599805968512</v>
      </c>
      <c r="G42" s="2">
        <f t="shared" si="8"/>
        <v>1344.4214718232354</v>
      </c>
      <c r="H42" s="2">
        <f t="shared" si="8"/>
        <v>1504.1469694052669</v>
      </c>
      <c r="I42" s="2">
        <f t="shared" si="8"/>
        <v>1411.2076671493885</v>
      </c>
      <c r="J42" s="2">
        <f t="shared" si="8"/>
        <v>1581.6662651950294</v>
      </c>
      <c r="K42" s="2">
        <f t="shared" si="8"/>
        <v>1772.714415242169</v>
      </c>
      <c r="L42" s="2">
        <f t="shared" si="8"/>
        <v>1986.8391121181878</v>
      </c>
      <c r="M42" s="2">
        <f t="shared" si="8"/>
        <v>2226.8277526830648</v>
      </c>
      <c r="N42" s="2">
        <f t="shared" si="8"/>
        <v>2495.8044211405349</v>
      </c>
      <c r="O42" s="2">
        <f t="shared" si="8"/>
        <v>2625.2222042617527</v>
      </c>
      <c r="P42" s="2">
        <f t="shared" si="8"/>
        <v>2761.3508347739516</v>
      </c>
      <c r="Q42" s="2">
        <f t="shared" si="8"/>
        <v>2904.538297873748</v>
      </c>
      <c r="R42" s="2">
        <f t="shared" si="8"/>
        <v>3055.1506232296406</v>
      </c>
      <c r="S42" s="2">
        <f t="shared" si="8"/>
        <v>3213.5728206625236</v>
      </c>
      <c r="T42" s="2">
        <f t="shared" si="8"/>
        <v>3380.2098643450918</v>
      </c>
      <c r="U42" s="2">
        <f t="shared" si="8"/>
        <v>3555.487728036072</v>
      </c>
      <c r="V42" s="2">
        <f t="shared" si="8"/>
        <v>3739.8544739956146</v>
      </c>
      <c r="W42" s="2">
        <f t="shared" si="8"/>
        <v>3933.7813983654728</v>
      </c>
    </row>
    <row r="43" spans="1:24" x14ac:dyDescent="0.25">
      <c r="A43" t="s">
        <v>34</v>
      </c>
      <c r="B43" s="10">
        <f>SUM(B41:B42)</f>
        <v>5843.8284060108826</v>
      </c>
      <c r="C43" s="10">
        <f t="shared" ref="C43:W43" si="9">SUM(C41:C42)</f>
        <v>5510.1361651437383</v>
      </c>
      <c r="D43" s="10">
        <f t="shared" si="9"/>
        <v>5636.3149337138029</v>
      </c>
      <c r="E43" s="10">
        <f t="shared" si="9"/>
        <v>6068.9681664918298</v>
      </c>
      <c r="F43" s="10">
        <f t="shared" si="9"/>
        <v>5983.6204630181091</v>
      </c>
      <c r="G43" s="10">
        <f t="shared" si="9"/>
        <v>6065.8889707532571</v>
      </c>
      <c r="H43" s="10">
        <f t="shared" si="9"/>
        <v>6166.5523761142867</v>
      </c>
      <c r="I43" s="10">
        <f t="shared" si="9"/>
        <v>6503.9055499695596</v>
      </c>
      <c r="J43" s="10">
        <f t="shared" si="9"/>
        <v>6602.255115251126</v>
      </c>
      <c r="K43" s="10">
        <f t="shared" si="9"/>
        <v>6827.9526793390487</v>
      </c>
      <c r="L43" s="10">
        <f t="shared" si="9"/>
        <v>7307.3228596550953</v>
      </c>
      <c r="M43" s="10">
        <f t="shared" si="9"/>
        <v>7320.2429889251434</v>
      </c>
      <c r="N43" s="10">
        <f t="shared" si="9"/>
        <v>7524.0002427498885</v>
      </c>
      <c r="O43" s="10">
        <f t="shared" si="9"/>
        <v>7909.763636122274</v>
      </c>
      <c r="P43" s="10">
        <f t="shared" si="9"/>
        <v>8238.269169255027</v>
      </c>
      <c r="Q43" s="10">
        <f t="shared" si="9"/>
        <v>8732.5626084444157</v>
      </c>
      <c r="R43" s="10">
        <f t="shared" si="9"/>
        <v>9349.488879582892</v>
      </c>
      <c r="S43" s="10">
        <f t="shared" si="9"/>
        <v>9934.6939389777417</v>
      </c>
      <c r="T43" s="10">
        <f t="shared" si="9"/>
        <v>10682.621541171902</v>
      </c>
      <c r="U43" s="10">
        <f t="shared" si="9"/>
        <v>11698.669367633858</v>
      </c>
      <c r="V43" s="10">
        <f t="shared" si="9"/>
        <v>13074.353180839506</v>
      </c>
      <c r="W43" s="10">
        <f t="shared" si="9"/>
        <v>15009.542186255108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5843.8284060108826</v>
      </c>
      <c r="C45" s="10">
        <f t="shared" ref="C45:W45" si="10">SUM(C43:C44)</f>
        <v>5510.1361651437383</v>
      </c>
      <c r="D45" s="10">
        <f t="shared" si="10"/>
        <v>5636.3149337138029</v>
      </c>
      <c r="E45" s="10">
        <f t="shared" si="10"/>
        <v>6068.9681664918298</v>
      </c>
      <c r="F45" s="10">
        <f t="shared" si="10"/>
        <v>5983.6204630181091</v>
      </c>
      <c r="G45" s="10">
        <f t="shared" si="10"/>
        <v>6065.8889707532571</v>
      </c>
      <c r="H45" s="10">
        <f t="shared" si="10"/>
        <v>6166.5523761142867</v>
      </c>
      <c r="I45" s="10">
        <f t="shared" si="10"/>
        <v>6503.9055499695596</v>
      </c>
      <c r="J45" s="10">
        <f t="shared" si="10"/>
        <v>6602.255115251126</v>
      </c>
      <c r="K45" s="10">
        <f t="shared" si="10"/>
        <v>6827.9526793390487</v>
      </c>
      <c r="L45" s="10">
        <f t="shared" si="10"/>
        <v>7307.3228596550953</v>
      </c>
      <c r="M45" s="10">
        <f t="shared" si="10"/>
        <v>7320.2429889251434</v>
      </c>
      <c r="N45" s="10">
        <f t="shared" si="10"/>
        <v>7524.0002427498885</v>
      </c>
      <c r="O45" s="10">
        <f t="shared" si="10"/>
        <v>7909.763636122274</v>
      </c>
      <c r="P45" s="10">
        <f t="shared" si="10"/>
        <v>8238.269169255027</v>
      </c>
      <c r="Q45" s="10">
        <f t="shared" si="10"/>
        <v>8732.5626084444157</v>
      </c>
      <c r="R45" s="10">
        <f t="shared" si="10"/>
        <v>9349.488879582892</v>
      </c>
      <c r="S45" s="10">
        <f t="shared" si="10"/>
        <v>9934.6939389777417</v>
      </c>
      <c r="T45" s="10">
        <f t="shared" si="10"/>
        <v>10682.621541171902</v>
      </c>
      <c r="U45" s="10">
        <f t="shared" si="10"/>
        <v>11698.669367633858</v>
      </c>
      <c r="V45" s="10">
        <f t="shared" si="10"/>
        <v>13074.353180839506</v>
      </c>
      <c r="W45" s="10">
        <f t="shared" si="10"/>
        <v>15009.542186255108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5843.8284060108826</v>
      </c>
      <c r="C49" s="14">
        <f t="shared" si="11"/>
        <v>5510.1361651437383</v>
      </c>
      <c r="D49" s="14">
        <f t="shared" si="11"/>
        <v>5636.3149337138029</v>
      </c>
      <c r="E49" s="14">
        <f t="shared" si="11"/>
        <v>6068.9681664918298</v>
      </c>
      <c r="F49" s="14">
        <f t="shared" si="11"/>
        <v>5983.6204630181091</v>
      </c>
      <c r="G49" s="14">
        <f t="shared" si="11"/>
        <v>6065.8889707532571</v>
      </c>
      <c r="H49" s="14">
        <f t="shared" si="11"/>
        <v>6166.5523761142867</v>
      </c>
      <c r="I49" s="14">
        <f t="shared" si="11"/>
        <v>6503.9055499695596</v>
      </c>
      <c r="J49" s="14">
        <f t="shared" si="11"/>
        <v>6602.255115251126</v>
      </c>
      <c r="K49" s="14">
        <f t="shared" si="11"/>
        <v>6827.9526793390487</v>
      </c>
      <c r="L49" s="14">
        <f t="shared" si="11"/>
        <v>7307.3228596550953</v>
      </c>
      <c r="M49" s="14">
        <f t="shared" si="11"/>
        <v>7320.2429889251434</v>
      </c>
      <c r="N49" s="14">
        <f t="shared" si="11"/>
        <v>7524.0002427498885</v>
      </c>
      <c r="O49" s="14">
        <f t="shared" si="11"/>
        <v>7909.763636122274</v>
      </c>
      <c r="P49" s="14">
        <f t="shared" si="11"/>
        <v>8238.269169255027</v>
      </c>
      <c r="Q49" s="14">
        <f t="shared" si="11"/>
        <v>8732.5626084444157</v>
      </c>
      <c r="R49" s="14">
        <f t="shared" si="11"/>
        <v>9349.488879582892</v>
      </c>
      <c r="S49" s="14">
        <f t="shared" si="11"/>
        <v>9934.6939389777417</v>
      </c>
      <c r="T49" s="14">
        <f t="shared" si="11"/>
        <v>10682.621541171902</v>
      </c>
      <c r="U49" s="14">
        <f t="shared" si="11"/>
        <v>11698.669367633858</v>
      </c>
      <c r="V49" s="14">
        <f t="shared" si="11"/>
        <v>13074.353180839506</v>
      </c>
      <c r="W49" s="14">
        <f t="shared" si="11"/>
        <v>15009.542186255108</v>
      </c>
      <c r="X49" s="14">
        <f>SUM(B49:W49)</f>
        <v>177990.95342541844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4" workbookViewId="0">
      <selection activeCell="W18" sqref="W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1.1488573604259635</v>
      </c>
      <c r="C11">
        <f>'Scen 1 Total Costs'!C11</f>
        <v>1.1488573604259635</v>
      </c>
      <c r="D11">
        <f>'Scen 1 Total Costs'!D11</f>
        <v>1.1488573604259635</v>
      </c>
      <c r="E11">
        <f>'Scen 1 Total Costs'!E11</f>
        <v>1.1488573604259635</v>
      </c>
      <c r="F11">
        <f>'Scen 1 Total Costs'!F11</f>
        <v>1.1488573604259635</v>
      </c>
      <c r="G11">
        <f>'Scen 1 Total Costs'!G11</f>
        <v>1.1488573604259635</v>
      </c>
      <c r="H11">
        <f>'Scen 1 Total Costs'!H11</f>
        <v>1.1488573604259635</v>
      </c>
      <c r="I11">
        <f>'Scen 1 Total Costs'!I11</f>
        <v>1.1488573604259635</v>
      </c>
      <c r="J11">
        <f>'Scen 1 Total Costs'!J11</f>
        <v>1.1488573604259635</v>
      </c>
      <c r="K11">
        <f>'Scen 1 Total Costs'!K11</f>
        <v>1.1488573604259635</v>
      </c>
      <c r="L11">
        <f>'Scen 1 Total Costs'!L11</f>
        <v>1.1488573604259635</v>
      </c>
      <c r="M11">
        <f>'Scen 1 Total Costs'!M11</f>
        <v>1.1488573604259635</v>
      </c>
      <c r="N11">
        <f>'Scen 1 Total Costs'!N11</f>
        <v>1.1488573604259635</v>
      </c>
      <c r="O11">
        <f>'Scen 1 Total Costs'!O11</f>
        <v>1.1488573604259635</v>
      </c>
      <c r="P11">
        <f>'Scen 1 Total Costs'!P11</f>
        <v>1.1488573604259635</v>
      </c>
      <c r="Q11">
        <f>'Scen 1 Total Costs'!Q11</f>
        <v>1.1488573604259635</v>
      </c>
      <c r="R11">
        <f>'Scen 1 Total Costs'!R11</f>
        <v>1.1488573604259635</v>
      </c>
      <c r="S11">
        <f>'Scen 1 Total Costs'!S11</f>
        <v>1.1488573604259635</v>
      </c>
      <c r="T11">
        <f>'Scen 1 Total Costs'!T11</f>
        <v>1.1488573604259635</v>
      </c>
      <c r="U11">
        <f>'Scen 1 Total Costs'!U11</f>
        <v>1.1488573604259635</v>
      </c>
      <c r="V11">
        <f>'Scen 1 Total Costs'!V11</f>
        <v>1.1488573604259635</v>
      </c>
      <c r="W11">
        <f>'Scen 1 Total Costs'!W11</f>
        <v>1.1488573604259635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1.348463356433979</v>
      </c>
      <c r="C22" s="18">
        <f t="shared" si="0"/>
        <v>1.2910508469898982</v>
      </c>
      <c r="D22" s="18">
        <f t="shared" si="0"/>
        <v>1.3410906844665063</v>
      </c>
      <c r="E22" s="18">
        <f t="shared" si="0"/>
        <v>1.4457704521646089</v>
      </c>
      <c r="F22" s="18">
        <f t="shared" si="0"/>
        <v>1.4636958805560571</v>
      </c>
      <c r="G22" s="18">
        <f t="shared" si="0"/>
        <v>1.4958457776093577</v>
      </c>
      <c r="H22" s="18">
        <f t="shared" si="0"/>
        <v>1.5649522979437307</v>
      </c>
      <c r="I22" s="18">
        <f t="shared" si="0"/>
        <v>1.6275798645930812</v>
      </c>
      <c r="J22" s="18">
        <f t="shared" si="0"/>
        <v>1.6952245833602049</v>
      </c>
      <c r="K22" s="18">
        <f t="shared" si="0"/>
        <v>1.8099462721383206</v>
      </c>
      <c r="L22" s="18">
        <f t="shared" si="0"/>
        <v>1.8984854147610584</v>
      </c>
      <c r="M22" s="18">
        <f t="shared" si="0"/>
        <v>1.979892563437067</v>
      </c>
      <c r="N22" s="18">
        <f t="shared" si="0"/>
        <v>2.0833851031647606</v>
      </c>
      <c r="O22" s="18">
        <f t="shared" si="0"/>
        <v>2.2374409137914615</v>
      </c>
      <c r="P22" s="18">
        <f t="shared" si="0"/>
        <v>2.3837579923146928</v>
      </c>
      <c r="Q22" s="18">
        <f t="shared" si="0"/>
        <v>2.5495953004367999</v>
      </c>
      <c r="R22" s="18">
        <f t="shared" si="0"/>
        <v>2.7540064961192225</v>
      </c>
      <c r="S22" s="18">
        <f t="shared" si="0"/>
        <v>2.9955835725477455</v>
      </c>
      <c r="T22" s="18">
        <f t="shared" si="0"/>
        <v>3.3035682331196377</v>
      </c>
      <c r="U22" s="18">
        <f t="shared" si="0"/>
        <v>3.5752877398779606</v>
      </c>
      <c r="V22" s="18">
        <f t="shared" si="0"/>
        <v>3.9991703747991574</v>
      </c>
      <c r="W22" s="18">
        <f t="shared" si="0"/>
        <v>4.6365456364529223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1.1345280708503596</v>
      </c>
      <c r="C24" s="13">
        <f t="shared" ref="C24:W24" si="1">C22-C23</f>
        <v>1.0568191759738941</v>
      </c>
      <c r="D24" s="13">
        <f t="shared" si="1"/>
        <v>1.0633318015349909</v>
      </c>
      <c r="E24" s="13">
        <f t="shared" si="1"/>
        <v>1.145469823956915</v>
      </c>
      <c r="F24" s="13">
        <f t="shared" si="1"/>
        <v>1.1694960171929365</v>
      </c>
      <c r="G24" s="13">
        <f t="shared" si="1"/>
        <v>1.1821731635699926</v>
      </c>
      <c r="H24" s="13">
        <f t="shared" si="1"/>
        <v>1.2140134579437307</v>
      </c>
      <c r="I24" s="13">
        <f t="shared" si="1"/>
        <v>1.2983250831242656</v>
      </c>
      <c r="J24" s="13">
        <f t="shared" si="1"/>
        <v>1.3261993912314414</v>
      </c>
      <c r="K24" s="13">
        <f t="shared" si="1"/>
        <v>1.3963468345897767</v>
      </c>
      <c r="L24" s="13">
        <f t="shared" si="1"/>
        <v>1.4349276458356721</v>
      </c>
      <c r="M24" s="13">
        <f t="shared" si="1"/>
        <v>1.460342037922</v>
      </c>
      <c r="N24" s="13">
        <f t="shared" si="1"/>
        <v>1.5010785026546736</v>
      </c>
      <c r="O24" s="13">
        <f t="shared" si="1"/>
        <v>1.624939307335985</v>
      </c>
      <c r="P24" s="13">
        <f t="shared" si="1"/>
        <v>1.7394956439540361</v>
      </c>
      <c r="Q24" s="13">
        <f t="shared" si="1"/>
        <v>1.8719252843249965</v>
      </c>
      <c r="R24" s="13">
        <f t="shared" si="1"/>
        <v>2.0411964864926908</v>
      </c>
      <c r="S24" s="13">
        <f t="shared" si="1"/>
        <v>2.2458114153863025</v>
      </c>
      <c r="T24" s="13">
        <f t="shared" si="1"/>
        <v>2.5149172881798219</v>
      </c>
      <c r="U24" s="13">
        <f t="shared" si="1"/>
        <v>2.7457419811915118</v>
      </c>
      <c r="V24" s="13">
        <f t="shared" si="1"/>
        <v>3.1266092371120786</v>
      </c>
      <c r="W24" s="13">
        <f t="shared" si="1"/>
        <v>3.7187385944310862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4286.0658267556446</v>
      </c>
      <c r="C30" s="2">
        <f>'Scen 1 Total Costs'!C30</f>
        <v>4286.0658267556446</v>
      </c>
      <c r="D30" s="2">
        <f>'Scen 1 Total Costs'!D30</f>
        <v>4286.0658267556446</v>
      </c>
      <c r="E30" s="2">
        <f>'Scen 1 Total Costs'!E30</f>
        <v>4286.0658267556446</v>
      </c>
      <c r="F30" s="2">
        <f>'Scen 1 Total Costs'!F30</f>
        <v>4286.0658267556446</v>
      </c>
      <c r="G30" s="2">
        <f>'Scen 1 Total Costs'!G30</f>
        <v>4286.0658267556446</v>
      </c>
      <c r="H30" s="2">
        <f>'Scen 1 Total Costs'!H30</f>
        <v>4286.0658267556446</v>
      </c>
      <c r="I30" s="2">
        <f>'Scen 1 Total Costs'!I30</f>
        <v>4286.0658267556446</v>
      </c>
      <c r="J30" s="2">
        <f>'Scen 1 Total Costs'!J30</f>
        <v>4286.0658267556446</v>
      </c>
      <c r="K30" s="2">
        <f>'Scen 1 Total Costs'!K30</f>
        <v>4286.0658267556446</v>
      </c>
      <c r="L30" s="2">
        <f>'Scen 1 Total Costs'!L30</f>
        <v>4286.0658267556446</v>
      </c>
      <c r="M30" s="2">
        <f>'Scen 1 Total Costs'!M30</f>
        <v>4286.0658267556446</v>
      </c>
      <c r="N30" s="2">
        <f>'Scen 1 Total Costs'!N30</f>
        <v>4286.0658267556446</v>
      </c>
      <c r="O30" s="2">
        <f>'Scen 1 Total Costs'!O30</f>
        <v>4286.0658267556446</v>
      </c>
      <c r="P30" s="2">
        <f>'Scen 1 Total Costs'!P30</f>
        <v>4286.0658267556446</v>
      </c>
      <c r="Q30" s="2">
        <f>'Scen 1 Total Costs'!Q30</f>
        <v>4286.0658267556446</v>
      </c>
      <c r="R30" s="2">
        <f>'Scen 1 Total Costs'!R30</f>
        <v>4286.0658267556446</v>
      </c>
      <c r="S30" s="2">
        <f>'Scen 1 Total Costs'!S30</f>
        <v>4286.0658267556446</v>
      </c>
      <c r="T30" s="2">
        <f>'Scen 1 Total Costs'!T30</f>
        <v>4286.0658267556446</v>
      </c>
      <c r="U30" s="2">
        <f>'Scen 1 Total Costs'!U30</f>
        <v>4286.0658267556446</v>
      </c>
      <c r="V30" s="2">
        <f>'Scen 1 Total Costs'!V30</f>
        <v>4286.0658267556446</v>
      </c>
      <c r="W30" s="2">
        <f>'Scen 1 Total Costs'!W30</f>
        <v>4286.0658267556446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4862.6619939667326</v>
      </c>
      <c r="C41" s="2">
        <f t="shared" ref="C41:W41" si="7">C$24*C30</f>
        <v>4529.5965552017669</v>
      </c>
      <c r="D41" s="2">
        <f t="shared" si="7"/>
        <v>4557.5100970616395</v>
      </c>
      <c r="E41" s="2">
        <f t="shared" si="7"/>
        <v>4909.5590680415371</v>
      </c>
      <c r="F41" s="2">
        <f t="shared" si="7"/>
        <v>5012.5369138174765</v>
      </c>
      <c r="G41" s="2">
        <f t="shared" si="7"/>
        <v>5066.8719976849561</v>
      </c>
      <c r="H41" s="2">
        <f t="shared" si="7"/>
        <v>5203.3415953140748</v>
      </c>
      <c r="I41" s="2">
        <f t="shared" si="7"/>
        <v>5564.7067707985971</v>
      </c>
      <c r="J41" s="2">
        <f t="shared" si="7"/>
        <v>5684.17789022122</v>
      </c>
      <c r="K41" s="2">
        <f t="shared" si="7"/>
        <v>5984.8344500336589</v>
      </c>
      <c r="L41" s="2">
        <f t="shared" si="7"/>
        <v>6150.1943466832008</v>
      </c>
      <c r="M41" s="2">
        <f t="shared" si="7"/>
        <v>6259.1221041121798</v>
      </c>
      <c r="N41" s="2">
        <f t="shared" si="7"/>
        <v>6433.7212735057283</v>
      </c>
      <c r="O41" s="2">
        <f t="shared" si="7"/>
        <v>6964.596835724753</v>
      </c>
      <c r="P41" s="2">
        <f t="shared" si="7"/>
        <v>7455.5928353416984</v>
      </c>
      <c r="Q41" s="2">
        <f t="shared" si="7"/>
        <v>8023.1949913852113</v>
      </c>
      <c r="R41" s="2">
        <f t="shared" si="7"/>
        <v>8748.7025064500122</v>
      </c>
      <c r="S41" s="2">
        <f t="shared" si="7"/>
        <v>9625.6955608249573</v>
      </c>
      <c r="T41" s="2">
        <f t="shared" si="7"/>
        <v>10779.101045984511</v>
      </c>
      <c r="U41" s="2">
        <f t="shared" si="7"/>
        <v>11768.430874673279</v>
      </c>
      <c r="V41" s="2">
        <f t="shared" si="7"/>
        <v>13400.853004804616</v>
      </c>
      <c r="W41" s="2">
        <f t="shared" si="7"/>
        <v>15938.758408228397</v>
      </c>
    </row>
    <row r="42" spans="1:24" x14ac:dyDescent="0.25">
      <c r="A42" t="s">
        <v>30</v>
      </c>
      <c r="B42" s="2">
        <f t="shared" ref="B42:W42" si="8">B30*B23</f>
        <v>916.94071667716071</v>
      </c>
      <c r="C42" s="2">
        <f t="shared" si="8"/>
        <v>1003.9323606855659</v>
      </c>
      <c r="D42" s="2">
        <f t="shared" si="8"/>
        <v>1190.4928562105899</v>
      </c>
      <c r="E42" s="2">
        <f t="shared" si="8"/>
        <v>1287.1082603142484</v>
      </c>
      <c r="F42" s="2">
        <f t="shared" si="8"/>
        <v>1260.9599805968512</v>
      </c>
      <c r="G42" s="2">
        <f t="shared" si="8"/>
        <v>1344.4214718232354</v>
      </c>
      <c r="H42" s="2">
        <f t="shared" si="8"/>
        <v>1504.1469694052669</v>
      </c>
      <c r="I42" s="2">
        <f t="shared" si="8"/>
        <v>1411.2076671493885</v>
      </c>
      <c r="J42" s="2">
        <f t="shared" si="8"/>
        <v>1581.6662651950294</v>
      </c>
      <c r="K42" s="2">
        <f t="shared" si="8"/>
        <v>1772.714415242169</v>
      </c>
      <c r="L42" s="2">
        <f t="shared" si="8"/>
        <v>1986.8391121181878</v>
      </c>
      <c r="M42" s="2">
        <f t="shared" si="8"/>
        <v>2226.8277526830648</v>
      </c>
      <c r="N42" s="2">
        <f t="shared" si="8"/>
        <v>2495.8044211405349</v>
      </c>
      <c r="O42" s="2">
        <f t="shared" si="8"/>
        <v>2625.2222042617527</v>
      </c>
      <c r="P42" s="2">
        <f t="shared" si="8"/>
        <v>2761.3508347739516</v>
      </c>
      <c r="Q42" s="2">
        <f t="shared" si="8"/>
        <v>2904.538297873748</v>
      </c>
      <c r="R42" s="2">
        <f t="shared" si="8"/>
        <v>3055.1506232296406</v>
      </c>
      <c r="S42" s="2">
        <f t="shared" si="8"/>
        <v>3213.5728206625236</v>
      </c>
      <c r="T42" s="2">
        <f t="shared" si="8"/>
        <v>3380.2098643450918</v>
      </c>
      <c r="U42" s="2">
        <f t="shared" si="8"/>
        <v>3555.487728036072</v>
      </c>
      <c r="V42" s="2">
        <f t="shared" si="8"/>
        <v>3739.8544739956146</v>
      </c>
      <c r="W42" s="2">
        <f t="shared" si="8"/>
        <v>3933.7813983654728</v>
      </c>
    </row>
    <row r="43" spans="1:24" x14ac:dyDescent="0.25">
      <c r="A43" t="s">
        <v>34</v>
      </c>
      <c r="B43" s="10">
        <f>SUM(B41:B42)</f>
        <v>5779.6027106438933</v>
      </c>
      <c r="C43" s="10">
        <f t="shared" ref="C43:W43" si="9">SUM(C41:C42)</f>
        <v>5533.5289158873329</v>
      </c>
      <c r="D43" s="10">
        <f t="shared" si="9"/>
        <v>5748.0029532722292</v>
      </c>
      <c r="E43" s="10">
        <f t="shared" si="9"/>
        <v>6196.6673283557857</v>
      </c>
      <c r="F43" s="10">
        <f t="shared" si="9"/>
        <v>6273.4968944143275</v>
      </c>
      <c r="G43" s="10">
        <f t="shared" si="9"/>
        <v>6411.2934695081913</v>
      </c>
      <c r="H43" s="10">
        <f t="shared" si="9"/>
        <v>6707.4885647193414</v>
      </c>
      <c r="I43" s="10">
        <f t="shared" si="9"/>
        <v>6975.9144379479858</v>
      </c>
      <c r="J43" s="10">
        <f t="shared" si="9"/>
        <v>7265.8441554162491</v>
      </c>
      <c r="K43" s="10">
        <f t="shared" si="9"/>
        <v>7757.5488652758277</v>
      </c>
      <c r="L43" s="10">
        <f t="shared" si="9"/>
        <v>8137.0334588013884</v>
      </c>
      <c r="M43" s="10">
        <f t="shared" si="9"/>
        <v>8485.9498567952451</v>
      </c>
      <c r="N43" s="10">
        <f t="shared" si="9"/>
        <v>8929.5256946462632</v>
      </c>
      <c r="O43" s="10">
        <f t="shared" si="9"/>
        <v>9589.8190399865052</v>
      </c>
      <c r="P43" s="10">
        <f t="shared" si="9"/>
        <v>10216.94367011565</v>
      </c>
      <c r="Q43" s="10">
        <f t="shared" si="9"/>
        <v>10927.733289258958</v>
      </c>
      <c r="R43" s="10">
        <f t="shared" si="9"/>
        <v>11803.853129679654</v>
      </c>
      <c r="S43" s="10">
        <f t="shared" si="9"/>
        <v>12839.26838148748</v>
      </c>
      <c r="T43" s="10">
        <f t="shared" si="9"/>
        <v>14159.310910329603</v>
      </c>
      <c r="U43" s="10">
        <f t="shared" si="9"/>
        <v>15323.918602709351</v>
      </c>
      <c r="V43" s="10">
        <f t="shared" si="9"/>
        <v>17140.707478800232</v>
      </c>
      <c r="W43" s="10">
        <f t="shared" si="9"/>
        <v>19872.539806593872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5779.6027106438933</v>
      </c>
      <c r="C45" s="10">
        <f t="shared" ref="C45:W45" si="10">SUM(C43:C44)</f>
        <v>5533.5289158873329</v>
      </c>
      <c r="D45" s="10">
        <f t="shared" si="10"/>
        <v>5748.0029532722292</v>
      </c>
      <c r="E45" s="10">
        <f t="shared" si="10"/>
        <v>6196.6673283557857</v>
      </c>
      <c r="F45" s="10">
        <f t="shared" si="10"/>
        <v>6273.4968944143275</v>
      </c>
      <c r="G45" s="10">
        <f t="shared" si="10"/>
        <v>6411.2934695081913</v>
      </c>
      <c r="H45" s="10">
        <f t="shared" si="10"/>
        <v>6707.4885647193414</v>
      </c>
      <c r="I45" s="10">
        <f t="shared" si="10"/>
        <v>6975.9144379479858</v>
      </c>
      <c r="J45" s="10">
        <f t="shared" si="10"/>
        <v>7265.8441554162491</v>
      </c>
      <c r="K45" s="10">
        <f t="shared" si="10"/>
        <v>7757.5488652758277</v>
      </c>
      <c r="L45" s="10">
        <f t="shared" si="10"/>
        <v>8137.0334588013884</v>
      </c>
      <c r="M45" s="10">
        <f t="shared" si="10"/>
        <v>8485.9498567952451</v>
      </c>
      <c r="N45" s="10">
        <f t="shared" si="10"/>
        <v>8929.5256946462632</v>
      </c>
      <c r="O45" s="10">
        <f t="shared" si="10"/>
        <v>9589.8190399865052</v>
      </c>
      <c r="P45" s="10">
        <f t="shared" si="10"/>
        <v>10216.94367011565</v>
      </c>
      <c r="Q45" s="10">
        <f t="shared" si="10"/>
        <v>10927.733289258958</v>
      </c>
      <c r="R45" s="10">
        <f t="shared" si="10"/>
        <v>11803.853129679654</v>
      </c>
      <c r="S45" s="10">
        <f t="shared" si="10"/>
        <v>12839.26838148748</v>
      </c>
      <c r="T45" s="10">
        <f t="shared" si="10"/>
        <v>14159.310910329603</v>
      </c>
      <c r="U45" s="10">
        <f t="shared" si="10"/>
        <v>15323.918602709351</v>
      </c>
      <c r="V45" s="10">
        <f t="shared" si="10"/>
        <v>17140.707478800232</v>
      </c>
      <c r="W45" s="10">
        <f t="shared" si="10"/>
        <v>19872.539806593872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5779.6027106438933</v>
      </c>
      <c r="C49" s="14">
        <f t="shared" si="11"/>
        <v>5533.5289158873329</v>
      </c>
      <c r="D49" s="14">
        <f t="shared" si="11"/>
        <v>5748.0029532722292</v>
      </c>
      <c r="E49" s="14">
        <f t="shared" si="11"/>
        <v>6196.6673283557857</v>
      </c>
      <c r="F49" s="14">
        <f t="shared" si="11"/>
        <v>6273.4968944143275</v>
      </c>
      <c r="G49" s="14">
        <f t="shared" si="11"/>
        <v>6411.2934695081913</v>
      </c>
      <c r="H49" s="14">
        <f t="shared" si="11"/>
        <v>6707.4885647193414</v>
      </c>
      <c r="I49" s="14">
        <f t="shared" si="11"/>
        <v>6975.9144379479858</v>
      </c>
      <c r="J49" s="14">
        <f t="shared" si="11"/>
        <v>7265.8441554162491</v>
      </c>
      <c r="K49" s="14">
        <f t="shared" si="11"/>
        <v>7757.5488652758277</v>
      </c>
      <c r="L49" s="14">
        <f t="shared" si="11"/>
        <v>8137.0334588013884</v>
      </c>
      <c r="M49" s="14">
        <f t="shared" si="11"/>
        <v>8485.9498567952451</v>
      </c>
      <c r="N49" s="14">
        <f t="shared" si="11"/>
        <v>8929.5256946462632</v>
      </c>
      <c r="O49" s="14">
        <f t="shared" si="11"/>
        <v>9589.8190399865052</v>
      </c>
      <c r="P49" s="14">
        <f t="shared" si="11"/>
        <v>10216.94367011565</v>
      </c>
      <c r="Q49" s="14">
        <f t="shared" si="11"/>
        <v>10927.733289258958</v>
      </c>
      <c r="R49" s="14">
        <f t="shared" si="11"/>
        <v>11803.853129679654</v>
      </c>
      <c r="S49" s="14">
        <f t="shared" si="11"/>
        <v>12839.26838148748</v>
      </c>
      <c r="T49" s="14">
        <f t="shared" si="11"/>
        <v>14159.310910329603</v>
      </c>
      <c r="U49" s="14">
        <f t="shared" si="11"/>
        <v>15323.918602709351</v>
      </c>
      <c r="V49" s="14">
        <f t="shared" si="11"/>
        <v>17140.707478800232</v>
      </c>
      <c r="W49" s="14">
        <f t="shared" si="11"/>
        <v>19872.539806593872</v>
      </c>
      <c r="X49" s="14">
        <f>SUM(B49:W49)</f>
        <v>212075.99161464538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9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1.1488573604259635</v>
      </c>
      <c r="C11">
        <f>'Scen 1 Total Costs'!C11</f>
        <v>1.1488573604259635</v>
      </c>
      <c r="D11">
        <f>'Scen 1 Total Costs'!D11</f>
        <v>1.1488573604259635</v>
      </c>
      <c r="E11">
        <f>'Scen 1 Total Costs'!E11</f>
        <v>1.1488573604259635</v>
      </c>
      <c r="F11">
        <f>'Scen 1 Total Costs'!F11</f>
        <v>1.1488573604259635</v>
      </c>
      <c r="G11">
        <f>'Scen 1 Total Costs'!G11</f>
        <v>1.1488573604259635</v>
      </c>
      <c r="H11">
        <f>'Scen 1 Total Costs'!H11</f>
        <v>1.1488573604259635</v>
      </c>
      <c r="I11">
        <f>'Scen 1 Total Costs'!I11</f>
        <v>1.1488573604259635</v>
      </c>
      <c r="J11">
        <f>'Scen 1 Total Costs'!J11</f>
        <v>1.1488573604259635</v>
      </c>
      <c r="K11">
        <f>'Scen 1 Total Costs'!K11</f>
        <v>1.1488573604259635</v>
      </c>
      <c r="L11">
        <f>'Scen 1 Total Costs'!L11</f>
        <v>1.1488573604259635</v>
      </c>
      <c r="M11">
        <f>'Scen 1 Total Costs'!M11</f>
        <v>1.1488573604259635</v>
      </c>
      <c r="N11">
        <f>'Scen 1 Total Costs'!N11</f>
        <v>1.1488573604259635</v>
      </c>
      <c r="O11">
        <f>'Scen 1 Total Costs'!O11</f>
        <v>1.1488573604259635</v>
      </c>
      <c r="P11">
        <f>'Scen 1 Total Costs'!P11</f>
        <v>1.1488573604259635</v>
      </c>
      <c r="Q11">
        <f>'Scen 1 Total Costs'!Q11</f>
        <v>1.1488573604259635</v>
      </c>
      <c r="R11">
        <f>'Scen 1 Total Costs'!R11</f>
        <v>1.1488573604259635</v>
      </c>
      <c r="S11">
        <f>'Scen 1 Total Costs'!S11</f>
        <v>1.1488573604259635</v>
      </c>
      <c r="T11">
        <f>'Scen 1 Total Costs'!T11</f>
        <v>1.1488573604259635</v>
      </c>
      <c r="U11">
        <f>'Scen 1 Total Costs'!U11</f>
        <v>1.1488573604259635</v>
      </c>
      <c r="V11">
        <f>'Scen 1 Total Costs'!V11</f>
        <v>1.1488573604259635</v>
      </c>
      <c r="W11">
        <f>'Scen 1 Total Costs'!W11</f>
        <v>1.1488573604259635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1.348207981450164</v>
      </c>
      <c r="C22" s="18">
        <f t="shared" si="0"/>
        <v>1.2804386631219631</v>
      </c>
      <c r="D22" s="18">
        <f t="shared" si="0"/>
        <v>1.3200146030881641</v>
      </c>
      <c r="E22" s="18">
        <f t="shared" si="0"/>
        <v>1.4129992923603854</v>
      </c>
      <c r="F22" s="18">
        <f t="shared" si="0"/>
        <v>1.4140359590318452</v>
      </c>
      <c r="G22" s="18">
        <f t="shared" si="0"/>
        <v>1.4537501725949753</v>
      </c>
      <c r="H22" s="18">
        <f t="shared" si="0"/>
        <v>1.5144872953701087</v>
      </c>
      <c r="I22" s="18">
        <f t="shared" si="0"/>
        <v>1.5742364413999714</v>
      </c>
      <c r="J22" s="18">
        <f t="shared" si="0"/>
        <v>1.6383646076334741</v>
      </c>
      <c r="K22" s="18">
        <f t="shared" si="0"/>
        <v>1.747291533897579</v>
      </c>
      <c r="L22" s="18">
        <f t="shared" si="0"/>
        <v>1.8321547087253176</v>
      </c>
      <c r="M22" s="18">
        <f t="shared" si="0"/>
        <v>1.9097702592310293</v>
      </c>
      <c r="N22" s="18">
        <f t="shared" si="0"/>
        <v>2.0070053879325047</v>
      </c>
      <c r="O22" s="18">
        <f t="shared" si="0"/>
        <v>2.1523789456429192</v>
      </c>
      <c r="P22" s="18">
        <f t="shared" si="0"/>
        <v>2.2896066946610505</v>
      </c>
      <c r="Q22" s="18">
        <f t="shared" si="0"/>
        <v>2.4453933100667897</v>
      </c>
      <c r="R22" s="18">
        <f t="shared" si="0"/>
        <v>2.6386455300905682</v>
      </c>
      <c r="S22" s="18">
        <f t="shared" si="0"/>
        <v>2.86490499489675</v>
      </c>
      <c r="T22" s="18">
        <f t="shared" si="0"/>
        <v>3.1547071953939176</v>
      </c>
      <c r="U22" s="18">
        <f t="shared" si="0"/>
        <v>3.4131748355706932</v>
      </c>
      <c r="V22" s="18">
        <f t="shared" si="0"/>
        <v>3.8126882020826507</v>
      </c>
      <c r="W22" s="18">
        <f t="shared" si="0"/>
        <v>4.4117901602785468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1.1342726958665446</v>
      </c>
      <c r="C24" s="13">
        <f t="shared" ref="C24:W24" si="1">C22-C23</f>
        <v>1.0462069921059589</v>
      </c>
      <c r="D24" s="13">
        <f t="shared" si="1"/>
        <v>1.0422557201566487</v>
      </c>
      <c r="E24" s="13">
        <f t="shared" si="1"/>
        <v>1.1126986641526915</v>
      </c>
      <c r="F24" s="13">
        <f t="shared" si="1"/>
        <v>1.1198360956687246</v>
      </c>
      <c r="G24" s="13">
        <f t="shared" si="1"/>
        <v>1.1400775585556102</v>
      </c>
      <c r="H24" s="13">
        <f t="shared" si="1"/>
        <v>1.1635484553701088</v>
      </c>
      <c r="I24" s="13">
        <f t="shared" si="1"/>
        <v>1.2449816599311558</v>
      </c>
      <c r="J24" s="13">
        <f t="shared" si="1"/>
        <v>1.2693394155047106</v>
      </c>
      <c r="K24" s="13">
        <f t="shared" si="1"/>
        <v>1.3336920963490351</v>
      </c>
      <c r="L24" s="13">
        <f t="shared" si="1"/>
        <v>1.3685969397999314</v>
      </c>
      <c r="M24" s="13">
        <f t="shared" si="1"/>
        <v>1.3902197337159623</v>
      </c>
      <c r="N24" s="13">
        <f t="shared" si="1"/>
        <v>1.4246987874224177</v>
      </c>
      <c r="O24" s="13">
        <f t="shared" si="1"/>
        <v>1.5398773391874427</v>
      </c>
      <c r="P24" s="13">
        <f t="shared" si="1"/>
        <v>1.6453443463003938</v>
      </c>
      <c r="Q24" s="13">
        <f t="shared" si="1"/>
        <v>1.7677232939549863</v>
      </c>
      <c r="R24" s="13">
        <f t="shared" si="1"/>
        <v>1.9258355204640363</v>
      </c>
      <c r="S24" s="13">
        <f t="shared" si="1"/>
        <v>2.1151328377353069</v>
      </c>
      <c r="T24" s="13">
        <f t="shared" si="1"/>
        <v>2.3660562504541018</v>
      </c>
      <c r="U24" s="13">
        <f t="shared" si="1"/>
        <v>2.5836290768842445</v>
      </c>
      <c r="V24" s="13">
        <f t="shared" si="1"/>
        <v>2.9401270643955719</v>
      </c>
      <c r="W24" s="13">
        <f t="shared" si="1"/>
        <v>3.4939831182567107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4286.0658267556446</v>
      </c>
      <c r="C30" s="2">
        <f>'Scen 1 Total Costs'!C30</f>
        <v>4286.0658267556446</v>
      </c>
      <c r="D30" s="2">
        <f>'Scen 1 Total Costs'!D30</f>
        <v>4286.0658267556446</v>
      </c>
      <c r="E30" s="2">
        <f>'Scen 1 Total Costs'!E30</f>
        <v>4286.0658267556446</v>
      </c>
      <c r="F30" s="2">
        <f>'Scen 1 Total Costs'!F30</f>
        <v>4286.0658267556446</v>
      </c>
      <c r="G30" s="2">
        <f>'Scen 1 Total Costs'!G30</f>
        <v>4286.0658267556446</v>
      </c>
      <c r="H30" s="2">
        <f>'Scen 1 Total Costs'!H30</f>
        <v>4286.0658267556446</v>
      </c>
      <c r="I30" s="2">
        <f>'Scen 1 Total Costs'!I30</f>
        <v>4286.0658267556446</v>
      </c>
      <c r="J30" s="2">
        <f>'Scen 1 Total Costs'!J30</f>
        <v>4286.0658267556446</v>
      </c>
      <c r="K30" s="2">
        <f>'Scen 1 Total Costs'!K30</f>
        <v>4286.0658267556446</v>
      </c>
      <c r="L30" s="2">
        <f>'Scen 1 Total Costs'!L30</f>
        <v>4286.0658267556446</v>
      </c>
      <c r="M30" s="2">
        <f>'Scen 1 Total Costs'!M30</f>
        <v>4286.0658267556446</v>
      </c>
      <c r="N30" s="2">
        <f>'Scen 1 Total Costs'!N30</f>
        <v>4286.0658267556446</v>
      </c>
      <c r="O30" s="2">
        <f>'Scen 1 Total Costs'!O30</f>
        <v>4286.0658267556446</v>
      </c>
      <c r="P30" s="2">
        <f>'Scen 1 Total Costs'!P30</f>
        <v>4286.0658267556446</v>
      </c>
      <c r="Q30" s="2">
        <f>'Scen 1 Total Costs'!Q30</f>
        <v>4286.0658267556446</v>
      </c>
      <c r="R30" s="2">
        <f>'Scen 1 Total Costs'!R30</f>
        <v>4286.0658267556446</v>
      </c>
      <c r="S30" s="2">
        <f>'Scen 1 Total Costs'!S30</f>
        <v>4286.0658267556446</v>
      </c>
      <c r="T30" s="2">
        <f>'Scen 1 Total Costs'!T30</f>
        <v>4286.0658267556446</v>
      </c>
      <c r="U30" s="2">
        <f>'Scen 1 Total Costs'!U30</f>
        <v>4286.0658267556446</v>
      </c>
      <c r="V30" s="2">
        <f>'Scen 1 Total Costs'!V30</f>
        <v>4286.0658267556446</v>
      </c>
      <c r="W30" s="2">
        <f>'Scen 1 Total Costs'!W30</f>
        <v>4286.0658267556446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4861.5674399755953</v>
      </c>
      <c r="C41" s="2">
        <f t="shared" ref="C41:W41" si="7">C$24*C30</f>
        <v>4484.1120365781626</v>
      </c>
      <c r="D41" s="2">
        <f t="shared" si="7"/>
        <v>4467.1766249040065</v>
      </c>
      <c r="E41" s="2">
        <f t="shared" si="7"/>
        <v>4769.0997199015073</v>
      </c>
      <c r="F41" s="2">
        <f t="shared" si="7"/>
        <v>4799.6912212131847</v>
      </c>
      <c r="G41" s="2">
        <f t="shared" si="7"/>
        <v>4886.4474635762081</v>
      </c>
      <c r="H41" s="2">
        <f t="shared" si="7"/>
        <v>4987.0452723361386</v>
      </c>
      <c r="I41" s="2">
        <f t="shared" si="7"/>
        <v>5336.0733475684447</v>
      </c>
      <c r="J41" s="2">
        <f t="shared" si="7"/>
        <v>5440.472291348724</v>
      </c>
      <c r="K41" s="2">
        <f t="shared" si="7"/>
        <v>5716.2921175756956</v>
      </c>
      <c r="L41" s="2">
        <f t="shared" si="7"/>
        <v>5865.8965742788378</v>
      </c>
      <c r="M41" s="2">
        <f t="shared" si="7"/>
        <v>5958.5732923613177</v>
      </c>
      <c r="N41" s="2">
        <f t="shared" si="7"/>
        <v>6106.352786191429</v>
      </c>
      <c r="O41" s="2">
        <f t="shared" si="7"/>
        <v>6600.0156408867088</v>
      </c>
      <c r="P41" s="2">
        <f t="shared" si="7"/>
        <v>7052.0541759237231</v>
      </c>
      <c r="Q41" s="2">
        <f t="shared" si="7"/>
        <v>7576.5784013803896</v>
      </c>
      <c r="R41" s="2">
        <f t="shared" si="7"/>
        <v>8254.2578122130762</v>
      </c>
      <c r="S41" s="2">
        <f t="shared" si="7"/>
        <v>9065.5985748659914</v>
      </c>
      <c r="T41" s="2">
        <f t="shared" si="7"/>
        <v>10141.07283925292</v>
      </c>
      <c r="U41" s="2">
        <f t="shared" si="7"/>
        <v>11073.604295445792</v>
      </c>
      <c r="V41" s="2">
        <f t="shared" si="7"/>
        <v>12601.578137025253</v>
      </c>
      <c r="W41" s="2">
        <f t="shared" si="7"/>
        <v>14975.441642421214</v>
      </c>
    </row>
    <row r="42" spans="1:24" x14ac:dyDescent="0.25">
      <c r="A42" t="s">
        <v>30</v>
      </c>
      <c r="B42" s="2">
        <f t="shared" ref="B42:W42" si="8">B30*B23</f>
        <v>916.94071667716071</v>
      </c>
      <c r="C42" s="2">
        <f t="shared" si="8"/>
        <v>1003.9323606855659</v>
      </c>
      <c r="D42" s="2">
        <f t="shared" si="8"/>
        <v>1190.4928562105899</v>
      </c>
      <c r="E42" s="2">
        <f t="shared" si="8"/>
        <v>1287.1082603142484</v>
      </c>
      <c r="F42" s="2">
        <f t="shared" si="8"/>
        <v>1260.9599805968512</v>
      </c>
      <c r="G42" s="2">
        <f t="shared" si="8"/>
        <v>1344.4214718232354</v>
      </c>
      <c r="H42" s="2">
        <f t="shared" si="8"/>
        <v>1504.1469694052669</v>
      </c>
      <c r="I42" s="2">
        <f t="shared" si="8"/>
        <v>1411.2076671493885</v>
      </c>
      <c r="J42" s="2">
        <f t="shared" si="8"/>
        <v>1581.6662651950294</v>
      </c>
      <c r="K42" s="2">
        <f t="shared" si="8"/>
        <v>1772.714415242169</v>
      </c>
      <c r="L42" s="2">
        <f t="shared" si="8"/>
        <v>1986.8391121181878</v>
      </c>
      <c r="M42" s="2">
        <f t="shared" si="8"/>
        <v>2226.8277526830648</v>
      </c>
      <c r="N42" s="2">
        <f t="shared" si="8"/>
        <v>2495.8044211405349</v>
      </c>
      <c r="O42" s="2">
        <f t="shared" si="8"/>
        <v>2625.2222042617527</v>
      </c>
      <c r="P42" s="2">
        <f t="shared" si="8"/>
        <v>2761.3508347739516</v>
      </c>
      <c r="Q42" s="2">
        <f t="shared" si="8"/>
        <v>2904.538297873748</v>
      </c>
      <c r="R42" s="2">
        <f t="shared" si="8"/>
        <v>3055.1506232296406</v>
      </c>
      <c r="S42" s="2">
        <f t="shared" si="8"/>
        <v>3213.5728206625236</v>
      </c>
      <c r="T42" s="2">
        <f t="shared" si="8"/>
        <v>3380.2098643450918</v>
      </c>
      <c r="U42" s="2">
        <f t="shared" si="8"/>
        <v>3555.487728036072</v>
      </c>
      <c r="V42" s="2">
        <f t="shared" si="8"/>
        <v>3739.8544739956146</v>
      </c>
      <c r="W42" s="2">
        <f t="shared" si="8"/>
        <v>3933.7813983654728</v>
      </c>
    </row>
    <row r="43" spans="1:24" x14ac:dyDescent="0.25">
      <c r="A43" t="s">
        <v>34</v>
      </c>
      <c r="B43" s="10">
        <f>SUM(B41:B42)</f>
        <v>5778.508156652756</v>
      </c>
      <c r="C43" s="10">
        <f t="shared" ref="C43:W43" si="9">SUM(C41:C42)</f>
        <v>5488.0443972637286</v>
      </c>
      <c r="D43" s="10">
        <f t="shared" si="9"/>
        <v>5657.6694811145962</v>
      </c>
      <c r="E43" s="10">
        <f t="shared" si="9"/>
        <v>6056.2079802157559</v>
      </c>
      <c r="F43" s="10">
        <f t="shared" si="9"/>
        <v>6060.6512018100357</v>
      </c>
      <c r="G43" s="10">
        <f t="shared" si="9"/>
        <v>6230.8689353994432</v>
      </c>
      <c r="H43" s="10">
        <f t="shared" si="9"/>
        <v>6491.1922417414053</v>
      </c>
      <c r="I43" s="10">
        <f t="shared" si="9"/>
        <v>6747.2810147178334</v>
      </c>
      <c r="J43" s="10">
        <f t="shared" si="9"/>
        <v>7022.1385565437531</v>
      </c>
      <c r="K43" s="10">
        <f t="shared" si="9"/>
        <v>7489.0065328178644</v>
      </c>
      <c r="L43" s="10">
        <f t="shared" si="9"/>
        <v>7852.7356863970253</v>
      </c>
      <c r="M43" s="10">
        <f t="shared" si="9"/>
        <v>8185.401045044382</v>
      </c>
      <c r="N43" s="10">
        <f t="shared" si="9"/>
        <v>8602.1572073319639</v>
      </c>
      <c r="O43" s="10">
        <f t="shared" si="9"/>
        <v>9225.2378451484619</v>
      </c>
      <c r="P43" s="10">
        <f t="shared" si="9"/>
        <v>9813.4050106976756</v>
      </c>
      <c r="Q43" s="10">
        <f t="shared" si="9"/>
        <v>10481.116699254137</v>
      </c>
      <c r="R43" s="10">
        <f t="shared" si="9"/>
        <v>11309.408435442718</v>
      </c>
      <c r="S43" s="10">
        <f t="shared" si="9"/>
        <v>12279.171395528516</v>
      </c>
      <c r="T43" s="10">
        <f t="shared" si="9"/>
        <v>13521.282703598012</v>
      </c>
      <c r="U43" s="10">
        <f t="shared" si="9"/>
        <v>14629.092023481864</v>
      </c>
      <c r="V43" s="10">
        <f t="shared" si="9"/>
        <v>16341.432611020868</v>
      </c>
      <c r="W43" s="10">
        <f t="shared" si="9"/>
        <v>18909.223040786688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5778.508156652756</v>
      </c>
      <c r="C45" s="10">
        <f t="shared" ref="C45:W45" si="10">SUM(C43:C44)</f>
        <v>5488.0443972637286</v>
      </c>
      <c r="D45" s="10">
        <f t="shared" si="10"/>
        <v>5657.6694811145962</v>
      </c>
      <c r="E45" s="10">
        <f t="shared" si="10"/>
        <v>6056.2079802157559</v>
      </c>
      <c r="F45" s="10">
        <f t="shared" si="10"/>
        <v>6060.6512018100357</v>
      </c>
      <c r="G45" s="10">
        <f t="shared" si="10"/>
        <v>6230.8689353994432</v>
      </c>
      <c r="H45" s="10">
        <f t="shared" si="10"/>
        <v>6491.1922417414053</v>
      </c>
      <c r="I45" s="10">
        <f t="shared" si="10"/>
        <v>6747.2810147178334</v>
      </c>
      <c r="J45" s="10">
        <f t="shared" si="10"/>
        <v>7022.1385565437531</v>
      </c>
      <c r="K45" s="10">
        <f t="shared" si="10"/>
        <v>7489.0065328178644</v>
      </c>
      <c r="L45" s="10">
        <f t="shared" si="10"/>
        <v>7852.7356863970253</v>
      </c>
      <c r="M45" s="10">
        <f t="shared" si="10"/>
        <v>8185.401045044382</v>
      </c>
      <c r="N45" s="10">
        <f t="shared" si="10"/>
        <v>8602.1572073319639</v>
      </c>
      <c r="O45" s="10">
        <f t="shared" si="10"/>
        <v>9225.2378451484619</v>
      </c>
      <c r="P45" s="10">
        <f t="shared" si="10"/>
        <v>9813.4050106976756</v>
      </c>
      <c r="Q45" s="10">
        <f t="shared" si="10"/>
        <v>10481.116699254137</v>
      </c>
      <c r="R45" s="10">
        <f t="shared" si="10"/>
        <v>11309.408435442718</v>
      </c>
      <c r="S45" s="10">
        <f t="shared" si="10"/>
        <v>12279.171395528516</v>
      </c>
      <c r="T45" s="10">
        <f t="shared" si="10"/>
        <v>13521.282703598012</v>
      </c>
      <c r="U45" s="10">
        <f t="shared" si="10"/>
        <v>14629.092023481864</v>
      </c>
      <c r="V45" s="10">
        <f t="shared" si="10"/>
        <v>16341.432611020868</v>
      </c>
      <c r="W45" s="10">
        <f t="shared" si="10"/>
        <v>18909.223040786688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5778.508156652756</v>
      </c>
      <c r="C49" s="14">
        <f t="shared" si="11"/>
        <v>5488.0443972637286</v>
      </c>
      <c r="D49" s="14">
        <f t="shared" si="11"/>
        <v>5657.6694811145962</v>
      </c>
      <c r="E49" s="14">
        <f t="shared" si="11"/>
        <v>6056.2079802157559</v>
      </c>
      <c r="F49" s="14">
        <f t="shared" si="11"/>
        <v>6060.6512018100357</v>
      </c>
      <c r="G49" s="14">
        <f t="shared" si="11"/>
        <v>6230.8689353994432</v>
      </c>
      <c r="H49" s="14">
        <f t="shared" si="11"/>
        <v>6491.1922417414053</v>
      </c>
      <c r="I49" s="14">
        <f t="shared" si="11"/>
        <v>6747.2810147178334</v>
      </c>
      <c r="J49" s="14">
        <f t="shared" si="11"/>
        <v>7022.1385565437531</v>
      </c>
      <c r="K49" s="14">
        <f t="shared" si="11"/>
        <v>7489.0065328178644</v>
      </c>
      <c r="L49" s="14">
        <f t="shared" si="11"/>
        <v>7852.7356863970253</v>
      </c>
      <c r="M49" s="14">
        <f t="shared" si="11"/>
        <v>8185.401045044382</v>
      </c>
      <c r="N49" s="14">
        <f t="shared" si="11"/>
        <v>8602.1572073319639</v>
      </c>
      <c r="O49" s="14">
        <f t="shared" si="11"/>
        <v>9225.2378451484619</v>
      </c>
      <c r="P49" s="14">
        <f t="shared" si="11"/>
        <v>9813.4050106976756</v>
      </c>
      <c r="Q49" s="14">
        <f t="shared" si="11"/>
        <v>10481.116699254137</v>
      </c>
      <c r="R49" s="14">
        <f t="shared" si="11"/>
        <v>11309.408435442718</v>
      </c>
      <c r="S49" s="14">
        <f t="shared" si="11"/>
        <v>12279.171395528516</v>
      </c>
      <c r="T49" s="14">
        <f t="shared" si="11"/>
        <v>13521.282703598012</v>
      </c>
      <c r="U49" s="14">
        <f t="shared" si="11"/>
        <v>14629.092023481864</v>
      </c>
      <c r="V49" s="14">
        <f t="shared" si="11"/>
        <v>16341.432611020868</v>
      </c>
      <c r="W49" s="14">
        <f t="shared" si="11"/>
        <v>18909.223040786688</v>
      </c>
      <c r="X49" s="14">
        <f>SUM(B49:W49)</f>
        <v>204171.23220200947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75839F-43F2-46DA-8ED8-15963B950A3B}"/>
</file>

<file path=customXml/itemProps2.xml><?xml version="1.0" encoding="utf-8"?>
<ds:datastoreItem xmlns:ds="http://schemas.openxmlformats.org/officeDocument/2006/customXml" ds:itemID="{7EECEF7B-77B6-48AD-8FC6-35EF00B58329}"/>
</file>

<file path=customXml/itemProps3.xml><?xml version="1.0" encoding="utf-8"?>
<ds:datastoreItem xmlns:ds="http://schemas.openxmlformats.org/officeDocument/2006/customXml" ds:itemID="{B0DC6375-1AAB-4EC1-B4C0-5119875C2F92}"/>
</file>

<file path=customXml/itemProps4.xml><?xml version="1.0" encoding="utf-8"?>
<ds:datastoreItem xmlns:ds="http://schemas.openxmlformats.org/officeDocument/2006/customXml" ds:itemID="{C89E5844-3DF5-4AD2-B31E-EEE2D2CCD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