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2.xml" ContentType="application/vnd.openxmlformats-officedocument.drawingml.chartshapes+xml"/>
  <Override PartName="/xl/drawings/drawing9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10"/>
  <workbookPr/>
  <mc:AlternateContent xmlns:mc="http://schemas.openxmlformats.org/markup-compatibility/2006">
    <mc:Choice Requires="x15">
      <x15ac:absPath xmlns:x15ac="http://schemas.microsoft.com/office/spreadsheetml/2010/11/ac" url="R:\ResourcePlanning\2023 Decarb Study\Final Filing Submission\Supporting Documentations\PSE Models\Gas Portfolio\"/>
    </mc:Choice>
  </mc:AlternateContent>
  <xr:revisionPtr revIDLastSave="0" documentId="11_2616E5CFAA099FBD34D7A8A7B6FE058D5D8451D5" xr6:coauthVersionLast="47" xr6:coauthVersionMax="47" xr10:uidLastSave="{00000000-0000-0000-0000-000000000000}"/>
  <bookViews>
    <workbookView xWindow="0" yWindow="0" windowWidth="17955" windowHeight="7005" tabRatio="809" xr2:uid="{00000000-000D-0000-FFFF-FFFF00000000}"/>
  </bookViews>
  <sheets>
    <sheet name="Gas Peak Comparison Chart" sheetId="8" r:id="rId1"/>
    <sheet name="Gas Total Load Comparison Chart" sheetId="11" r:id="rId2"/>
    <sheet name="Data gas load by scenario" sheetId="7" r:id="rId3"/>
    <sheet name="Chart1-Builds" sheetId="12" r:id="rId4"/>
    <sheet name="Data for Chart1-Builds " sheetId="13" r:id="rId5"/>
    <sheet name="L&amp;R Bal - SC 1- ASHP" sheetId="14" r:id="rId6"/>
    <sheet name="Chart- SC 1-ASHP Renewals" sheetId="15" r:id="rId7"/>
    <sheet name="L&amp;R Bal - SC 2- CCHP" sheetId="16" r:id="rId8"/>
    <sheet name="Chart- SC 2- CCHP Renewals" sheetId="17" r:id="rId9"/>
    <sheet name="L&amp;R Bal - SC 3- HHP" sheetId="18" r:id="rId10"/>
    <sheet name="Chart- SC 3- HHP Renewals" sheetId="19" r:id="rId11"/>
    <sheet name="L&amp;R Bal - SC 4- HHP+CCHP" sheetId="20" r:id="rId12"/>
    <sheet name="Chart-SC 4- HHP+CCHP Renewals" sheetId="21" r:id="rId13"/>
    <sheet name="Emissions by scenario" sheetId="24" r:id="rId14"/>
    <sheet name="Emissions Data" sheetId="25" r:id="rId15"/>
    <sheet name="All customers G2E costs" sheetId="26" r:id="rId16"/>
    <sheet name="Energy Savings by scenario" sheetId="2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Order1" hidden="1">255</definedName>
    <definedName name="_Order2" hidden="1">255</definedName>
    <definedName name="_Regression_Out" localSheetId="5" hidden="1">[1]FIA!#REF!</definedName>
    <definedName name="_Regression_Out" localSheetId="7" hidden="1">[1]FIA!#REF!</definedName>
    <definedName name="_Regression_Out" localSheetId="9" hidden="1">[1]FIA!#REF!</definedName>
    <definedName name="_Regression_Out" localSheetId="11" hidden="1">[1]FIA!#REF!</definedName>
    <definedName name="_Regression_Out" hidden="1">[1]FIA!#REF!</definedName>
    <definedName name="a" hidden="1">{"Plat Summary",#N/A,FALSE,"PLAT DESIGN"}</definedName>
    <definedName name="After_Tax_WACC">[2]Assumptions!$B$50</definedName>
    <definedName name="b" hidden="1">{"Plat Summary",#N/A,FALSE,"PLAT DESIGN"}</definedName>
    <definedName name="B_Marine_Loading">[3]Assumptions!$B$19</definedName>
    <definedName name="BandO_Tax">[2]Assumptions!$B$65</definedName>
    <definedName name="Book_Depreciation_Rate">[3]Assumptions!$B$103</definedName>
    <definedName name="DGE_to_LNG">[2]Assumptions!$B$20</definedName>
    <definedName name="Equity_Invst_MARKETER">[2]Assumptions!$C$28</definedName>
    <definedName name="Equity_Invst_TOTE">[2]Assumptions!$B$28</definedName>
    <definedName name="FIT_rate">'[4]Gen Inputs'!$B$34</definedName>
    <definedName name="Gal_Year_Plant">[2]Assumptions!$E$37</definedName>
    <definedName name="Gossup_Other_Tax_Rate">'[3]Distribution Cost-&gt; Rev Req'!$D$29</definedName>
    <definedName name="High_Tax">[2]Assumptions!$C$111</definedName>
    <definedName name="Hydro_Table">[5]Controls!#REF!</definedName>
    <definedName name="Import_1">#REF!</definedName>
    <definedName name="Inflation">[2]Assumptions!$B$47</definedName>
    <definedName name="inflation_labor">[2]Assumptions!$B$48</definedName>
    <definedName name="Input_DB">[5]Controls!#REF!</definedName>
    <definedName name="M_Term">[2]Assumptions!$B$24</definedName>
    <definedName name="MMBTU_per_BOE">[2]Assumptions!$B$16</definedName>
    <definedName name="MMBTU_to_LNGgal_HHV">[2]Assumptions!$B$17</definedName>
    <definedName name="MMBTU_to_LNGgal_LHV">[2]Assumptions!$B$18</definedName>
    <definedName name="Model_years">'[4]Gen Inputs'!$B$21</definedName>
    <definedName name="O_M_Input">'[6]Operations(Input)'!$B$6:$AO$9,'[6]Operations(Input)'!$B$14:$AO$14,'[6]Operations(Input)'!$B$16:$B$18,'[6]Operations(Input)'!$B$18:$AO$18,'[6]Operations(Input)'!$B$16:$AO$16</definedName>
    <definedName name="Output_DB">[5]Controls!#REF!</definedName>
    <definedName name="Peaking_Allocation">'[2]Capital Inputs'!$E$29</definedName>
    <definedName name="Plant_Input">'[6]Plant(Input)'!$B$7:$AP$9,'[6]Plant(Input)'!$B$11,'[6]Plant(Input)'!$B$15:$AP$15,'[6]Plant(Input)'!$B$18,'[6]Plant(Input)'!$B$20:$AP$20</definedName>
    <definedName name="_xlnm.Print_Area" localSheetId="5">'L&amp;R Bal - SC 1- ASHP'!$B$1:$E$33</definedName>
    <definedName name="_xlnm.Print_Area" localSheetId="7">'L&amp;R Bal - SC 2- CCHP'!$B$1:$F$39</definedName>
    <definedName name="_xlnm.Print_Area" localSheetId="9">'L&amp;R Bal - SC 3- HHP'!$B$1:$G$29</definedName>
    <definedName name="_xlnm.Print_Area" localSheetId="11">'L&amp;R Bal - SC 4- HHP+CCHP'!$B$1:$F$29</definedName>
    <definedName name="Property_Tax_Rate">[2]Assumptions!$B$71</definedName>
    <definedName name="Revenue_Gross_Up">[2]Assumptions!$B$113</definedName>
    <definedName name="Small_Plant">[2]Assumptions!$G$11</definedName>
    <definedName name="Start_Year">[2]Assumptions!$B$5</definedName>
    <definedName name="summary" hidden="1">{"Plat Summary",#N/A,FALSE,"PLAT DESIGN"}</definedName>
    <definedName name="T_Term">[2]Assumptions!$B$23</definedName>
    <definedName name="Tax_Rate">[2]Assumptions!$B$70</definedName>
    <definedName name="Tax_Rate_GasMains">'[2]Dist Plant Rev Req'!$C$49</definedName>
    <definedName name="Tax_Rate_Market">[2]Assumptions!$C$70</definedName>
    <definedName name="Tax_Rate_TOTE">[2]Assumptions!$B$70</definedName>
    <definedName name="Tax_SalesTax">[2]Assumptions!$B$61</definedName>
    <definedName name="Tax_Utility_Gross">[2]Assumptions!$D$70</definedName>
    <definedName name="wacc">[2]Assumptions!$B$51</definedName>
    <definedName name="wHAT">[5]Controls!#REF!</definedName>
    <definedName name="Working_Capital">[2]Assumptions!$B$58</definedName>
    <definedName name="Yea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6" l="1"/>
  <c r="B12" i="26"/>
  <c r="B11" i="26"/>
  <c r="B10" i="26"/>
  <c r="C10" i="26" s="1"/>
  <c r="C11" i="26" l="1"/>
  <c r="C12" i="26"/>
  <c r="C13" i="26"/>
</calcChain>
</file>

<file path=xl/sharedStrings.xml><?xml version="1.0" encoding="utf-8"?>
<sst xmlns="http://schemas.openxmlformats.org/spreadsheetml/2006/main" count="188" uniqueCount="74">
  <si>
    <t>Peaks (calculated from allBundlesMonthly tab in Cadmus data)</t>
  </si>
  <si>
    <t>Year</t>
  </si>
  <si>
    <t>2023 IRP Peak Demand</t>
  </si>
  <si>
    <t>2023 IRP Zero Growth Peak Demand</t>
  </si>
  <si>
    <t>Scenario 1 - NonCCHP with Ramp</t>
  </si>
  <si>
    <t>Scenario 2 - CCHP with Ramp</t>
  </si>
  <si>
    <t>Scenario 3 - Hybrid HP with Ramp</t>
  </si>
  <si>
    <t>Scenario 4 - Hybrid + CCHP with Ramp</t>
  </si>
  <si>
    <t>Total Loads (from Savings_Summary_Sector loads worksheet in Cadmus Data)</t>
  </si>
  <si>
    <t>2023 IRP Demand</t>
  </si>
  <si>
    <t>2023 IRP Zero Growth Demand</t>
  </si>
  <si>
    <t>Pipeline Not Renewed</t>
  </si>
  <si>
    <t>Green H2</t>
  </si>
  <si>
    <t>Supply Side</t>
  </si>
  <si>
    <t xml:space="preserve">Gas to Electric </t>
  </si>
  <si>
    <t>DSR</t>
  </si>
  <si>
    <t>SC-1: ASHP</t>
  </si>
  <si>
    <t>2030-31</t>
  </si>
  <si>
    <t>2045-46</t>
  </si>
  <si>
    <t>SC-2: CCHP</t>
  </si>
  <si>
    <t>SC-3: HHP</t>
  </si>
  <si>
    <t>SC-4: HHP+CCHP</t>
  </si>
  <si>
    <t>Preferred Portfolio 2023 IRP</t>
  </si>
  <si>
    <t>Winter Period</t>
  </si>
  <si>
    <t>NWP Firm Transportation</t>
  </si>
  <si>
    <t>Pipeline Renewals</t>
  </si>
  <si>
    <t>2024-25</t>
  </si>
  <si>
    <t>2025-26</t>
  </si>
  <si>
    <t>2026-27</t>
  </si>
  <si>
    <t>2027-28</t>
  </si>
  <si>
    <t>2028-29</t>
  </si>
  <si>
    <t>2029-30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</si>
  <si>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</si>
  <si>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</si>
  <si>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</si>
  <si>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</si>
  <si>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</si>
  <si>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</si>
  <si>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</si>
  <si>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</si>
  <si>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</si>
  <si>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</si>
  <si>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</si>
  <si>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</si>
  <si>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</si>
  <si>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</si>
  <si>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2046-47</t>
  </si>
  <si>
    <t>2047-48</t>
  </si>
  <si>
    <t>2048-49</t>
  </si>
  <si>
    <t>2049-50</t>
  </si>
  <si>
    <t>2050-51</t>
  </si>
  <si>
    <t>2015-2019 baseline emissions</t>
  </si>
  <si>
    <t>Metric Tons:</t>
  </si>
  <si>
    <t>No Cost Allowance: Consigned</t>
  </si>
  <si>
    <t>Gross Demand 2023 IRP+transports &lt;25k</t>
  </si>
  <si>
    <t>Net Emissions Scenario 1</t>
  </si>
  <si>
    <t>Net Emissions Scenario 2</t>
  </si>
  <si>
    <t>Net Emissions Scenario 3</t>
  </si>
  <si>
    <t>Net Emissions Scenario 4</t>
  </si>
  <si>
    <t>Scenario 1 ASHP</t>
  </si>
  <si>
    <t>Scenario 2 CCHP</t>
  </si>
  <si>
    <t>Scenario 3 HHP</t>
  </si>
  <si>
    <t>Scenario 4 HHP+CCHP</t>
  </si>
  <si>
    <t>WACC</t>
  </si>
  <si>
    <t>Scenarios</t>
  </si>
  <si>
    <t>NPV ($ Billions)</t>
  </si>
  <si>
    <t>Percent higher</t>
  </si>
  <si>
    <t>Program Savings in MDth/year (No C&amp;S):</t>
  </si>
  <si>
    <t>year</t>
  </si>
  <si>
    <t>Scenario 1- ASHP</t>
  </si>
  <si>
    <t>Scenario 2- CCHP</t>
  </si>
  <si>
    <t>Scenario 3 - HHP</t>
  </si>
  <si>
    <t>Scenario 4- HHP+CCHP</t>
  </si>
  <si>
    <t>Codes and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</si>
</sst>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0.0"/>
    <numFmt numFmtId="168" formatCode="_(* #,##0.0_);_(* \(#,##0.0\);_(* &quot;-&quot;?_);_(@_)"/>
    <numFmt numFmtId="169" formatCode="0.0%"/>
    <numFmt numFmtId="170" formatCode="&quot;$&quot;#,##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1"/>
      <color theme="2" tint="-0.499984740745262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2" applyNumberFormat="1" applyFont="1"/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0" borderId="4" xfId="0" quotePrefix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6" fontId="0" fillId="0" borderId="0" xfId="0" applyNumberFormat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/>
    <xf numFmtId="9" fontId="0" fillId="0" borderId="0" xfId="3" applyFont="1"/>
    <xf numFmtId="168" fontId="0" fillId="0" borderId="0" xfId="0" applyNumberFormat="1"/>
    <xf numFmtId="169" fontId="0" fillId="0" borderId="0" xfId="3" applyNumberFormat="1" applyFont="1"/>
    <xf numFmtId="3" fontId="0" fillId="0" borderId="0" xfId="0" applyNumberFormat="1"/>
    <xf numFmtId="0" fontId="7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0" fontId="8" fillId="0" borderId="0" xfId="0" applyFont="1"/>
    <xf numFmtId="0" fontId="0" fillId="0" borderId="1" xfId="0" applyBorder="1"/>
    <xf numFmtId="170" fontId="0" fillId="0" borderId="1" xfId="0" applyNumberFormat="1" applyBorder="1"/>
    <xf numFmtId="10" fontId="0" fillId="0" borderId="1" xfId="3" applyNumberFormat="1" applyFont="1" applyBorder="1"/>
    <xf numFmtId="10" fontId="0" fillId="0" borderId="0" xfId="3" applyNumberFormat="1" applyFont="1" applyBorder="1"/>
    <xf numFmtId="0" fontId="9" fillId="0" borderId="6" xfId="0" applyFont="1" applyBorder="1"/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8" fontId="9" fillId="0" borderId="1" xfId="0" applyNumberFormat="1" applyFont="1" applyBorder="1" applyAlignment="1">
      <alignment horizontal="center"/>
    </xf>
    <xf numFmtId="9" fontId="9" fillId="0" borderId="9" xfId="3" applyFont="1" applyBorder="1" applyAlignment="1">
      <alignment horizontal="center"/>
    </xf>
    <xf numFmtId="0" fontId="9" fillId="0" borderId="10" xfId="0" applyFont="1" applyBorder="1"/>
    <xf numFmtId="8" fontId="9" fillId="0" borderId="11" xfId="0" applyNumberFormat="1" applyFont="1" applyBorder="1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16"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12" formatCode="&quot;$&quot;#,##0.00_);[Red]\(&quot;$&quot;#,##0.00\)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5.xml"/><Relationship Id="rId18" Type="http://schemas.openxmlformats.org/officeDocument/2006/relationships/externalLink" Target="externalLinks/externalLink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worksheet" Target="worksheets/sheet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externalLink" Target="externalLinks/externalLink3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24" Type="http://schemas.openxmlformats.org/officeDocument/2006/relationships/externalLink" Target="externalLinks/externalLink7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23" Type="http://schemas.openxmlformats.org/officeDocument/2006/relationships/externalLink" Target="externalLinks/externalLink6.xml"/><Relationship Id="rId28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externalLink" Target="externalLinks/externalLink2.xml"/><Relationship Id="rId31" Type="http://schemas.openxmlformats.org/officeDocument/2006/relationships/customXml" Target="../customXml/item3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3.xml"/><Relationship Id="rId14" Type="http://schemas.openxmlformats.org/officeDocument/2006/relationships/chartsheet" Target="chartsheets/sheet6.xml"/><Relationship Id="rId22" Type="http://schemas.openxmlformats.org/officeDocument/2006/relationships/externalLink" Target="externalLinks/externalLink5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4854184787034"/>
          <c:y val="2.5111158050917168E-2"/>
          <c:w val="0.88093558149856444"/>
          <c:h val="0.7761893665767563"/>
        </c:manualLayout>
      </c:layout>
      <c:lineChart>
        <c:grouping val="standard"/>
        <c:varyColors val="0"/>
        <c:ser>
          <c:idx val="0"/>
          <c:order val="0"/>
          <c:tx>
            <c:strRef>
              <c:f>'Data gas load by scenario'!$B$3</c:f>
              <c:strCache>
                <c:ptCount val="1"/>
                <c:pt idx="0">
                  <c:v>2023 IRP Peak Demand</c:v>
                </c:pt>
              </c:strCache>
            </c:strRef>
          </c:tx>
          <c:spPr>
            <a:ln w="38100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scenario'!$B$4:$B$30</c:f>
              <c:numCache>
                <c:formatCode>General</c:formatCode>
                <c:ptCount val="27"/>
                <c:pt idx="0">
                  <c:v>9949842.1999999993</c:v>
                </c:pt>
                <c:pt idx="1">
                  <c:v>10036848.100000001</c:v>
                </c:pt>
                <c:pt idx="2">
                  <c:v>10114768.9</c:v>
                </c:pt>
                <c:pt idx="3">
                  <c:v>10193393.100000001</c:v>
                </c:pt>
                <c:pt idx="4">
                  <c:v>10264849.200000001</c:v>
                </c:pt>
                <c:pt idx="5">
                  <c:v>10352680.5</c:v>
                </c:pt>
                <c:pt idx="6">
                  <c:v>10433949.5</c:v>
                </c:pt>
                <c:pt idx="7">
                  <c:v>10515592.699999999</c:v>
                </c:pt>
                <c:pt idx="8">
                  <c:v>10586385.800000001</c:v>
                </c:pt>
                <c:pt idx="9">
                  <c:v>10670610.5</c:v>
                </c:pt>
                <c:pt idx="10">
                  <c:v>10744459.299999999</c:v>
                </c:pt>
                <c:pt idx="11">
                  <c:v>10817910.800000001</c:v>
                </c:pt>
                <c:pt idx="12">
                  <c:v>10883149.9</c:v>
                </c:pt>
                <c:pt idx="13">
                  <c:v>10965153.700000001</c:v>
                </c:pt>
                <c:pt idx="14">
                  <c:v>11040305.1</c:v>
                </c:pt>
                <c:pt idx="15">
                  <c:v>11114141.899999999</c:v>
                </c:pt>
                <c:pt idx="16">
                  <c:v>11176881.399999999</c:v>
                </c:pt>
                <c:pt idx="17">
                  <c:v>11257561.6</c:v>
                </c:pt>
                <c:pt idx="18">
                  <c:v>11331107.300000001</c:v>
                </c:pt>
                <c:pt idx="19">
                  <c:v>11404231</c:v>
                </c:pt>
                <c:pt idx="20">
                  <c:v>11468769.1</c:v>
                </c:pt>
                <c:pt idx="21">
                  <c:v>11550855.800000001</c:v>
                </c:pt>
                <c:pt idx="22">
                  <c:v>11623530.800000001</c:v>
                </c:pt>
                <c:pt idx="23">
                  <c:v>11693694.199999999</c:v>
                </c:pt>
                <c:pt idx="24">
                  <c:v>11753373.799999999</c:v>
                </c:pt>
                <c:pt idx="25">
                  <c:v>11828938</c:v>
                </c:pt>
                <c:pt idx="26">
                  <c:v>11893599.5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E-43E0-80F9-1DCF05F65BE7}"/>
            </c:ext>
          </c:extLst>
        </c:ser>
        <c:ser>
          <c:idx val="5"/>
          <c:order val="1"/>
          <c:tx>
            <c:strRef>
              <c:f>'Data gas load by scenario'!$C$3</c:f>
              <c:strCache>
                <c:ptCount val="1"/>
                <c:pt idx="0">
                  <c:v>2023 IRP Zero Growth Peak Demand</c:v>
                </c:pt>
              </c:strCache>
            </c:strRef>
          </c:tx>
          <c:spPr>
            <a:ln w="38100" cap="rnd">
              <a:solidFill>
                <a:schemeClr val="bg2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'Data gas load by scenario'!$C$4:$C$30</c:f>
              <c:numCache>
                <c:formatCode>General</c:formatCode>
                <c:ptCount val="27"/>
                <c:pt idx="0">
                  <c:v>9949842.1999999993</c:v>
                </c:pt>
                <c:pt idx="1">
                  <c:v>10036848.100000001</c:v>
                </c:pt>
                <c:pt idx="2">
                  <c:v>10114768.9</c:v>
                </c:pt>
                <c:pt idx="3">
                  <c:v>10142441.300000001</c:v>
                </c:pt>
                <c:pt idx="4">
                  <c:v>10128841.199999999</c:v>
                </c:pt>
                <c:pt idx="5">
                  <c:v>10131122.300000001</c:v>
                </c:pt>
                <c:pt idx="6">
                  <c:v>10127595.5</c:v>
                </c:pt>
                <c:pt idx="7">
                  <c:v>10124903.9</c:v>
                </c:pt>
                <c:pt idx="8">
                  <c:v>10112600.799999999</c:v>
                </c:pt>
                <c:pt idx="9">
                  <c:v>10113092</c:v>
                </c:pt>
                <c:pt idx="10">
                  <c:v>10104101.800000001</c:v>
                </c:pt>
                <c:pt idx="11">
                  <c:v>10095992</c:v>
                </c:pt>
                <c:pt idx="12">
                  <c:v>10081544.6</c:v>
                </c:pt>
                <c:pt idx="13">
                  <c:v>10083513.299999999</c:v>
                </c:pt>
                <c:pt idx="14">
                  <c:v>10079702.199999999</c:v>
                </c:pt>
                <c:pt idx="15">
                  <c:v>10075102.5</c:v>
                </c:pt>
                <c:pt idx="16">
                  <c:v>10060704.699999999</c:v>
                </c:pt>
                <c:pt idx="17">
                  <c:v>10061488.6</c:v>
                </c:pt>
                <c:pt idx="18">
                  <c:v>10056191.6</c:v>
                </c:pt>
                <c:pt idx="19">
                  <c:v>10050755.600000001</c:v>
                </c:pt>
                <c:pt idx="20">
                  <c:v>10038129.300000001</c:v>
                </c:pt>
                <c:pt idx="21">
                  <c:v>10040683.9</c:v>
                </c:pt>
                <c:pt idx="22">
                  <c:v>10035762.4</c:v>
                </c:pt>
                <c:pt idx="23">
                  <c:v>10029881.300000001</c:v>
                </c:pt>
                <c:pt idx="24">
                  <c:v>10016464.300000001</c:v>
                </c:pt>
                <c:pt idx="25">
                  <c:v>10017345.9</c:v>
                </c:pt>
                <c:pt idx="26">
                  <c:v>10010620.199999999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AF-46D3-8B9B-DB4051CF54D0}"/>
            </c:ext>
          </c:extLst>
        </c:ser>
        <c:ser>
          <c:idx val="1"/>
          <c:order val="2"/>
          <c:tx>
            <c:strRef>
              <c:f>'Data gas load by scenario'!$D$3</c:f>
              <c:strCache>
                <c:ptCount val="1"/>
                <c:pt idx="0">
                  <c:v>Scenario 1 - NonCCHP with Ramp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scenario'!$D$4:$D$30</c:f>
              <c:numCache>
                <c:formatCode>General</c:formatCode>
                <c:ptCount val="27"/>
                <c:pt idx="0">
                  <c:v>9884744.1338685695</c:v>
                </c:pt>
                <c:pt idx="1">
                  <c:v>9875118.6925320681</c:v>
                </c:pt>
                <c:pt idx="2">
                  <c:v>9822132.3958378546</c:v>
                </c:pt>
                <c:pt idx="3">
                  <c:v>9726516.5195640326</c:v>
                </c:pt>
                <c:pt idx="4">
                  <c:v>9573722.675751552</c:v>
                </c:pt>
                <c:pt idx="5">
                  <c:v>9400448.855501337</c:v>
                </c:pt>
                <c:pt idx="6">
                  <c:v>9168802.3097797129</c:v>
                </c:pt>
                <c:pt idx="7">
                  <c:v>8884058.0204533264</c:v>
                </c:pt>
                <c:pt idx="8">
                  <c:v>8562453.5446383134</c:v>
                </c:pt>
                <c:pt idx="9">
                  <c:v>8238106.1776423417</c:v>
                </c:pt>
                <c:pt idx="10">
                  <c:v>7880848.6075305901</c:v>
                </c:pt>
                <c:pt idx="11">
                  <c:v>7522748.4552402124</c:v>
                </c:pt>
                <c:pt idx="12">
                  <c:v>7148538.0581603553</c:v>
                </c:pt>
                <c:pt idx="13">
                  <c:v>6819758.6620129198</c:v>
                </c:pt>
                <c:pt idx="14">
                  <c:v>6467401.7189514348</c:v>
                </c:pt>
                <c:pt idx="15">
                  <c:v>6112052.2884921888</c:v>
                </c:pt>
                <c:pt idx="16">
                  <c:v>5726735.9414989855</c:v>
                </c:pt>
                <c:pt idx="17">
                  <c:v>5439968.7231588867</c:v>
                </c:pt>
                <c:pt idx="18">
                  <c:v>5156226.5512253195</c:v>
                </c:pt>
                <c:pt idx="19">
                  <c:v>4832349.7904141126</c:v>
                </c:pt>
                <c:pt idx="20">
                  <c:v>4498536.6929387599</c:v>
                </c:pt>
                <c:pt idx="21">
                  <c:v>4300342.023530392</c:v>
                </c:pt>
                <c:pt idx="22">
                  <c:v>4089144.8814368714</c:v>
                </c:pt>
                <c:pt idx="23">
                  <c:v>3929442.8863903945</c:v>
                </c:pt>
                <c:pt idx="24">
                  <c:v>3724502.4550595414</c:v>
                </c:pt>
                <c:pt idx="25">
                  <c:v>3629973.5250963038</c:v>
                </c:pt>
                <c:pt idx="26">
                  <c:v>3525384.7272621226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E-43E0-80F9-1DCF05F65BE7}"/>
            </c:ext>
          </c:extLst>
        </c:ser>
        <c:ser>
          <c:idx val="2"/>
          <c:order val="3"/>
          <c:tx>
            <c:strRef>
              <c:f>'Data gas load by scenario'!$E$3</c:f>
              <c:strCache>
                <c:ptCount val="1"/>
                <c:pt idx="0">
                  <c:v>Scenario 2 - CCHP with Ramp</c:v>
                </c:pt>
              </c:strCache>
            </c:strRef>
          </c:tx>
          <c:spPr>
            <a:ln w="22225" cap="rnd">
              <a:solidFill>
                <a:schemeClr val="accent6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scenario'!$E$4:$E$30</c:f>
              <c:numCache>
                <c:formatCode>General</c:formatCode>
                <c:ptCount val="27"/>
                <c:pt idx="0">
                  <c:v>9884744.1338685695</c:v>
                </c:pt>
                <c:pt idx="1">
                  <c:v>9875118.6925320681</c:v>
                </c:pt>
                <c:pt idx="2">
                  <c:v>9822132.3958378546</c:v>
                </c:pt>
                <c:pt idx="3">
                  <c:v>9726516.5195640326</c:v>
                </c:pt>
                <c:pt idx="4">
                  <c:v>9573722.675751552</c:v>
                </c:pt>
                <c:pt idx="5">
                  <c:v>9400448.8555013388</c:v>
                </c:pt>
                <c:pt idx="6">
                  <c:v>9168802.3097797129</c:v>
                </c:pt>
                <c:pt idx="7">
                  <c:v>8884058.0204533264</c:v>
                </c:pt>
                <c:pt idx="8">
                  <c:v>8562453.5446383096</c:v>
                </c:pt>
                <c:pt idx="9">
                  <c:v>8238106.1776423426</c:v>
                </c:pt>
                <c:pt idx="10">
                  <c:v>7880848.6075305939</c:v>
                </c:pt>
                <c:pt idx="11">
                  <c:v>7522748.455240217</c:v>
                </c:pt>
                <c:pt idx="12">
                  <c:v>7148538.0581603544</c:v>
                </c:pt>
                <c:pt idx="13">
                  <c:v>6819758.6620129179</c:v>
                </c:pt>
                <c:pt idx="14">
                  <c:v>6467401.718951433</c:v>
                </c:pt>
                <c:pt idx="15">
                  <c:v>6112052.2884921879</c:v>
                </c:pt>
                <c:pt idx="16">
                  <c:v>5726851.6783614093</c:v>
                </c:pt>
                <c:pt idx="17">
                  <c:v>5440357.114356244</c:v>
                </c:pt>
                <c:pt idx="18">
                  <c:v>5156863.2135679312</c:v>
                </c:pt>
                <c:pt idx="19">
                  <c:v>4833214.536804555</c:v>
                </c:pt>
                <c:pt idx="20">
                  <c:v>4500022.8354057278</c:v>
                </c:pt>
                <c:pt idx="21">
                  <c:v>4304454.4132818338</c:v>
                </c:pt>
                <c:pt idx="22">
                  <c:v>4094761.9798696693</c:v>
                </c:pt>
                <c:pt idx="23">
                  <c:v>3937316.5310489088</c:v>
                </c:pt>
                <c:pt idx="24">
                  <c:v>3733515.9302175138</c:v>
                </c:pt>
                <c:pt idx="25">
                  <c:v>3640739.0909091681</c:v>
                </c:pt>
                <c:pt idx="26">
                  <c:v>3536704.791836584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E-43E0-80F9-1DCF05F65BE7}"/>
            </c:ext>
          </c:extLst>
        </c:ser>
        <c:ser>
          <c:idx val="3"/>
          <c:order val="4"/>
          <c:tx>
            <c:strRef>
              <c:f>'Data gas load by scenario'!$F$3</c:f>
              <c:strCache>
                <c:ptCount val="1"/>
                <c:pt idx="0">
                  <c:v>Scenario 3 - Hybrid HP with Ramp</c:v>
                </c:pt>
              </c:strCache>
              <c:extLst xmlns:c15="http://schemas.microsoft.com/office/drawing/2012/chart"/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  <c:extLst xmlns:c15="http://schemas.microsoft.com/office/drawing/2012/chart"/>
            </c:numRef>
          </c:cat>
          <c:val>
            <c:numRef>
              <c:f>'Data gas load by scenario'!$F$4:$F$30</c:f>
              <c:numCache>
                <c:formatCode>General</c:formatCode>
                <c:ptCount val="27"/>
                <c:pt idx="0">
                  <c:v>9937973.6448111273</c:v>
                </c:pt>
                <c:pt idx="1">
                  <c:v>10005055.112402741</c:v>
                </c:pt>
                <c:pt idx="2">
                  <c:v>10054015.500151429</c:v>
                </c:pt>
                <c:pt idx="3">
                  <c:v>10091382.975320557</c:v>
                </c:pt>
                <c:pt idx="4">
                  <c:v>10108274.589387907</c:v>
                </c:pt>
                <c:pt idx="5">
                  <c:v>10129705.990775462</c:v>
                </c:pt>
                <c:pt idx="6">
                  <c:v>10128458.641968641</c:v>
                </c:pt>
                <c:pt idx="7">
                  <c:v>10111573.920180187</c:v>
                </c:pt>
                <c:pt idx="8">
                  <c:v>10073919.229727762</c:v>
                </c:pt>
                <c:pt idx="9">
                  <c:v>10034383.102076463</c:v>
                </c:pt>
                <c:pt idx="10">
                  <c:v>9978797.6924510393</c:v>
                </c:pt>
                <c:pt idx="11">
                  <c:v>9918557.168770019</c:v>
                </c:pt>
                <c:pt idx="12">
                  <c:v>9849571.4661351796</c:v>
                </c:pt>
                <c:pt idx="13">
                  <c:v>9795441.475039009</c:v>
                </c:pt>
                <c:pt idx="14">
                  <c:v>9739236.1885368023</c:v>
                </c:pt>
                <c:pt idx="15">
                  <c:v>9687609.1614760682</c:v>
                </c:pt>
                <c:pt idx="16">
                  <c:v>9624088.5007217862</c:v>
                </c:pt>
                <c:pt idx="17">
                  <c:v>9592590.6331989635</c:v>
                </c:pt>
                <c:pt idx="18">
                  <c:v>9565255.7408391126</c:v>
                </c:pt>
                <c:pt idx="19">
                  <c:v>9524193.1699867882</c:v>
                </c:pt>
                <c:pt idx="20">
                  <c:v>9478646.705902582</c:v>
                </c:pt>
                <c:pt idx="21">
                  <c:v>9460890.973297134</c:v>
                </c:pt>
                <c:pt idx="22">
                  <c:v>9435935.9760016985</c:v>
                </c:pt>
                <c:pt idx="23">
                  <c:v>9422654.0136990659</c:v>
                </c:pt>
                <c:pt idx="24">
                  <c:v>9384428.8196999636</c:v>
                </c:pt>
                <c:pt idx="25">
                  <c:v>9380687.8219106253</c:v>
                </c:pt>
                <c:pt idx="26">
                  <c:v>9365623.1574791316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01FE-43E0-80F9-1DCF05F65BE7}"/>
            </c:ext>
          </c:extLst>
        </c:ser>
        <c:ser>
          <c:idx val="4"/>
          <c:order val="5"/>
          <c:tx>
            <c:strRef>
              <c:f>'Data gas load by scenario'!$G$3</c:f>
              <c:strCache>
                <c:ptCount val="1"/>
                <c:pt idx="0">
                  <c:v>Scenario 4 - Hybrid + CCHP with Ramp</c:v>
                </c:pt>
              </c:strCache>
              <c:extLst xmlns:c15="http://schemas.microsoft.com/office/drawing/2012/chart"/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  <c:extLst xmlns:c15="http://schemas.microsoft.com/office/drawing/2012/chart"/>
            </c:numRef>
          </c:cat>
          <c:val>
            <c:numRef>
              <c:f>'Data gas load by scenario'!$G$4:$G$30</c:f>
              <c:numCache>
                <c:formatCode>General</c:formatCode>
                <c:ptCount val="27"/>
                <c:pt idx="0">
                  <c:v>9932898.328101432</c:v>
                </c:pt>
                <c:pt idx="1">
                  <c:v>9992758.5247668345</c:v>
                </c:pt>
                <c:pt idx="2">
                  <c:v>10035182.030350026</c:v>
                </c:pt>
                <c:pt idx="3">
                  <c:v>10062009.94646156</c:v>
                </c:pt>
                <c:pt idx="4">
                  <c:v>10065296.590082709</c:v>
                </c:pt>
                <c:pt idx="5">
                  <c:v>10080219.026156547</c:v>
                </c:pt>
                <c:pt idx="6">
                  <c:v>10063297.138784628</c:v>
                </c:pt>
                <c:pt idx="7">
                  <c:v>10028182.239638988</c:v>
                </c:pt>
                <c:pt idx="8">
                  <c:v>9988205.1956821289</c:v>
                </c:pt>
                <c:pt idx="9">
                  <c:v>9933086.7320999783</c:v>
                </c:pt>
                <c:pt idx="10">
                  <c:v>9861055.1957498267</c:v>
                </c:pt>
                <c:pt idx="11">
                  <c:v>9784711.8076492287</c:v>
                </c:pt>
                <c:pt idx="12">
                  <c:v>9699289.2906307746</c:v>
                </c:pt>
                <c:pt idx="13">
                  <c:v>9630565.3535240088</c:v>
                </c:pt>
                <c:pt idx="14">
                  <c:v>9558570.1764601637</c:v>
                </c:pt>
                <c:pt idx="15">
                  <c:v>9490975.745979093</c:v>
                </c:pt>
                <c:pt idx="16">
                  <c:v>9410120.5525954384</c:v>
                </c:pt>
                <c:pt idx="17">
                  <c:v>9364761.836215537</c:v>
                </c:pt>
                <c:pt idx="18">
                  <c:v>9328412.0416978113</c:v>
                </c:pt>
                <c:pt idx="19">
                  <c:v>9266721.3989922628</c:v>
                </c:pt>
                <c:pt idx="20">
                  <c:v>9205137.1976521313</c:v>
                </c:pt>
                <c:pt idx="21">
                  <c:v>9173799.6052606124</c:v>
                </c:pt>
                <c:pt idx="22">
                  <c:v>9133237.8202215098</c:v>
                </c:pt>
                <c:pt idx="23">
                  <c:v>9106245.0789343379</c:v>
                </c:pt>
                <c:pt idx="24">
                  <c:v>9050655.6627456713</c:v>
                </c:pt>
                <c:pt idx="25">
                  <c:v>9033320.3514148258</c:v>
                </c:pt>
                <c:pt idx="26">
                  <c:v>9002338.2933921274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01FE-43E0-80F9-1DCF05F65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2347984"/>
        <c:axId val="1772345032"/>
        <c:extLst/>
      </c:lineChart>
      <c:catAx>
        <c:axId val="177234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345032"/>
        <c:crosses val="autoZero"/>
        <c:auto val="1"/>
        <c:lblAlgn val="ctr"/>
        <c:lblOffset val="100"/>
        <c:noMultiLvlLbl val="0"/>
      </c:catAx>
      <c:valAx>
        <c:axId val="177234503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Peak Day MDth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347984"/>
        <c:crosses val="autoZero"/>
        <c:crossBetween val="between"/>
        <c:dispUnits>
          <c:builtInUnit val="tenThousands"/>
        </c:dispUnits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437493530738957E-2"/>
          <c:y val="0.88373565963598011"/>
          <c:w val="0.89999995586005244"/>
          <c:h val="8.66017767727443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Conservation Savings - MDth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'Energy Savings by scenario'!$B$9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'Energy Savings by scenario'!$B$2:$G$2</c15:sqref>
                  </c15:fullRef>
                </c:ext>
              </c:extLst>
              <c:f>'Energy Savings by scenario'!$C$2:$G$2</c:f>
              <c:strCache>
                <c:ptCount val="5"/>
                <c:pt idx="0">
                  <c:v>Scenario 1- ASHP</c:v>
                </c:pt>
                <c:pt idx="1">
                  <c:v>Scenario 2- CCHP</c:v>
                </c:pt>
                <c:pt idx="2">
                  <c:v>Scenario 3 - HHP</c:v>
                </c:pt>
                <c:pt idx="3">
                  <c:v>Scenario 4- HHP+CCHP</c:v>
                </c:pt>
                <c:pt idx="4">
                  <c:v>Codes and Standards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'Energy Savings by scenario'!$B$9:$F$9</c15:sqref>
                  </c15:fullRef>
                </c:ext>
              </c:extLst>
              <c:f>'Energy Savings by scenario'!$C$9:$F$9</c:f>
              <c:numCache>
                <c:formatCode>0.00</c:formatCode>
                <c:ptCount val="4"/>
                <c:pt idx="0">
                  <c:v>2598.4161293619568</c:v>
                </c:pt>
                <c:pt idx="1">
                  <c:v>2598.8516419168964</c:v>
                </c:pt>
                <c:pt idx="2">
                  <c:v>2601.6921853060244</c:v>
                </c:pt>
                <c:pt idx="3">
                  <c:v>2600.9947381204215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9-4302-A415-F1C2DB203541}"/>
            </c:ext>
          </c:extLst>
        </c:ser>
        <c:ser>
          <c:idx val="21"/>
          <c:order val="21"/>
          <c:tx>
            <c:strRef>
              <c:f>'Energy Savings by scenario'!$B$24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'Energy Savings by scenario'!$B$2:$G$2</c15:sqref>
                  </c15:fullRef>
                </c:ext>
              </c:extLst>
              <c:f>'Energy Savings by scenario'!$C$2:$G$2</c:f>
              <c:strCache>
                <c:ptCount val="5"/>
                <c:pt idx="0">
                  <c:v>Scenario 1- ASHP</c:v>
                </c:pt>
                <c:pt idx="1">
                  <c:v>Scenario 2- CCHP</c:v>
                </c:pt>
                <c:pt idx="2">
                  <c:v>Scenario 3 - HHP</c:v>
                </c:pt>
                <c:pt idx="3">
                  <c:v>Scenario 4- HHP+CCHP</c:v>
                </c:pt>
                <c:pt idx="4">
                  <c:v>Codes and Standards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'Energy Savings by scenario'!$B$24:$F$24</c15:sqref>
                  </c15:fullRef>
                </c:ext>
              </c:extLst>
              <c:f>'Energy Savings by scenario'!$C$24:$F$24</c:f>
              <c:numCache>
                <c:formatCode>0.00</c:formatCode>
                <c:ptCount val="4"/>
                <c:pt idx="0">
                  <c:v>2531.6292803352553</c:v>
                </c:pt>
                <c:pt idx="1">
                  <c:v>2535.2311340251658</c:v>
                </c:pt>
                <c:pt idx="2">
                  <c:v>2734.8693046485596</c:v>
                </c:pt>
                <c:pt idx="3">
                  <c:v>2729.8589796065926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9-4302-A415-F1C2DB203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1412152"/>
        <c:axId val="9814082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'Energy Savings by scenario'!$B$3:$G$3</c15:sqref>
                        </c15:fullRef>
                        <c15:formulaRef>
                          <c15:sqref>'Energy Savings by scenario'!$C$3:$G$3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187.93227367336948</c:v>
                      </c:pt>
                      <c:pt idx="1">
                        <c:v>187.94455984282612</c:v>
                      </c:pt>
                      <c:pt idx="2">
                        <c:v>187.43426198818372</c:v>
                      </c:pt>
                      <c:pt idx="3">
                        <c:v>187.40438495036884</c:v>
                      </c:pt>
                      <c:pt idx="4">
                        <c:v>55.541000978710315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9D9-4302-A415-F1C2DB20354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scenario'!$B$4:$G$4</c15:sqref>
                        </c15:fullRef>
                        <c15:formulaRef>
                          <c15:sqref>'Energy Savings by scenario'!$C$4:$G$4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601.886387816053</c:v>
                      </c:pt>
                      <c:pt idx="1">
                        <c:v>601.93066643630891</c:v>
                      </c:pt>
                      <c:pt idx="2">
                        <c:v>597.92038867633823</c:v>
                      </c:pt>
                      <c:pt idx="3">
                        <c:v>597.82721367851832</c:v>
                      </c:pt>
                      <c:pt idx="4">
                        <c:v>154.77234736004723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9D9-4302-A415-F1C2DB20354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scenario'!$B$5:$G$5</c15:sqref>
                        </c15:fullRef>
                        <c15:formulaRef>
                          <c15:sqref>'Energy Savings by scenario'!$C$5:$G$5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1016.7486203190568</c:v>
                      </c:pt>
                      <c:pt idx="1">
                        <c:v>1016.8379718230591</c:v>
                      </c:pt>
                      <c:pt idx="2">
                        <c:v>1010.7004483304925</c:v>
                      </c:pt>
                      <c:pt idx="3">
                        <c:v>1010.5485504341191</c:v>
                      </c:pt>
                      <c:pt idx="4">
                        <c:v>298.50135558077744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9D9-4302-A415-F1C2DB203541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scenario'!$B$6:$G$6</c15:sqref>
                        </c15:fullRef>
                        <c15:formulaRef>
                          <c15:sqref>'Energy Savings by scenario'!$C$6:$G$6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1428.5129667772503</c:v>
                      </c:pt>
                      <c:pt idx="1">
                        <c:v>1428.6624977572753</c:v>
                      </c:pt>
                      <c:pt idx="2">
                        <c:v>1422.0294622969466</c:v>
                      </c:pt>
                      <c:pt idx="3">
                        <c:v>1421.7527993237709</c:v>
                      </c:pt>
                      <c:pt idx="4">
                        <c:v>465.87614568988039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9D9-4302-A415-F1C2DB203541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scenario'!$B$7:$G$7</c15:sqref>
                        </c15:fullRef>
                        <c15:formulaRef>
                          <c15:sqref>'Energy Savings by scenario'!$C$7:$G$7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1833.7044229603191</c:v>
                      </c:pt>
                      <c:pt idx="1">
                        <c:v>1833.9312424752059</c:v>
                      </c:pt>
                      <c:pt idx="2">
                        <c:v>1828.5973572065884</c:v>
                      </c:pt>
                      <c:pt idx="3">
                        <c:v>1828.1445265557998</c:v>
                      </c:pt>
                      <c:pt idx="4">
                        <c:v>559.3284008515152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9D9-4302-A415-F1C2DB20354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scenario'!$B$8:$G$8</c15:sqref>
                        </c15:fullRef>
                        <c15:formulaRef>
                          <c15:sqref>'Energy Savings by scenario'!$C$8:$G$8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2224.7332158303684</c:v>
                      </c:pt>
                      <c:pt idx="1">
                        <c:v>2225.0554587617071</c:v>
                      </c:pt>
                      <c:pt idx="2">
                        <c:v>2222.7203971856384</c:v>
                      </c:pt>
                      <c:pt idx="3">
                        <c:v>2222.2675610738706</c:v>
                      </c:pt>
                      <c:pt idx="4">
                        <c:v>764.79038611668841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9D9-4302-A415-F1C2DB20354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scenario'!$B$10:$G$10</c15:sqref>
                        </c15:fullRef>
                        <c15:formulaRef>
                          <c15:sqref>'Energy Savings by scenario'!$C$10:$G$10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2959.3575252885507</c:v>
                      </c:pt>
                      <c:pt idx="1">
                        <c:v>2959.9224555305996</c:v>
                      </c:pt>
                      <c:pt idx="2">
                        <c:v>2969.7043762584326</c:v>
                      </c:pt>
                      <c:pt idx="3">
                        <c:v>2968.7064744494019</c:v>
                      </c:pt>
                      <c:pt idx="4">
                        <c:v>1058.960276959569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9D9-4302-A415-F1C2DB203541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scenario'!$B$11:$G$11</c15:sqref>
                        </c15:fullRef>
                        <c15:formulaRef>
                          <c15:sqref>'Energy Savings by scenario'!$C$11:$G$11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3305.2913838543336</c:v>
                      </c:pt>
                      <c:pt idx="1">
                        <c:v>3305.9990161274832</c:v>
                      </c:pt>
                      <c:pt idx="2">
                        <c:v>3324.0086909295865</c:v>
                      </c:pt>
                      <c:pt idx="3">
                        <c:v>3323.0107786512813</c:v>
                      </c:pt>
                      <c:pt idx="4">
                        <c:v>1257.1232343966901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9D9-4302-A415-F1C2DB203541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scenario'!$B$12:$G$12</c15:sqref>
                        </c15:fullRef>
                        <c15:formulaRef>
                          <c15:sqref>'Energy Savings by scenario'!$C$12:$G$12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3638.1374328732104</c:v>
                      </c:pt>
                      <c:pt idx="1">
                        <c:v>3638.9975759306458</c:v>
                      </c:pt>
                      <c:pt idx="2">
                        <c:v>3666.8103749453971</c:v>
                      </c:pt>
                      <c:pt idx="3">
                        <c:v>3665.5511327638465</c:v>
                      </c:pt>
                      <c:pt idx="4">
                        <c:v>1466.0639513257142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9D9-4302-A415-F1C2DB203541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scenario'!$B$13:$G$13</c15:sqref>
                        </c15:fullRef>
                        <c15:formulaRef>
                          <c15:sqref>'Energy Savings by scenario'!$C$13:$G$13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3771.0857955363867</c:v>
                      </c:pt>
                      <c:pt idx="1">
                        <c:v>3772.1048563823297</c:v>
                      </c:pt>
                      <c:pt idx="2">
                        <c:v>3812.0054277996778</c:v>
                      </c:pt>
                      <c:pt idx="3">
                        <c:v>3810.424793452617</c:v>
                      </c:pt>
                      <c:pt idx="4">
                        <c:v>1498.390385790846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9D9-4302-A415-F1C2DB203541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scenario'!$B$14:$G$14</c15:sqref>
                        </c15:fullRef>
                        <c15:formulaRef>
                          <c15:sqref>'Energy Savings by scenario'!$C$14:$G$14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3671.1228080158653</c:v>
                      </c:pt>
                      <c:pt idx="1">
                        <c:v>3672.3043303799482</c:v>
                      </c:pt>
                      <c:pt idx="2">
                        <c:v>3726.8062448152045</c:v>
                      </c:pt>
                      <c:pt idx="3">
                        <c:v>3724.9028277851285</c:v>
                      </c:pt>
                      <c:pt idx="4">
                        <c:v>1525.9146693004138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9D9-4302-A415-F1C2DB203541}"/>
                  </c:ext>
                </c:extLst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scenario'!$B$15:$G$15</c15:sqref>
                        </c15:fullRef>
                        <c15:formulaRef>
                          <c15:sqref>'Energy Savings by scenario'!$C$15:$G$15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3567.3613222966997</c:v>
                      </c:pt>
                      <c:pt idx="1">
                        <c:v>3568.7064792080719</c:v>
                      </c:pt>
                      <c:pt idx="2">
                        <c:v>3637.9987093148225</c:v>
                      </c:pt>
                      <c:pt idx="3">
                        <c:v>3635.737732129473</c:v>
                      </c:pt>
                      <c:pt idx="4">
                        <c:v>1549.275651058661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9D9-4302-A415-F1C2DB203541}"/>
                  </c:ext>
                </c:extLst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scenario'!$B$16:$G$16</c15:sqref>
                        </c15:fullRef>
                        <c15:formulaRef>
                          <c15:sqref>'Energy Savings by scenario'!$C$16:$G$16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3465.844419366746</c:v>
                      </c:pt>
                      <c:pt idx="1">
                        <c:v>3467.353210825408</c:v>
                      </c:pt>
                      <c:pt idx="2">
                        <c:v>3551.3650275539844</c:v>
                      </c:pt>
                      <c:pt idx="3">
                        <c:v>3548.8125334665315</c:v>
                      </c:pt>
                      <c:pt idx="4">
                        <c:v>1568.5528732419602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9D9-4302-A415-F1C2DB203541}"/>
                  </c:ext>
                </c:extLst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scenario'!$B$17:$G$17</c15:sqref>
                        </c15:fullRef>
                        <c15:formulaRef>
                          <c15:sqref>'Energy Savings by scenario'!$C$17:$G$17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3366.7852572028869</c:v>
                      </c:pt>
                      <c:pt idx="1">
                        <c:v>3368.4576832088369</c:v>
                      </c:pt>
                      <c:pt idx="2">
                        <c:v>3467.1985342871876</c:v>
                      </c:pt>
                      <c:pt idx="3">
                        <c:v>3464.3343909828909</c:v>
                      </c:pt>
                      <c:pt idx="4">
                        <c:v>1583.798909248118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9D9-4302-A415-F1C2DB203541}"/>
                  </c:ext>
                </c:extLst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scenario'!$B$18:$G$18</c15:sqref>
                        </c15:fullRef>
                        <c15:formulaRef>
                          <c15:sqref>'Energy Savings by scenario'!$C$18:$G$18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3262.969327928321</c:v>
                      </c:pt>
                      <c:pt idx="1">
                        <c:v>3264.8053884815599</c:v>
                      </c:pt>
                      <c:pt idx="2">
                        <c:v>3378.4913670272826</c:v>
                      </c:pt>
                      <c:pt idx="3">
                        <c:v>3375.2934438822758</c:v>
                      </c:pt>
                      <c:pt idx="4">
                        <c:v>1602.7185003466554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9D9-4302-A415-F1C2DB203541}"/>
                  </c:ext>
                </c:extLst>
              </c15:ser>
            </c15:filteredBarSeries>
            <c15:filteredBarSeries>
              <c15:ser>
                <c:idx val="16"/>
                <c:order val="16"/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scenario'!$B$19:$G$19</c15:sqref>
                        </c15:fullRef>
                        <c15:formulaRef>
                          <c15:sqref>'Energy Savings by scenario'!$C$19:$G$19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3155.5854572986586</c:v>
                      </c:pt>
                      <c:pt idx="1">
                        <c:v>3157.6107158171531</c:v>
                      </c:pt>
                      <c:pt idx="2">
                        <c:v>3286.3480866817367</c:v>
                      </c:pt>
                      <c:pt idx="3">
                        <c:v>3282.8080427932359</c:v>
                      </c:pt>
                      <c:pt idx="4">
                        <c:v>1624.2893198337799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9D9-4302-A415-F1C2DB203541}"/>
                  </c:ext>
                </c:extLst>
              </c15:ser>
            </c15:filteredBarSeries>
            <c15:filteredBarSeries>
              <c15:ser>
                <c:idx val="17"/>
                <c:order val="17"/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scenario'!$B$20:$G$20</c15:sqref>
                        </c15:fullRef>
                        <c15:formulaRef>
                          <c15:sqref>'Energy Savings by scenario'!$C$20:$G$20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3039.9016494771131</c:v>
                      </c:pt>
                      <c:pt idx="1">
                        <c:v>3042.193992663676</c:v>
                      </c:pt>
                      <c:pt idx="2">
                        <c:v>3185.9147336797191</c:v>
                      </c:pt>
                      <c:pt idx="3">
                        <c:v>3182.0792523833743</c:v>
                      </c:pt>
                      <c:pt idx="4">
                        <c:v>1644.8237773798694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9D9-4302-A415-F1C2DB203541}"/>
                  </c:ext>
                </c:extLst>
              </c15:ser>
            </c15:filteredBarSeries>
            <c15:filteredBarSeries>
              <c15:ser>
                <c:idx val="18"/>
                <c:order val="18"/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scenario'!$B$21:$G$21</c15:sqref>
                        </c15:fullRef>
                        <c15:formulaRef>
                          <c15:sqref>'Energy Savings by scenario'!$C$21:$G$21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2913.9610866740445</c:v>
                      </c:pt>
                      <c:pt idx="1">
                        <c:v>2916.5967580142706</c:v>
                      </c:pt>
                      <c:pt idx="2">
                        <c:v>3075.0982213116922</c:v>
                      </c:pt>
                      <c:pt idx="3">
                        <c:v>3071.0671714022451</c:v>
                      </c:pt>
                      <c:pt idx="4">
                        <c:v>1658.8414490588839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9D9-4302-A415-F1C2DB203541}"/>
                  </c:ext>
                </c:extLst>
              </c15:ser>
            </c15:filteredBarSeries>
            <c15:filteredBarSeries>
              <c15:ser>
                <c:idx val="19"/>
                <c:order val="19"/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scenario'!$B$22:$G$22</c15:sqref>
                        </c15:fullRef>
                        <c15:formulaRef>
                          <c15:sqref>'Energy Savings by scenario'!$C$22:$G$22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2778.5035703647318</c:v>
                      </c:pt>
                      <c:pt idx="1">
                        <c:v>2781.4723463988776</c:v>
                      </c:pt>
                      <c:pt idx="2">
                        <c:v>2954.9253442353224</c:v>
                      </c:pt>
                      <c:pt idx="3">
                        <c:v>2950.4719265512135</c:v>
                      </c:pt>
                      <c:pt idx="4">
                        <c:v>1677.6887348655955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9D9-4302-A415-F1C2DB203541}"/>
                  </c:ext>
                </c:extLst>
              </c15:ser>
            </c15:filteredBarSeries>
            <c15:filteredBarSeries>
              <c15:ser>
                <c:idx val="20"/>
                <c:order val="20"/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scenario'!$B$23:$G$23</c15:sqref>
                        </c15:fullRef>
                        <c15:formulaRef>
                          <c15:sqref>'Energy Savings by scenario'!$C$23:$G$23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2652.6346029260685</c:v>
                      </c:pt>
                      <c:pt idx="1">
                        <c:v>2655.9189617448792</c:v>
                      </c:pt>
                      <c:pt idx="2">
                        <c:v>2844.4449026766397</c:v>
                      </c:pt>
                      <c:pt idx="3">
                        <c:v>2839.6979491531165</c:v>
                      </c:pt>
                      <c:pt idx="4">
                        <c:v>1702.7645679152074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9D9-4302-A415-F1C2DB203541}"/>
                  </c:ext>
                </c:extLst>
              </c15:ser>
            </c15:filteredBarSeries>
            <c15:filteredBarSeries>
              <c15:ser>
                <c:idx val="22"/>
                <c:order val="22"/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scenario'!$B$25:$G$25</c15:sqref>
                        </c15:fullRef>
                        <c15:formulaRef>
                          <c15:sqref>'Energy Savings by scenario'!$C$25:$G$25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2409.1543878514358</c:v>
                      </c:pt>
                      <c:pt idx="1">
                        <c:v>2413.0486236004435</c:v>
                      </c:pt>
                      <c:pt idx="2">
                        <c:v>2623.8759754503963</c:v>
                      </c:pt>
                      <c:pt idx="3">
                        <c:v>2618.5504401670628</c:v>
                      </c:pt>
                      <c:pt idx="4">
                        <c:v>1738.9945644644124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9D9-4302-A415-F1C2DB203541}"/>
                  </c:ext>
                </c:extLst>
              </c15:ser>
            </c15:filteredBarSeries>
            <c15:filteredBarSeries>
              <c15:ser>
                <c:idx val="23"/>
                <c:order val="23"/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scenario'!$B$26:$G$26</c15:sqref>
                        </c15:fullRef>
                        <c15:formulaRef>
                          <c15:sqref>'Energy Savings by scenario'!$C$26:$G$26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2284.7292072389018</c:v>
                      </c:pt>
                      <c:pt idx="1">
                        <c:v>2288.9626853615355</c:v>
                      </c:pt>
                      <c:pt idx="2">
                        <c:v>2510.9227134050443</c:v>
                      </c:pt>
                      <c:pt idx="3">
                        <c:v>2505.2916125988172</c:v>
                      </c:pt>
                      <c:pt idx="4">
                        <c:v>1758.1239660051269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9D9-4302-A415-F1C2DB203541}"/>
                  </c:ext>
                </c:extLst>
              </c15:ser>
            </c15:filteredBarSeries>
            <c15:filteredBarSeries>
              <c15:ser>
                <c:idx val="24"/>
                <c:order val="24"/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scenario'!$B$27:$G$27</c15:sqref>
                        </c15:fullRef>
                        <c15:formulaRef>
                          <c15:sqref>'Energy Savings by scenario'!$C$27:$G$27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2144.1441056623962</c:v>
                      </c:pt>
                      <c:pt idx="1">
                        <c:v>2148.9480825967416</c:v>
                      </c:pt>
                      <c:pt idx="2">
                        <c:v>2381.8162889328291</c:v>
                      </c:pt>
                      <c:pt idx="3">
                        <c:v>2375.8728640666</c:v>
                      </c:pt>
                      <c:pt idx="4">
                        <c:v>1775.0541301473258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39D9-4302-A415-F1C2DB203541}"/>
                  </c:ext>
                </c:extLst>
              </c15:ser>
            </c15:filteredBarSeries>
            <c15:filteredBarSeries>
              <c15:ser>
                <c:idx val="25"/>
                <c:order val="25"/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scenario'!$B$28:$G$28</c15:sqref>
                        </c15:fullRef>
                        <c15:formulaRef>
                          <c15:sqref>'Energy Savings by scenario'!$C$28:$G$28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2000.6597035851539</c:v>
                      </c:pt>
                      <c:pt idx="1">
                        <c:v>2006.1100278907136</c:v>
                      </c:pt>
                      <c:pt idx="2">
                        <c:v>2249.7852844644503</c:v>
                      </c:pt>
                      <c:pt idx="3">
                        <c:v>2243.5548150336467</c:v>
                      </c:pt>
                      <c:pt idx="4">
                        <c:v>1790.8079410125649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39D9-4302-A415-F1C2DB203541}"/>
                  </c:ext>
                </c:extLst>
              </c15:ser>
            </c15:filteredBarSeries>
            <c15:filteredBarSeries>
              <c15:ser>
                <c:idx val="26"/>
                <c:order val="26"/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scenario'!$B$2:$G$2</c15:sqref>
                        </c15:fullRef>
                        <c15:formulaRef>
                          <c15:sqref>'Energy Savings by scenario'!$C$2:$G$2</c15:sqref>
                        </c15:formulaRef>
                      </c:ext>
                    </c:extLst>
                    <c:strCache>
                      <c:ptCount val="5"/>
                      <c:pt idx="0">
                        <c:v>Scenario 1- ASHP</c:v>
                      </c:pt>
                      <c:pt idx="1">
                        <c:v>Scenario 2- CCHP</c:v>
                      </c:pt>
                      <c:pt idx="2">
                        <c:v>Scenario 3 - HHP</c:v>
                      </c:pt>
                      <c:pt idx="3">
                        <c:v>Scenario 4- HHP+CCHP</c:v>
                      </c:pt>
                      <c:pt idx="4">
                        <c:v>Codes and Standards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'Energy Savings by scenario'!$B$29:$G$29</c15:sqref>
                        </c15:fullRef>
                        <c15:formulaRef>
                          <c15:sqref>'Energy Savings by scenario'!$C$29:$G$29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1854.8177961367542</c:v>
                      </c:pt>
                      <c:pt idx="1">
                        <c:v>1860.7347698777805</c:v>
                      </c:pt>
                      <c:pt idx="2">
                        <c:v>2115.4252152077338</c:v>
                      </c:pt>
                      <c:pt idx="3">
                        <c:v>2108.879260629536</c:v>
                      </c:pt>
                      <c:pt idx="4">
                        <c:v>1805.4880839206783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39D9-4302-A415-F1C2DB203541}"/>
                  </c:ext>
                </c:extLst>
              </c15:ser>
            </c15:filteredBarSeries>
          </c:ext>
        </c:extLst>
      </c:barChart>
      <c:catAx>
        <c:axId val="98141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408216"/>
        <c:crosses val="autoZero"/>
        <c:auto val="1"/>
        <c:lblAlgn val="ctr"/>
        <c:lblOffset val="100"/>
        <c:noMultiLvlLbl val="0"/>
      </c:catAx>
      <c:valAx>
        <c:axId val="981408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412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Annual Gas Conservation Savings by</a:t>
            </a:r>
            <a:r>
              <a:rPr lang="en-US" sz="1600" baseline="0"/>
              <a:t> Scenario - MDth per year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288943184579112E-2"/>
          <c:y val="0.13967058823529413"/>
          <c:w val="0.86403164803748911"/>
          <c:h val="0.63229569245020845"/>
        </c:manualLayout>
      </c:layout>
      <c:lineChart>
        <c:grouping val="standard"/>
        <c:varyColors val="0"/>
        <c:ser>
          <c:idx val="1"/>
          <c:order val="0"/>
          <c:tx>
            <c:strRef>
              <c:f>'Energy Savings by scenario'!$C$2</c:f>
              <c:strCache>
                <c:ptCount val="1"/>
                <c:pt idx="0">
                  <c:v>Scenario 1- ASHP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'Energy Savings by scenario'!$B$3:$B$29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'Energy Savings by scenario'!$C$3:$C$29</c:f>
              <c:numCache>
                <c:formatCode>0.00</c:formatCode>
                <c:ptCount val="27"/>
                <c:pt idx="0">
                  <c:v>187.93227367336948</c:v>
                </c:pt>
                <c:pt idx="1">
                  <c:v>601.886387816053</c:v>
                </c:pt>
                <c:pt idx="2">
                  <c:v>1016.7486203190568</c:v>
                </c:pt>
                <c:pt idx="3">
                  <c:v>1428.5129667772503</c:v>
                </c:pt>
                <c:pt idx="4">
                  <c:v>1833.7044229603191</c:v>
                </c:pt>
                <c:pt idx="5">
                  <c:v>2224.7332158303684</c:v>
                </c:pt>
                <c:pt idx="6">
                  <c:v>2598.4161293619568</c:v>
                </c:pt>
                <c:pt idx="7">
                  <c:v>2959.3575252885507</c:v>
                </c:pt>
                <c:pt idx="8">
                  <c:v>3305.2913838543336</c:v>
                </c:pt>
                <c:pt idx="9">
                  <c:v>3638.1374328732104</c:v>
                </c:pt>
                <c:pt idx="10">
                  <c:v>3771.0857955363867</c:v>
                </c:pt>
                <c:pt idx="11">
                  <c:v>3671.1228080158653</c:v>
                </c:pt>
                <c:pt idx="12">
                  <c:v>3567.3613222966997</c:v>
                </c:pt>
                <c:pt idx="13">
                  <c:v>3465.844419366746</c:v>
                </c:pt>
                <c:pt idx="14">
                  <c:v>3366.7852572028869</c:v>
                </c:pt>
                <c:pt idx="15">
                  <c:v>3262.969327928321</c:v>
                </c:pt>
                <c:pt idx="16">
                  <c:v>3155.5854572986586</c:v>
                </c:pt>
                <c:pt idx="17">
                  <c:v>3039.9016494771131</c:v>
                </c:pt>
                <c:pt idx="18">
                  <c:v>2913.9610866740445</c:v>
                </c:pt>
                <c:pt idx="19">
                  <c:v>2778.5035703647318</c:v>
                </c:pt>
                <c:pt idx="20">
                  <c:v>2652.6346029260685</c:v>
                </c:pt>
                <c:pt idx="21">
                  <c:v>2531.6292803352553</c:v>
                </c:pt>
                <c:pt idx="22">
                  <c:v>2409.1543878514358</c:v>
                </c:pt>
                <c:pt idx="23">
                  <c:v>2284.7292072389018</c:v>
                </c:pt>
                <c:pt idx="24">
                  <c:v>2144.1441056623962</c:v>
                </c:pt>
                <c:pt idx="25">
                  <c:v>2000.6597035851539</c:v>
                </c:pt>
                <c:pt idx="26">
                  <c:v>1854.8177961367542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4-461E-BADE-2482D71CF4A3}"/>
            </c:ext>
          </c:extLst>
        </c:ser>
        <c:ser>
          <c:idx val="2"/>
          <c:order val="1"/>
          <c:tx>
            <c:strRef>
              <c:f>'Energy Savings by scenario'!$D$2</c:f>
              <c:strCache>
                <c:ptCount val="1"/>
                <c:pt idx="0">
                  <c:v>Scenario 2- CCHP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'Energy Savings by scenario'!$B$3:$B$29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'Energy Savings by scenario'!$D$3:$D$29</c:f>
              <c:numCache>
                <c:formatCode>0.00</c:formatCode>
                <c:ptCount val="27"/>
                <c:pt idx="0">
                  <c:v>187.94455984282612</c:v>
                </c:pt>
                <c:pt idx="1">
                  <c:v>601.93066643630891</c:v>
                </c:pt>
                <c:pt idx="2">
                  <c:v>1016.8379718230591</c:v>
                </c:pt>
                <c:pt idx="3">
                  <c:v>1428.6624977572753</c:v>
                </c:pt>
                <c:pt idx="4">
                  <c:v>1833.9312424752059</c:v>
                </c:pt>
                <c:pt idx="5">
                  <c:v>2225.0554587617071</c:v>
                </c:pt>
                <c:pt idx="6">
                  <c:v>2598.8516419168964</c:v>
                </c:pt>
                <c:pt idx="7">
                  <c:v>2959.9224555305996</c:v>
                </c:pt>
                <c:pt idx="8">
                  <c:v>3305.9990161274832</c:v>
                </c:pt>
                <c:pt idx="9">
                  <c:v>3638.9975759306458</c:v>
                </c:pt>
                <c:pt idx="10">
                  <c:v>3772.1048563823297</c:v>
                </c:pt>
                <c:pt idx="11">
                  <c:v>3672.3043303799482</c:v>
                </c:pt>
                <c:pt idx="12">
                  <c:v>3568.7064792080719</c:v>
                </c:pt>
                <c:pt idx="13">
                  <c:v>3467.353210825408</c:v>
                </c:pt>
                <c:pt idx="14">
                  <c:v>3368.4576832088369</c:v>
                </c:pt>
                <c:pt idx="15">
                  <c:v>3264.8053884815599</c:v>
                </c:pt>
                <c:pt idx="16">
                  <c:v>3157.6107158171531</c:v>
                </c:pt>
                <c:pt idx="17">
                  <c:v>3042.193992663676</c:v>
                </c:pt>
                <c:pt idx="18">
                  <c:v>2916.5967580142706</c:v>
                </c:pt>
                <c:pt idx="19">
                  <c:v>2781.4723463988776</c:v>
                </c:pt>
                <c:pt idx="20">
                  <c:v>2655.9189617448792</c:v>
                </c:pt>
                <c:pt idx="21">
                  <c:v>2535.2311340251658</c:v>
                </c:pt>
                <c:pt idx="22">
                  <c:v>2413.0486236004435</c:v>
                </c:pt>
                <c:pt idx="23">
                  <c:v>2288.9626853615355</c:v>
                </c:pt>
                <c:pt idx="24">
                  <c:v>2148.9480825967416</c:v>
                </c:pt>
                <c:pt idx="25">
                  <c:v>2006.1100278907136</c:v>
                </c:pt>
                <c:pt idx="26">
                  <c:v>1860.7347698777805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4-461E-BADE-2482D71CF4A3}"/>
            </c:ext>
          </c:extLst>
        </c:ser>
        <c:ser>
          <c:idx val="3"/>
          <c:order val="2"/>
          <c:tx>
            <c:strRef>
              <c:f>'Energy Savings by scenario'!$E$2</c:f>
              <c:strCache>
                <c:ptCount val="1"/>
                <c:pt idx="0">
                  <c:v>Scenario 3 - HHP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'Energy Savings by scenario'!$B$3:$B$29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'Energy Savings by scenario'!$E$3:$E$29</c:f>
              <c:numCache>
                <c:formatCode>0.00</c:formatCode>
                <c:ptCount val="27"/>
                <c:pt idx="0">
                  <c:v>187.43426198818372</c:v>
                </c:pt>
                <c:pt idx="1">
                  <c:v>597.92038867633823</c:v>
                </c:pt>
                <c:pt idx="2">
                  <c:v>1010.7004483304925</c:v>
                </c:pt>
                <c:pt idx="3">
                  <c:v>1422.0294622969466</c:v>
                </c:pt>
                <c:pt idx="4">
                  <c:v>1828.5973572065884</c:v>
                </c:pt>
                <c:pt idx="5">
                  <c:v>2222.7203971856384</c:v>
                </c:pt>
                <c:pt idx="6">
                  <c:v>2601.6921853060244</c:v>
                </c:pt>
                <c:pt idx="7">
                  <c:v>2969.7043762584326</c:v>
                </c:pt>
                <c:pt idx="8">
                  <c:v>3324.0086909295865</c:v>
                </c:pt>
                <c:pt idx="9">
                  <c:v>3666.8103749453971</c:v>
                </c:pt>
                <c:pt idx="10">
                  <c:v>3812.0054277996778</c:v>
                </c:pt>
                <c:pt idx="11">
                  <c:v>3726.8062448152045</c:v>
                </c:pt>
                <c:pt idx="12">
                  <c:v>3637.9987093148225</c:v>
                </c:pt>
                <c:pt idx="13">
                  <c:v>3551.3650275539844</c:v>
                </c:pt>
                <c:pt idx="14">
                  <c:v>3467.1985342871876</c:v>
                </c:pt>
                <c:pt idx="15">
                  <c:v>3378.4913670272826</c:v>
                </c:pt>
                <c:pt idx="16">
                  <c:v>3286.3480866817367</c:v>
                </c:pt>
                <c:pt idx="17">
                  <c:v>3185.9147336797191</c:v>
                </c:pt>
                <c:pt idx="18">
                  <c:v>3075.0982213116922</c:v>
                </c:pt>
                <c:pt idx="19">
                  <c:v>2954.9253442353224</c:v>
                </c:pt>
                <c:pt idx="20">
                  <c:v>2844.4449026766397</c:v>
                </c:pt>
                <c:pt idx="21">
                  <c:v>2734.8693046485596</c:v>
                </c:pt>
                <c:pt idx="22">
                  <c:v>2623.8759754503963</c:v>
                </c:pt>
                <c:pt idx="23">
                  <c:v>2510.9227134050443</c:v>
                </c:pt>
                <c:pt idx="24">
                  <c:v>2381.8162889328291</c:v>
                </c:pt>
                <c:pt idx="25">
                  <c:v>2249.7852844644503</c:v>
                </c:pt>
                <c:pt idx="26">
                  <c:v>2115.4252152077338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B4-461E-BADE-2482D71CF4A3}"/>
            </c:ext>
          </c:extLst>
        </c:ser>
        <c:ser>
          <c:idx val="4"/>
          <c:order val="3"/>
          <c:tx>
            <c:strRef>
              <c:f>'Energy Savings by scenario'!$F$2</c:f>
              <c:strCache>
                <c:ptCount val="1"/>
                <c:pt idx="0">
                  <c:v>Scenario 4- HHP+CCHP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'Energy Savings by scenario'!$B$3:$B$29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'Energy Savings by scenario'!$F$3:$F$29</c:f>
              <c:numCache>
                <c:formatCode>0.00</c:formatCode>
                <c:ptCount val="27"/>
                <c:pt idx="0">
                  <c:v>187.40438495036884</c:v>
                </c:pt>
                <c:pt idx="1">
                  <c:v>597.82721367851832</c:v>
                </c:pt>
                <c:pt idx="2">
                  <c:v>1010.5485504341191</c:v>
                </c:pt>
                <c:pt idx="3">
                  <c:v>1421.7527993237709</c:v>
                </c:pt>
                <c:pt idx="4">
                  <c:v>1828.1445265557998</c:v>
                </c:pt>
                <c:pt idx="5">
                  <c:v>2222.2675610738706</c:v>
                </c:pt>
                <c:pt idx="6">
                  <c:v>2600.9947381204215</c:v>
                </c:pt>
                <c:pt idx="7">
                  <c:v>2968.7064744494019</c:v>
                </c:pt>
                <c:pt idx="8">
                  <c:v>3323.0107786512813</c:v>
                </c:pt>
                <c:pt idx="9">
                  <c:v>3665.5511327638465</c:v>
                </c:pt>
                <c:pt idx="10">
                  <c:v>3810.424793452617</c:v>
                </c:pt>
                <c:pt idx="11">
                  <c:v>3724.9028277851285</c:v>
                </c:pt>
                <c:pt idx="12">
                  <c:v>3635.737732129473</c:v>
                </c:pt>
                <c:pt idx="13">
                  <c:v>3548.8125334665315</c:v>
                </c:pt>
                <c:pt idx="14">
                  <c:v>3464.3343909828909</c:v>
                </c:pt>
                <c:pt idx="15">
                  <c:v>3375.2934438822758</c:v>
                </c:pt>
                <c:pt idx="16">
                  <c:v>3282.8080427932359</c:v>
                </c:pt>
                <c:pt idx="17">
                  <c:v>3182.0792523833743</c:v>
                </c:pt>
                <c:pt idx="18">
                  <c:v>3071.0671714022451</c:v>
                </c:pt>
                <c:pt idx="19">
                  <c:v>2950.4719265512135</c:v>
                </c:pt>
                <c:pt idx="20">
                  <c:v>2839.6979491531165</c:v>
                </c:pt>
                <c:pt idx="21">
                  <c:v>2729.8589796065926</c:v>
                </c:pt>
                <c:pt idx="22">
                  <c:v>2618.5504401670628</c:v>
                </c:pt>
                <c:pt idx="23">
                  <c:v>2505.2916125988172</c:v>
                </c:pt>
                <c:pt idx="24">
                  <c:v>2375.8728640666</c:v>
                </c:pt>
                <c:pt idx="25">
                  <c:v>2243.5548150336467</c:v>
                </c:pt>
                <c:pt idx="26">
                  <c:v>2108.879260629536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B4-461E-BADE-2482D71C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051192"/>
        <c:axId val="989056768"/>
      </c:lineChart>
      <c:catAx>
        <c:axId val="98905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056768"/>
        <c:crosses val="autoZero"/>
        <c:auto val="1"/>
        <c:lblAlgn val="ctr"/>
        <c:lblOffset val="100"/>
        <c:noMultiLvlLbl val="0"/>
      </c:catAx>
      <c:valAx>
        <c:axId val="9890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05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0501449160942"/>
          <c:y val="5.4431555210528261E-2"/>
          <c:w val="0.86321579783635249"/>
          <c:h val="0.71539744667838845"/>
        </c:manualLayout>
      </c:layout>
      <c:lineChart>
        <c:grouping val="standard"/>
        <c:varyColors val="0"/>
        <c:ser>
          <c:idx val="0"/>
          <c:order val="0"/>
          <c:tx>
            <c:strRef>
              <c:f>'Data gas load by scenario'!$B$34</c:f>
              <c:strCache>
                <c:ptCount val="1"/>
                <c:pt idx="0">
                  <c:v>2023 IRP Demand</c:v>
                </c:pt>
              </c:strCache>
            </c:strRef>
          </c:tx>
          <c:spPr>
            <a:ln w="38100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scenario'!$B$35:$B$61</c:f>
              <c:numCache>
                <c:formatCode>General</c:formatCode>
                <c:ptCount val="27"/>
                <c:pt idx="0">
                  <c:v>939422863.19773912</c:v>
                </c:pt>
                <c:pt idx="1">
                  <c:v>935849160.48248732</c:v>
                </c:pt>
                <c:pt idx="2">
                  <c:v>941600684.70778239</c:v>
                </c:pt>
                <c:pt idx="3">
                  <c:v>942008504.38074088</c:v>
                </c:pt>
                <c:pt idx="4">
                  <c:v>948641561.68365788</c:v>
                </c:pt>
                <c:pt idx="5">
                  <c:v>950406642.70717669</c:v>
                </c:pt>
                <c:pt idx="6">
                  <c:v>957278869.56697297</c:v>
                </c:pt>
                <c:pt idx="7">
                  <c:v>965090823.02412415</c:v>
                </c:pt>
                <c:pt idx="8">
                  <c:v>974376996.18451583</c:v>
                </c:pt>
                <c:pt idx="9">
                  <c:v>970652028.65650547</c:v>
                </c:pt>
                <c:pt idx="10">
                  <c:v>974552086.69627535</c:v>
                </c:pt>
                <c:pt idx="11">
                  <c:v>976950015.53447056</c:v>
                </c:pt>
                <c:pt idx="12">
                  <c:v>985121201.12041998</c:v>
                </c:pt>
                <c:pt idx="13">
                  <c:v>982947598.44554353</c:v>
                </c:pt>
                <c:pt idx="14">
                  <c:v>987119004.85515285</c:v>
                </c:pt>
                <c:pt idx="15">
                  <c:v>992317952.81114376</c:v>
                </c:pt>
                <c:pt idx="16">
                  <c:v>999187219.48117518</c:v>
                </c:pt>
                <c:pt idx="17">
                  <c:v>997754393.98405147</c:v>
                </c:pt>
                <c:pt idx="18">
                  <c:v>993944531.92692029</c:v>
                </c:pt>
                <c:pt idx="19">
                  <c:v>1004209491.9249016</c:v>
                </c:pt>
                <c:pt idx="20">
                  <c:v>1009836766.5186232</c:v>
                </c:pt>
                <c:pt idx="21">
                  <c:v>1010328988.9573029</c:v>
                </c:pt>
                <c:pt idx="22">
                  <c:v>1016073362.2993841</c:v>
                </c:pt>
                <c:pt idx="23">
                  <c:v>1021132366.5589986</c:v>
                </c:pt>
                <c:pt idx="24">
                  <c:v>1029541850.9538709</c:v>
                </c:pt>
                <c:pt idx="25">
                  <c:v>1032120885.7979206</c:v>
                </c:pt>
                <c:pt idx="26">
                  <c:v>1036114643.1937253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0F-4486-8B0A-E6783FCAAAE0}"/>
            </c:ext>
          </c:extLst>
        </c:ser>
        <c:ser>
          <c:idx val="5"/>
          <c:order val="1"/>
          <c:tx>
            <c:strRef>
              <c:f>'Data gas load by scenario'!$C$34</c:f>
              <c:strCache>
                <c:ptCount val="1"/>
                <c:pt idx="0">
                  <c:v>2023 IRP Zero Growth Demand</c:v>
                </c:pt>
              </c:strCache>
            </c:strRef>
          </c:tx>
          <c:spPr>
            <a:ln w="381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gas load by scenario'!$C$35:$C$61</c:f>
              <c:numCache>
                <c:formatCode>General</c:formatCode>
                <c:ptCount val="27"/>
                <c:pt idx="0">
                  <c:v>939422863</c:v>
                </c:pt>
                <c:pt idx="1">
                  <c:v>935849161</c:v>
                </c:pt>
                <c:pt idx="2">
                  <c:v>941600685</c:v>
                </c:pt>
                <c:pt idx="3">
                  <c:v>935764329</c:v>
                </c:pt>
                <c:pt idx="4">
                  <c:v>934221943</c:v>
                </c:pt>
                <c:pt idx="5">
                  <c:v>927916418</c:v>
                </c:pt>
                <c:pt idx="6">
                  <c:v>926725798</c:v>
                </c:pt>
                <c:pt idx="7">
                  <c:v>926509092</c:v>
                </c:pt>
                <c:pt idx="8">
                  <c:v>927784049</c:v>
                </c:pt>
                <c:pt idx="9">
                  <c:v>916708356</c:v>
                </c:pt>
                <c:pt idx="10">
                  <c:v>912988568</c:v>
                </c:pt>
                <c:pt idx="11">
                  <c:v>908056992</c:v>
                </c:pt>
                <c:pt idx="12">
                  <c:v>908639344</c:v>
                </c:pt>
                <c:pt idx="13">
                  <c:v>899831923</c:v>
                </c:pt>
                <c:pt idx="14">
                  <c:v>896939055</c:v>
                </c:pt>
                <c:pt idx="15">
                  <c:v>895051229</c:v>
                </c:pt>
                <c:pt idx="16">
                  <c:v>894677001</c:v>
                </c:pt>
                <c:pt idx="17">
                  <c:v>886858141</c:v>
                </c:pt>
                <c:pt idx="18">
                  <c:v>877135995</c:v>
                </c:pt>
                <c:pt idx="19">
                  <c:v>880378394</c:v>
                </c:pt>
                <c:pt idx="20">
                  <c:v>879261757</c:v>
                </c:pt>
                <c:pt idx="21">
                  <c:v>873720982</c:v>
                </c:pt>
                <c:pt idx="22">
                  <c:v>872824144</c:v>
                </c:pt>
                <c:pt idx="23">
                  <c:v>871514645</c:v>
                </c:pt>
                <c:pt idx="24">
                  <c:v>873175516</c:v>
                </c:pt>
                <c:pt idx="25">
                  <c:v>869997906</c:v>
                </c:pt>
                <c:pt idx="26">
                  <c:v>868156054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89-423D-B590-E90D80E631BE}"/>
            </c:ext>
          </c:extLst>
        </c:ser>
        <c:ser>
          <c:idx val="1"/>
          <c:order val="2"/>
          <c:tx>
            <c:strRef>
              <c:f>'Data gas load by scenario'!$D$34</c:f>
              <c:strCache>
                <c:ptCount val="1"/>
                <c:pt idx="0">
                  <c:v>Scenario 1 - NonCCHP with Ramp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scenario'!$D$35:$D$61</c:f>
              <c:numCache>
                <c:formatCode>General</c:formatCode>
                <c:ptCount val="27"/>
                <c:pt idx="0">
                  <c:v>936304912.93045235</c:v>
                </c:pt>
                <c:pt idx="1">
                  <c:v>924519778.80975604</c:v>
                </c:pt>
                <c:pt idx="2">
                  <c:v>918849991.13590765</c:v>
                </c:pt>
                <c:pt idx="3">
                  <c:v>904019065.39656603</c:v>
                </c:pt>
                <c:pt idx="4">
                  <c:v>890845748.61030686</c:v>
                </c:pt>
                <c:pt idx="5">
                  <c:v>868564335.61388803</c:v>
                </c:pt>
                <c:pt idx="6">
                  <c:v>846796314.37937105</c:v>
                </c:pt>
                <c:pt idx="7">
                  <c:v>820735437.35320246</c:v>
                </c:pt>
                <c:pt idx="8">
                  <c:v>793230592.37069988</c:v>
                </c:pt>
                <c:pt idx="9">
                  <c:v>751016014.66996646</c:v>
                </c:pt>
                <c:pt idx="10">
                  <c:v>713834343.94727683</c:v>
                </c:pt>
                <c:pt idx="11">
                  <c:v>673426889.87811804</c:v>
                </c:pt>
                <c:pt idx="12">
                  <c:v>638175983.92249823</c:v>
                </c:pt>
                <c:pt idx="13">
                  <c:v>593280998.77744293</c:v>
                </c:pt>
                <c:pt idx="14">
                  <c:v>557368881.038993</c:v>
                </c:pt>
                <c:pt idx="15">
                  <c:v>523726413.17234874</c:v>
                </c:pt>
                <c:pt idx="16">
                  <c:v>492546064.70378113</c:v>
                </c:pt>
                <c:pt idx="17">
                  <c:v>455584798.86764467</c:v>
                </c:pt>
                <c:pt idx="18">
                  <c:v>421273142.77957475</c:v>
                </c:pt>
                <c:pt idx="19">
                  <c:v>400625991.83539689</c:v>
                </c:pt>
                <c:pt idx="20">
                  <c:v>373925139.91988742</c:v>
                </c:pt>
                <c:pt idx="21">
                  <c:v>349228766.2776159</c:v>
                </c:pt>
                <c:pt idx="22">
                  <c:v>333330208.19574142</c:v>
                </c:pt>
                <c:pt idx="23">
                  <c:v>317920179.73855639</c:v>
                </c:pt>
                <c:pt idx="24">
                  <c:v>308248833.80664003</c:v>
                </c:pt>
                <c:pt idx="25">
                  <c:v>295075845.52219176</c:v>
                </c:pt>
                <c:pt idx="26">
                  <c:v>285293337.29314029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0F-4486-8B0A-E6783FCAAAE0}"/>
            </c:ext>
          </c:extLst>
        </c:ser>
        <c:ser>
          <c:idx val="2"/>
          <c:order val="3"/>
          <c:tx>
            <c:strRef>
              <c:f>'Data gas load by scenario'!$E$34</c:f>
              <c:strCache>
                <c:ptCount val="1"/>
                <c:pt idx="0">
                  <c:v>Scenario 2 - CCHP with Ramp</c:v>
                </c:pt>
              </c:strCache>
            </c:strRef>
          </c:tx>
          <c:spPr>
            <a:ln w="22225" cap="rnd">
              <a:solidFill>
                <a:schemeClr val="accent6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'Data gas load by scenario'!$E$35:$E$61</c:f>
              <c:numCache>
                <c:formatCode>General</c:formatCode>
                <c:ptCount val="27"/>
                <c:pt idx="0">
                  <c:v>936304912.93045235</c:v>
                </c:pt>
                <c:pt idx="1">
                  <c:v>924519778.80975604</c:v>
                </c:pt>
                <c:pt idx="2">
                  <c:v>918849991.13590741</c:v>
                </c:pt>
                <c:pt idx="3">
                  <c:v>904019065.39656591</c:v>
                </c:pt>
                <c:pt idx="4">
                  <c:v>890845748.61030674</c:v>
                </c:pt>
                <c:pt idx="5">
                  <c:v>868564335.61388779</c:v>
                </c:pt>
                <c:pt idx="6">
                  <c:v>846796314.37937069</c:v>
                </c:pt>
                <c:pt idx="7">
                  <c:v>820735437.35320294</c:v>
                </c:pt>
                <c:pt idx="8">
                  <c:v>793230592.37070048</c:v>
                </c:pt>
                <c:pt idx="9">
                  <c:v>751016014.6699661</c:v>
                </c:pt>
                <c:pt idx="10">
                  <c:v>713834343.94727588</c:v>
                </c:pt>
                <c:pt idx="11">
                  <c:v>673426889.87812006</c:v>
                </c:pt>
                <c:pt idx="12">
                  <c:v>638175983.92250144</c:v>
                </c:pt>
                <c:pt idx="13">
                  <c:v>593280998.77743983</c:v>
                </c:pt>
                <c:pt idx="14">
                  <c:v>557368881.03899121</c:v>
                </c:pt>
                <c:pt idx="15">
                  <c:v>523726413.17234921</c:v>
                </c:pt>
                <c:pt idx="16">
                  <c:v>492566153.96398532</c:v>
                </c:pt>
                <c:pt idx="17">
                  <c:v>455674485.0874604</c:v>
                </c:pt>
                <c:pt idx="18">
                  <c:v>421458388.12446487</c:v>
                </c:pt>
                <c:pt idx="19">
                  <c:v>400898600.40314841</c:v>
                </c:pt>
                <c:pt idx="20">
                  <c:v>374349497.18078053</c:v>
                </c:pt>
                <c:pt idx="21">
                  <c:v>350228550.60975087</c:v>
                </c:pt>
                <c:pt idx="22">
                  <c:v>335055640.69288659</c:v>
                </c:pt>
                <c:pt idx="23">
                  <c:v>320020480.20714176</c:v>
                </c:pt>
                <c:pt idx="24">
                  <c:v>310571581.33009899</c:v>
                </c:pt>
                <c:pt idx="25">
                  <c:v>297595602.30097961</c:v>
                </c:pt>
                <c:pt idx="26">
                  <c:v>288038639.12960982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0F-4486-8B0A-E6783FCAAAE0}"/>
            </c:ext>
          </c:extLst>
        </c:ser>
        <c:ser>
          <c:idx val="3"/>
          <c:order val="4"/>
          <c:tx>
            <c:strRef>
              <c:f>'Data gas load by scenario'!$F$34</c:f>
              <c:strCache>
                <c:ptCount val="1"/>
                <c:pt idx="0">
                  <c:v>Scenario 3 - Hybrid HP with Ramp</c:v>
                </c:pt>
              </c:strCache>
              <c:extLst xmlns:c15="http://schemas.microsoft.com/office/drawing/2012/chart"/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  <c:extLst xmlns:c15="http://schemas.microsoft.com/office/drawing/2012/chart"/>
            </c:numRef>
          </c:cat>
          <c:val>
            <c:numRef>
              <c:f>'Data gas load by scenario'!$F$35:$F$61</c:f>
              <c:numCache>
                <c:formatCode>General</c:formatCode>
                <c:ptCount val="27"/>
                <c:pt idx="0">
                  <c:v>936601093.28385103</c:v>
                </c:pt>
                <c:pt idx="1">
                  <c:v>925442201.57714236</c:v>
                </c:pt>
                <c:pt idx="2">
                  <c:v>920622526.81940329</c:v>
                </c:pt>
                <c:pt idx="3">
                  <c:v>906898907.98439789</c:v>
                </c:pt>
                <c:pt idx="4">
                  <c:v>895139081.5587914</c:v>
                </c:pt>
                <c:pt idx="5">
                  <c:v>874530135.24315917</c:v>
                </c:pt>
                <c:pt idx="6">
                  <c:v>854748953.69080615</c:v>
                </c:pt>
                <c:pt idx="7">
                  <c:v>830992147.76041687</c:v>
                </c:pt>
                <c:pt idx="8">
                  <c:v>805930808.85122633</c:v>
                </c:pt>
                <c:pt idx="9">
                  <c:v>766171931.46644354</c:v>
                </c:pt>
                <c:pt idx="10">
                  <c:v>731583185.58688867</c:v>
                </c:pt>
                <c:pt idx="11">
                  <c:v>693847345.38608873</c:v>
                </c:pt>
                <c:pt idx="12">
                  <c:v>661325802.25713742</c:v>
                </c:pt>
                <c:pt idx="13">
                  <c:v>618996563.57578874</c:v>
                </c:pt>
                <c:pt idx="14">
                  <c:v>585552116.88934469</c:v>
                </c:pt>
                <c:pt idx="15">
                  <c:v>554484931.44347978</c:v>
                </c:pt>
                <c:pt idx="16">
                  <c:v>525927116.05421948</c:v>
                </c:pt>
                <c:pt idx="17">
                  <c:v>491410650.24047434</c:v>
                </c:pt>
                <c:pt idx="18">
                  <c:v>459047985.25376284</c:v>
                </c:pt>
                <c:pt idx="19">
                  <c:v>440866210.76024795</c:v>
                </c:pt>
                <c:pt idx="20">
                  <c:v>416700203.38194489</c:v>
                </c:pt>
                <c:pt idx="21">
                  <c:v>393776028.11133921</c:v>
                </c:pt>
                <c:pt idx="22">
                  <c:v>379416469.33836448</c:v>
                </c:pt>
                <c:pt idx="23">
                  <c:v>365435238.88740432</c:v>
                </c:pt>
                <c:pt idx="24">
                  <c:v>356970780.57729721</c:v>
                </c:pt>
                <c:pt idx="25">
                  <c:v>344720467.01424038</c:v>
                </c:pt>
                <c:pt idx="26">
                  <c:v>335686795.39760685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F20F-4486-8B0A-E6783FCAAAE0}"/>
            </c:ext>
          </c:extLst>
        </c:ser>
        <c:ser>
          <c:idx val="4"/>
          <c:order val="5"/>
          <c:tx>
            <c:strRef>
              <c:f>'Data gas load by scenario'!$G$34</c:f>
              <c:strCache>
                <c:ptCount val="1"/>
                <c:pt idx="0">
                  <c:v>Scenario 4 - Hybrid + CCHP with Ramp</c:v>
                </c:pt>
              </c:strCache>
              <c:extLst xmlns:c15="http://schemas.microsoft.com/office/drawing/2012/chart"/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'Data gas load by scenario'!$A$4:$A$30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  <c:extLst xmlns:c15="http://schemas.microsoft.com/office/drawing/2012/chart"/>
            </c:numRef>
          </c:cat>
          <c:val>
            <c:numRef>
              <c:f>'Data gas load by scenario'!$G$35:$G$61</c:f>
              <c:numCache>
                <c:formatCode>General</c:formatCode>
                <c:ptCount val="27"/>
                <c:pt idx="0">
                  <c:v>936574103.44635022</c:v>
                </c:pt>
                <c:pt idx="1">
                  <c:v>925359413.90999818</c:v>
                </c:pt>
                <c:pt idx="2">
                  <c:v>920480463.97443211</c:v>
                </c:pt>
                <c:pt idx="3">
                  <c:v>906679804.93015635</c:v>
                </c:pt>
                <c:pt idx="4">
                  <c:v>894813828.08435082</c:v>
                </c:pt>
                <c:pt idx="5">
                  <c:v>874125916.79350913</c:v>
                </c:pt>
                <c:pt idx="6">
                  <c:v>854241253.43825459</c:v>
                </c:pt>
                <c:pt idx="7">
                  <c:v>830337234.15045393</c:v>
                </c:pt>
                <c:pt idx="8">
                  <c:v>805206912.74194896</c:v>
                </c:pt>
                <c:pt idx="9">
                  <c:v>765368258.33858061</c:v>
                </c:pt>
                <c:pt idx="10">
                  <c:v>730646842.95950758</c:v>
                </c:pt>
                <c:pt idx="11">
                  <c:v>692775198.64183152</c:v>
                </c:pt>
                <c:pt idx="12">
                  <c:v>660115738.43304908</c:v>
                </c:pt>
                <c:pt idx="13">
                  <c:v>617658237.42100883</c:v>
                </c:pt>
                <c:pt idx="14">
                  <c:v>584091122.93053293</c:v>
                </c:pt>
                <c:pt idx="15">
                  <c:v>552896469.64599705</c:v>
                </c:pt>
                <c:pt idx="16">
                  <c:v>524207851.79532653</c:v>
                </c:pt>
                <c:pt idx="17">
                  <c:v>489567985.95241761</c:v>
                </c:pt>
                <c:pt idx="18">
                  <c:v>457106185.62840962</c:v>
                </c:pt>
                <c:pt idx="19">
                  <c:v>438796947.73796093</c:v>
                </c:pt>
                <c:pt idx="20">
                  <c:v>414499872.61767447</c:v>
                </c:pt>
                <c:pt idx="21">
                  <c:v>391466554.40433633</c:v>
                </c:pt>
                <c:pt idx="22">
                  <c:v>376992535.23523617</c:v>
                </c:pt>
                <c:pt idx="23">
                  <c:v>362892757.62459767</c:v>
                </c:pt>
                <c:pt idx="24">
                  <c:v>354317593.98013735</c:v>
                </c:pt>
                <c:pt idx="25">
                  <c:v>341961946.52392399</c:v>
                </c:pt>
                <c:pt idx="26">
                  <c:v>332813109.68848383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F20F-4486-8B0A-E6783FCAA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76343"/>
        <c:axId val="40375687"/>
        <c:extLst/>
      </c:lineChart>
      <c:catAx>
        <c:axId val="40376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75687"/>
        <c:crosses val="autoZero"/>
        <c:auto val="1"/>
        <c:lblAlgn val="ctr"/>
        <c:lblOffset val="100"/>
        <c:noMultiLvlLbl val="0"/>
      </c:catAx>
      <c:valAx>
        <c:axId val="40375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Reduction in MDth</a:t>
                </a:r>
              </a:p>
            </c:rich>
          </c:tx>
          <c:layout>
            <c:manualLayout>
              <c:xMode val="edge"/>
              <c:yMode val="edge"/>
              <c:x val="1.650500029833224E-2"/>
              <c:y val="0.2592809138294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76343"/>
        <c:crosses val="autoZero"/>
        <c:crossBetween val="between"/>
        <c:dispUnits>
          <c:builtInUnit val="tenThousands"/>
        </c:dispUnits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92495732327403"/>
          <c:y val="0.86082944728996258"/>
          <c:w val="0.84761058697982461"/>
          <c:h val="0.116826695206788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Portfolio Builds by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for Chart1-Builds '!$C$2</c:f>
              <c:strCache>
                <c:ptCount val="1"/>
                <c:pt idx="0">
                  <c:v>Pipeline Not Renewed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for Chart1-Builds '!$A$3:$B$12</c:f>
              <c:multiLvlStrCache>
                <c:ptCount val="10"/>
                <c:lvl>
                  <c:pt idx="0">
                    <c:v>2030-31</c:v>
                  </c:pt>
                  <c:pt idx="1">
                    <c:v>2045-46</c:v>
                  </c:pt>
                  <c:pt idx="2">
                    <c:v>2030-31</c:v>
                  </c:pt>
                  <c:pt idx="3">
                    <c:v>2045-46</c:v>
                  </c:pt>
                  <c:pt idx="4">
                    <c:v>2030-31</c:v>
                  </c:pt>
                  <c:pt idx="5">
                    <c:v>2045-46</c:v>
                  </c:pt>
                  <c:pt idx="6">
                    <c:v>2030-31</c:v>
                  </c:pt>
                  <c:pt idx="7">
                    <c:v>2045-46</c:v>
                  </c:pt>
                  <c:pt idx="8">
                    <c:v>2030-31</c:v>
                  </c:pt>
                  <c:pt idx="9">
                    <c:v>2045-46</c:v>
                  </c:pt>
                </c:lvl>
                <c:lvl>
                  <c:pt idx="0">
                    <c:v>SC-1: ASHP</c:v>
                  </c:pt>
                  <c:pt idx="2">
                    <c:v>SC-2: CCHP</c:v>
                  </c:pt>
                  <c:pt idx="4">
                    <c:v>SC-3: HHP</c:v>
                  </c:pt>
                  <c:pt idx="6">
                    <c:v>SC-4: HHP+CCHP</c:v>
                  </c:pt>
                  <c:pt idx="8">
                    <c:v>Preferred Portfolio 2023 IRP</c:v>
                  </c:pt>
                </c:lvl>
              </c:multiLvlStrCache>
            </c:multiLvlStrRef>
          </c:cat>
          <c:val>
            <c:numRef>
              <c:f>'Data for Chart1-Builds '!$C$3:$C$12</c:f>
              <c:numCache>
                <c:formatCode>0.00</c:formatCode>
                <c:ptCount val="10"/>
                <c:pt idx="0">
                  <c:v>-170.3</c:v>
                </c:pt>
                <c:pt idx="1">
                  <c:v>-315.60000000000002</c:v>
                </c:pt>
                <c:pt idx="2">
                  <c:v>-170.3</c:v>
                </c:pt>
                <c:pt idx="3">
                  <c:v>-316.60000000000002</c:v>
                </c:pt>
                <c:pt idx="4">
                  <c:v>-85.300000000000011</c:v>
                </c:pt>
                <c:pt idx="5">
                  <c:v>-185.60000000000002</c:v>
                </c:pt>
                <c:pt idx="6">
                  <c:v>-103.30000000000001</c:v>
                </c:pt>
                <c:pt idx="7">
                  <c:v>-208.60000000000002</c:v>
                </c:pt>
                <c:pt idx="8">
                  <c:v>-142.137</c:v>
                </c:pt>
                <c:pt idx="9">
                  <c:v>-195.233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7-4114-99FC-1FD7C7FE4E4C}"/>
            </c:ext>
          </c:extLst>
        </c:ser>
        <c:ser>
          <c:idx val="1"/>
          <c:order val="1"/>
          <c:tx>
            <c:strRef>
              <c:f>'Data for Chart1-Builds '!$D$2</c:f>
              <c:strCache>
                <c:ptCount val="1"/>
                <c:pt idx="0">
                  <c:v>Green H2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'Data for Chart1-Builds '!$A$3:$B$12</c:f>
              <c:multiLvlStrCache>
                <c:ptCount val="10"/>
                <c:lvl>
                  <c:pt idx="0">
                    <c:v>2030-31</c:v>
                  </c:pt>
                  <c:pt idx="1">
                    <c:v>2045-46</c:v>
                  </c:pt>
                  <c:pt idx="2">
                    <c:v>2030-31</c:v>
                  </c:pt>
                  <c:pt idx="3">
                    <c:v>2045-46</c:v>
                  </c:pt>
                  <c:pt idx="4">
                    <c:v>2030-31</c:v>
                  </c:pt>
                  <c:pt idx="5">
                    <c:v>2045-46</c:v>
                  </c:pt>
                  <c:pt idx="6">
                    <c:v>2030-31</c:v>
                  </c:pt>
                  <c:pt idx="7">
                    <c:v>2045-46</c:v>
                  </c:pt>
                  <c:pt idx="8">
                    <c:v>2030-31</c:v>
                  </c:pt>
                  <c:pt idx="9">
                    <c:v>2045-46</c:v>
                  </c:pt>
                </c:lvl>
                <c:lvl>
                  <c:pt idx="0">
                    <c:v>SC-1: ASHP</c:v>
                  </c:pt>
                  <c:pt idx="2">
                    <c:v>SC-2: CCHP</c:v>
                  </c:pt>
                  <c:pt idx="4">
                    <c:v>SC-3: HHP</c:v>
                  </c:pt>
                  <c:pt idx="6">
                    <c:v>SC-4: HHP+CCHP</c:v>
                  </c:pt>
                  <c:pt idx="8">
                    <c:v>Preferred Portfolio 2023 IRP</c:v>
                  </c:pt>
                </c:lvl>
              </c:multiLvlStrCache>
            </c:multiLvlStrRef>
          </c:cat>
          <c:val>
            <c:numRef>
              <c:f>'Data for Chart1-Builds '!$D$3:$D$12</c:f>
              <c:numCache>
                <c:formatCode>0.00</c:formatCode>
                <c:ptCount val="10"/>
                <c:pt idx="0">
                  <c:v>7.4015668257479454</c:v>
                </c:pt>
                <c:pt idx="1">
                  <c:v>4.2017975708136976</c:v>
                </c:pt>
                <c:pt idx="2">
                  <c:v>7.4015668257479454</c:v>
                </c:pt>
                <c:pt idx="3">
                  <c:v>4.2017975708136976</c:v>
                </c:pt>
                <c:pt idx="4">
                  <c:v>7.4015668257479454</c:v>
                </c:pt>
                <c:pt idx="5">
                  <c:v>4.2017975708136976</c:v>
                </c:pt>
                <c:pt idx="6">
                  <c:v>7.4015668257479454</c:v>
                </c:pt>
                <c:pt idx="7">
                  <c:v>4.2017975708136976</c:v>
                </c:pt>
                <c:pt idx="8">
                  <c:v>9.48</c:v>
                </c:pt>
                <c:pt idx="9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7-4114-99FC-1FD7C7FE4E4C}"/>
            </c:ext>
          </c:extLst>
        </c:ser>
        <c:ser>
          <c:idx val="2"/>
          <c:order val="2"/>
          <c:tx>
            <c:strRef>
              <c:f>'Data for Chart1-Builds '!$E$2</c:f>
              <c:strCache>
                <c:ptCount val="1"/>
                <c:pt idx="0">
                  <c:v>Supply Side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'Data for Chart1-Builds '!$A$3:$B$12</c:f>
              <c:multiLvlStrCache>
                <c:ptCount val="10"/>
                <c:lvl>
                  <c:pt idx="0">
                    <c:v>2030-31</c:v>
                  </c:pt>
                  <c:pt idx="1">
                    <c:v>2045-46</c:v>
                  </c:pt>
                  <c:pt idx="2">
                    <c:v>2030-31</c:v>
                  </c:pt>
                  <c:pt idx="3">
                    <c:v>2045-46</c:v>
                  </c:pt>
                  <c:pt idx="4">
                    <c:v>2030-31</c:v>
                  </c:pt>
                  <c:pt idx="5">
                    <c:v>2045-46</c:v>
                  </c:pt>
                  <c:pt idx="6">
                    <c:v>2030-31</c:v>
                  </c:pt>
                  <c:pt idx="7">
                    <c:v>2045-46</c:v>
                  </c:pt>
                  <c:pt idx="8">
                    <c:v>2030-31</c:v>
                  </c:pt>
                  <c:pt idx="9">
                    <c:v>2045-46</c:v>
                  </c:pt>
                </c:lvl>
                <c:lvl>
                  <c:pt idx="0">
                    <c:v>SC-1: ASHP</c:v>
                  </c:pt>
                  <c:pt idx="2">
                    <c:v>SC-2: CCHP</c:v>
                  </c:pt>
                  <c:pt idx="4">
                    <c:v>SC-3: HHP</c:v>
                  </c:pt>
                  <c:pt idx="6">
                    <c:v>SC-4: HHP+CCHP</c:v>
                  </c:pt>
                  <c:pt idx="8">
                    <c:v>Preferred Portfolio 2023 IRP</c:v>
                  </c:pt>
                </c:lvl>
              </c:multiLvlStrCache>
            </c:multiLvlStrRef>
          </c:cat>
          <c:val>
            <c:numRef>
              <c:f>'Data for Chart1-Builds '!$E$3:$E$12</c:f>
              <c:numCache>
                <c:formatCode>0.00</c:formatCode>
                <c:ptCount val="10"/>
                <c:pt idx="0">
                  <c:v>33</c:v>
                </c:pt>
                <c:pt idx="1">
                  <c:v>241</c:v>
                </c:pt>
                <c:pt idx="2">
                  <c:v>33</c:v>
                </c:pt>
                <c:pt idx="3">
                  <c:v>240</c:v>
                </c:pt>
                <c:pt idx="4">
                  <c:v>110</c:v>
                </c:pt>
                <c:pt idx="5">
                  <c:v>383</c:v>
                </c:pt>
                <c:pt idx="6">
                  <c:v>99</c:v>
                </c:pt>
                <c:pt idx="7">
                  <c:v>360</c:v>
                </c:pt>
                <c:pt idx="8">
                  <c:v>72</c:v>
                </c:pt>
                <c:pt idx="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7-4114-99FC-1FD7C7FE4E4C}"/>
            </c:ext>
          </c:extLst>
        </c:ser>
        <c:ser>
          <c:idx val="3"/>
          <c:order val="3"/>
          <c:tx>
            <c:strRef>
              <c:f>'Data for Chart1-Builds '!$F$2</c:f>
              <c:strCache>
                <c:ptCount val="1"/>
                <c:pt idx="0">
                  <c:v>Gas to Electric 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'Data for Chart1-Builds '!$A$3:$B$12</c:f>
              <c:multiLvlStrCache>
                <c:ptCount val="10"/>
                <c:lvl>
                  <c:pt idx="0">
                    <c:v>2030-31</c:v>
                  </c:pt>
                  <c:pt idx="1">
                    <c:v>2045-46</c:v>
                  </c:pt>
                  <c:pt idx="2">
                    <c:v>2030-31</c:v>
                  </c:pt>
                  <c:pt idx="3">
                    <c:v>2045-46</c:v>
                  </c:pt>
                  <c:pt idx="4">
                    <c:v>2030-31</c:v>
                  </c:pt>
                  <c:pt idx="5">
                    <c:v>2045-46</c:v>
                  </c:pt>
                  <c:pt idx="6">
                    <c:v>2030-31</c:v>
                  </c:pt>
                  <c:pt idx="7">
                    <c:v>2045-46</c:v>
                  </c:pt>
                  <c:pt idx="8">
                    <c:v>2030-31</c:v>
                  </c:pt>
                  <c:pt idx="9">
                    <c:v>2045-46</c:v>
                  </c:pt>
                </c:lvl>
                <c:lvl>
                  <c:pt idx="0">
                    <c:v>SC-1: ASHP</c:v>
                  </c:pt>
                  <c:pt idx="2">
                    <c:v>SC-2: CCHP</c:v>
                  </c:pt>
                  <c:pt idx="4">
                    <c:v>SC-3: HHP</c:v>
                  </c:pt>
                  <c:pt idx="6">
                    <c:v>SC-4: HHP+CCHP</c:v>
                  </c:pt>
                  <c:pt idx="8">
                    <c:v>Preferred Portfolio 2023 IRP</c:v>
                  </c:pt>
                </c:lvl>
              </c:multiLvlStrCache>
            </c:multiLvlStrRef>
          </c:cat>
          <c:val>
            <c:numRef>
              <c:f>'Data for Chart1-Builds '!$F$3:$F$12</c:f>
              <c:numCache>
                <c:formatCode>0.00</c:formatCode>
                <c:ptCount val="10"/>
                <c:pt idx="0">
                  <c:v>127.40108988767425</c:v>
                </c:pt>
                <c:pt idx="1">
                  <c:v>742.69489730825831</c:v>
                </c:pt>
                <c:pt idx="2">
                  <c:v>127.40108988767429</c:v>
                </c:pt>
                <c:pt idx="3">
                  <c:v>742.22284883063355</c:v>
                </c:pt>
                <c:pt idx="4">
                  <c:v>33.153388372098824</c:v>
                </c:pt>
                <c:pt idx="5">
                  <c:v>235.8523276558123</c:v>
                </c:pt>
                <c:pt idx="6">
                  <c:v>39.553679364024759</c:v>
                </c:pt>
                <c:pt idx="7">
                  <c:v>264.04674190134693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7-4114-99FC-1FD7C7FE4E4C}"/>
            </c:ext>
          </c:extLst>
        </c:ser>
        <c:ser>
          <c:idx val="4"/>
          <c:order val="4"/>
          <c:tx>
            <c:strRef>
              <c:f>'Data for Chart1-Builds '!$G$2</c:f>
              <c:strCache>
                <c:ptCount val="1"/>
                <c:pt idx="0">
                  <c:v>DSR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'Data for Chart1-Builds '!$A$3:$B$12</c:f>
              <c:multiLvlStrCache>
                <c:ptCount val="10"/>
                <c:lvl>
                  <c:pt idx="0">
                    <c:v>2030-31</c:v>
                  </c:pt>
                  <c:pt idx="1">
                    <c:v>2045-46</c:v>
                  </c:pt>
                  <c:pt idx="2">
                    <c:v>2030-31</c:v>
                  </c:pt>
                  <c:pt idx="3">
                    <c:v>2045-46</c:v>
                  </c:pt>
                  <c:pt idx="4">
                    <c:v>2030-31</c:v>
                  </c:pt>
                  <c:pt idx="5">
                    <c:v>2045-46</c:v>
                  </c:pt>
                  <c:pt idx="6">
                    <c:v>2030-31</c:v>
                  </c:pt>
                  <c:pt idx="7">
                    <c:v>2045-46</c:v>
                  </c:pt>
                  <c:pt idx="8">
                    <c:v>2030-31</c:v>
                  </c:pt>
                  <c:pt idx="9">
                    <c:v>2045-46</c:v>
                  </c:pt>
                </c:lvl>
                <c:lvl>
                  <c:pt idx="0">
                    <c:v>SC-1: ASHP</c:v>
                  </c:pt>
                  <c:pt idx="2">
                    <c:v>SC-2: CCHP</c:v>
                  </c:pt>
                  <c:pt idx="4">
                    <c:v>SC-3: HHP</c:v>
                  </c:pt>
                  <c:pt idx="6">
                    <c:v>SC-4: HHP+CCHP</c:v>
                  </c:pt>
                  <c:pt idx="8">
                    <c:v>Preferred Portfolio 2023 IRP</c:v>
                  </c:pt>
                </c:lvl>
              </c:multiLvlStrCache>
            </c:multiLvlStrRef>
          </c:cat>
          <c:val>
            <c:numRef>
              <c:f>'Data for Chart1-Builds '!$G$3:$G$12</c:f>
              <c:numCache>
                <c:formatCode>0.00</c:formatCode>
                <c:ptCount val="10"/>
                <c:pt idx="0">
                  <c:v>42.77083632996252</c:v>
                </c:pt>
                <c:pt idx="1">
                  <c:v>44.174627599080729</c:v>
                </c:pt>
                <c:pt idx="2">
                  <c:v>42.77246118504754</c:v>
                </c:pt>
                <c:pt idx="3">
                  <c:v>44.186865172462241</c:v>
                </c:pt>
                <c:pt idx="4">
                  <c:v>43.895692084207951</c:v>
                </c:pt>
                <c:pt idx="5">
                  <c:v>50.732512180327795</c:v>
                </c:pt>
                <c:pt idx="6">
                  <c:v>43.895692084207951</c:v>
                </c:pt>
                <c:pt idx="7">
                  <c:v>50.732512180327795</c:v>
                </c:pt>
                <c:pt idx="8">
                  <c:v>61.264120209794399</c:v>
                </c:pt>
                <c:pt idx="9">
                  <c:v>149.80939290260829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87-4114-99FC-1FD7C7FE4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052904"/>
        <c:axId val="596056512"/>
      </c:barChart>
      <c:catAx>
        <c:axId val="596052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56512"/>
        <c:crosses val="autoZero"/>
        <c:auto val="1"/>
        <c:lblAlgn val="ctr"/>
        <c:lblOffset val="100"/>
        <c:noMultiLvlLbl val="0"/>
      </c:catAx>
      <c:valAx>
        <c:axId val="59605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MDth</a:t>
                </a:r>
                <a:r>
                  <a:rPr lang="en-US" baseline="0"/>
                  <a:t> per 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52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92391335698422"/>
          <c:y val="0.94148917273049537"/>
          <c:w val="0.75448172824550774"/>
          <c:h val="4.637122180668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5163121625583"/>
          <c:y val="2.9828362363795435E-2"/>
          <c:w val="0.85721503561978962"/>
          <c:h val="0.7388152390042154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'L&amp;R Bal - SC 1- ASHP'!$C$1</c:f>
              <c:strCache>
                <c:ptCount val="1"/>
                <c:pt idx="0">
                  <c:v>NWP Firm Transportation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'L&amp;R Bal - SC 1- ASHP'!$B$3:$B$29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1- ASHP'!$C$3:$C$29</c:f>
              <c:numCache>
                <c:formatCode>#,##0.0</c:formatCode>
                <c:ptCount val="27"/>
                <c:pt idx="0">
                  <c:v>464.35899999999998</c:v>
                </c:pt>
                <c:pt idx="1">
                  <c:v>464.35899999999998</c:v>
                </c:pt>
                <c:pt idx="2">
                  <c:v>464.35899999999998</c:v>
                </c:pt>
                <c:pt idx="3">
                  <c:v>464.35899999999998</c:v>
                </c:pt>
                <c:pt idx="4">
                  <c:v>362.51900000000001</c:v>
                </c:pt>
                <c:pt idx="5">
                  <c:v>362.51900000000001</c:v>
                </c:pt>
                <c:pt idx="6">
                  <c:v>353.3</c:v>
                </c:pt>
                <c:pt idx="7">
                  <c:v>353.3</c:v>
                </c:pt>
                <c:pt idx="8">
                  <c:v>353.3</c:v>
                </c:pt>
                <c:pt idx="9">
                  <c:v>353.3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1-4834-81FF-9C59200B5D17}"/>
            </c:ext>
          </c:extLst>
        </c:ser>
        <c:ser>
          <c:idx val="8"/>
          <c:order val="1"/>
          <c:tx>
            <c:strRef>
              <c:f>'L&amp;R Bal - SC 1- ASHP'!$E$1</c:f>
              <c:strCache>
                <c:ptCount val="1"/>
                <c:pt idx="0">
                  <c:v>Pipeline Renewals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'L&amp;R Bal - SC 1- ASHP'!$B$3:$B$29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1- ASHP'!$E$3:$E$29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315</c:v>
                </c:pt>
                <c:pt idx="14">
                  <c:v>245</c:v>
                </c:pt>
                <c:pt idx="15">
                  <c:v>245</c:v>
                </c:pt>
                <c:pt idx="16">
                  <c:v>245</c:v>
                </c:pt>
                <c:pt idx="17">
                  <c:v>245</c:v>
                </c:pt>
                <c:pt idx="18">
                  <c:v>208</c:v>
                </c:pt>
                <c:pt idx="19">
                  <c:v>208</c:v>
                </c:pt>
                <c:pt idx="20">
                  <c:v>208</c:v>
                </c:pt>
                <c:pt idx="21">
                  <c:v>208</c:v>
                </c:pt>
                <c:pt idx="22">
                  <c:v>195</c:v>
                </c:pt>
                <c:pt idx="23">
                  <c:v>195</c:v>
                </c:pt>
                <c:pt idx="24">
                  <c:v>195</c:v>
                </c:pt>
                <c:pt idx="25">
                  <c:v>195</c:v>
                </c:pt>
                <c:pt idx="26" formatCode="General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1-4834-81FF-9C59200B5D17}"/>
            </c:ext>
          </c:extLst>
        </c:ser>
        <c:ser>
          <c:idx val="7"/>
          <c:order val="2"/>
          <c:tx>
            <c:strRef>
              <c:f>'L&amp;R Bal - SC 1- ASHP'!$D$1</c:f>
              <c:strCache>
                <c:ptCount val="1"/>
                <c:pt idx="0">
                  <c:v>Pipeline Not Renewed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'L&amp;R Bal - SC 1- ASHP'!$B$3:$B$29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1- ASHP'!$D$3:$D$29</c:f>
              <c:numCache>
                <c:formatCode>0</c:formatCode>
                <c:ptCount val="27"/>
                <c:pt idx="0">
                  <c:v>59.241000000000042</c:v>
                </c:pt>
                <c:pt idx="1">
                  <c:v>59.241000000000042</c:v>
                </c:pt>
                <c:pt idx="2">
                  <c:v>59.241000000000042</c:v>
                </c:pt>
                <c:pt idx="3">
                  <c:v>59.241000000000042</c:v>
                </c:pt>
                <c:pt idx="4">
                  <c:v>161.08100000000002</c:v>
                </c:pt>
                <c:pt idx="5">
                  <c:v>161.08100000000002</c:v>
                </c:pt>
                <c:pt idx="6">
                  <c:v>170.3</c:v>
                </c:pt>
                <c:pt idx="7">
                  <c:v>170.3</c:v>
                </c:pt>
                <c:pt idx="8">
                  <c:v>170.3</c:v>
                </c:pt>
                <c:pt idx="9">
                  <c:v>170.3</c:v>
                </c:pt>
                <c:pt idx="10">
                  <c:v>208.60000000000002</c:v>
                </c:pt>
                <c:pt idx="11">
                  <c:v>208.60000000000002</c:v>
                </c:pt>
                <c:pt idx="12">
                  <c:v>208.60000000000002</c:v>
                </c:pt>
                <c:pt idx="13">
                  <c:v>208.60000000000002</c:v>
                </c:pt>
                <c:pt idx="14">
                  <c:v>278.60000000000002</c:v>
                </c:pt>
                <c:pt idx="15">
                  <c:v>278.60000000000002</c:v>
                </c:pt>
                <c:pt idx="16">
                  <c:v>278.60000000000002</c:v>
                </c:pt>
                <c:pt idx="17">
                  <c:v>278.60000000000002</c:v>
                </c:pt>
                <c:pt idx="18">
                  <c:v>315.60000000000002</c:v>
                </c:pt>
                <c:pt idx="19">
                  <c:v>315.60000000000002</c:v>
                </c:pt>
                <c:pt idx="20">
                  <c:v>315.60000000000002</c:v>
                </c:pt>
                <c:pt idx="21">
                  <c:v>315.60000000000002</c:v>
                </c:pt>
                <c:pt idx="22">
                  <c:v>328.6</c:v>
                </c:pt>
                <c:pt idx="23">
                  <c:v>328.6</c:v>
                </c:pt>
                <c:pt idx="24">
                  <c:v>328.6</c:v>
                </c:pt>
                <c:pt idx="25">
                  <c:v>328.6</c:v>
                </c:pt>
                <c:pt idx="26">
                  <c:v>389.6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1-4834-81FF-9C59200B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81867392"/>
        <c:axId val="282602496"/>
        <c:extLst/>
      </c:barChart>
      <c:catAx>
        <c:axId val="2818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602496"/>
        <c:crosses val="autoZero"/>
        <c:auto val="1"/>
        <c:lblAlgn val="ctr"/>
        <c:lblOffset val="100"/>
        <c:noMultiLvlLbl val="0"/>
      </c:catAx>
      <c:valAx>
        <c:axId val="2826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Pipeline</a:t>
                </a:r>
                <a:r>
                  <a:rPr lang="en-US" baseline="0"/>
                  <a:t> Capacity in MDTh/day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8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66079459751184"/>
          <c:y val="0.91290877276704052"/>
          <c:w val="0.84749272333928383"/>
          <c:h val="6.8924043585460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5163121625583"/>
          <c:y val="2.9828362363795435E-2"/>
          <c:w val="0.85721503561978962"/>
          <c:h val="0.7388152390042154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'L&amp;R Bal - SC 2- CCHP'!$D$1</c:f>
              <c:strCache>
                <c:ptCount val="1"/>
                <c:pt idx="0">
                  <c:v>NWP Firm Transportation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'L&amp;R Bal - SC 2- 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2- CCHP'!$D$3:$D$29</c:f>
              <c:numCache>
                <c:formatCode>General</c:formatCode>
                <c:ptCount val="27"/>
                <c:pt idx="0">
                  <c:v>464.35899999999998</c:v>
                </c:pt>
                <c:pt idx="1">
                  <c:v>464.35899999999998</c:v>
                </c:pt>
                <c:pt idx="2">
                  <c:v>464.35899999999998</c:v>
                </c:pt>
                <c:pt idx="3">
                  <c:v>464.35899999999998</c:v>
                </c:pt>
                <c:pt idx="4">
                  <c:v>362.51900000000001</c:v>
                </c:pt>
                <c:pt idx="5">
                  <c:v>362.51900000000001</c:v>
                </c:pt>
                <c:pt idx="6">
                  <c:v>353.3</c:v>
                </c:pt>
                <c:pt idx="7">
                  <c:v>353.3</c:v>
                </c:pt>
                <c:pt idx="8">
                  <c:v>353.3</c:v>
                </c:pt>
                <c:pt idx="9">
                  <c:v>353.3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B-4B72-AA7F-8C8548D0AFC0}"/>
            </c:ext>
          </c:extLst>
        </c:ser>
        <c:ser>
          <c:idx val="8"/>
          <c:order val="1"/>
          <c:tx>
            <c:strRef>
              <c:f>'L&amp;R Bal - SC 2- CCHP'!$F$1</c:f>
              <c:strCache>
                <c:ptCount val="1"/>
                <c:pt idx="0">
                  <c:v>Pipeline Renewals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strRef>
              <c:f>'L&amp;R Bal - SC 2- 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2- CCHP'!$F$3:$F$29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315</c:v>
                </c:pt>
                <c:pt idx="11" formatCode="0">
                  <c:v>315</c:v>
                </c:pt>
                <c:pt idx="12" formatCode="0">
                  <c:v>315</c:v>
                </c:pt>
                <c:pt idx="13" formatCode="0">
                  <c:v>315</c:v>
                </c:pt>
                <c:pt idx="14" formatCode="0">
                  <c:v>245</c:v>
                </c:pt>
                <c:pt idx="15" formatCode="0">
                  <c:v>245</c:v>
                </c:pt>
                <c:pt idx="16" formatCode="0">
                  <c:v>245</c:v>
                </c:pt>
                <c:pt idx="17" formatCode="General">
                  <c:v>245</c:v>
                </c:pt>
                <c:pt idx="18" formatCode="General">
                  <c:v>207</c:v>
                </c:pt>
                <c:pt idx="19" formatCode="General">
                  <c:v>207</c:v>
                </c:pt>
                <c:pt idx="20" formatCode="General">
                  <c:v>207</c:v>
                </c:pt>
                <c:pt idx="21" formatCode="General">
                  <c:v>207</c:v>
                </c:pt>
                <c:pt idx="22" formatCode="_(* #,##0_);_(* \(#,##0\);_(* &quot;-&quot;??_);_(@_)">
                  <c:v>194</c:v>
                </c:pt>
                <c:pt idx="23" formatCode="_(* #,##0_);_(* \(#,##0\);_(* &quot;-&quot;??_);_(@_)">
                  <c:v>194</c:v>
                </c:pt>
                <c:pt idx="24" formatCode="_(* #,##0_);_(* \(#,##0\);_(* &quot;-&quot;??_);_(@_)">
                  <c:v>194</c:v>
                </c:pt>
                <c:pt idx="25" formatCode="_(* #,##0_);_(* \(#,##0\);_(* &quot;-&quot;??_);_(@_)">
                  <c:v>194</c:v>
                </c:pt>
                <c:pt idx="26" formatCode="_(* #,##0_);_(* \(#,##0\);_(* &quot;-&quot;??_);_(@_)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B-4B72-AA7F-8C8548D0AFC0}"/>
            </c:ext>
          </c:extLst>
        </c:ser>
        <c:ser>
          <c:idx val="7"/>
          <c:order val="2"/>
          <c:tx>
            <c:strRef>
              <c:f>'L&amp;R Bal - SC 2- CCHP'!$E$1</c:f>
              <c:strCache>
                <c:ptCount val="1"/>
                <c:pt idx="0">
                  <c:v>Pipeline Not Renewed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'L&amp;R Bal - SC 2- 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2- CCHP'!$E$3:$E$29</c:f>
              <c:numCache>
                <c:formatCode>General</c:formatCode>
                <c:ptCount val="27"/>
                <c:pt idx="0">
                  <c:v>59.241000000000042</c:v>
                </c:pt>
                <c:pt idx="1">
                  <c:v>59.241000000000042</c:v>
                </c:pt>
                <c:pt idx="2">
                  <c:v>59.241000000000042</c:v>
                </c:pt>
                <c:pt idx="3">
                  <c:v>59.241000000000042</c:v>
                </c:pt>
                <c:pt idx="4">
                  <c:v>161.08100000000002</c:v>
                </c:pt>
                <c:pt idx="5">
                  <c:v>161.08100000000002</c:v>
                </c:pt>
                <c:pt idx="6">
                  <c:v>170.3</c:v>
                </c:pt>
                <c:pt idx="7">
                  <c:v>170.3</c:v>
                </c:pt>
                <c:pt idx="8">
                  <c:v>170.3</c:v>
                </c:pt>
                <c:pt idx="9">
                  <c:v>170.3</c:v>
                </c:pt>
                <c:pt idx="10">
                  <c:v>208.60000000000002</c:v>
                </c:pt>
                <c:pt idx="11">
                  <c:v>208.60000000000002</c:v>
                </c:pt>
                <c:pt idx="12">
                  <c:v>208.60000000000002</c:v>
                </c:pt>
                <c:pt idx="13">
                  <c:v>208.60000000000002</c:v>
                </c:pt>
                <c:pt idx="14">
                  <c:v>278.60000000000002</c:v>
                </c:pt>
                <c:pt idx="15">
                  <c:v>278.60000000000002</c:v>
                </c:pt>
                <c:pt idx="16">
                  <c:v>278.60000000000002</c:v>
                </c:pt>
                <c:pt idx="17">
                  <c:v>278.60000000000002</c:v>
                </c:pt>
                <c:pt idx="18">
                  <c:v>316.60000000000002</c:v>
                </c:pt>
                <c:pt idx="19">
                  <c:v>316.60000000000002</c:v>
                </c:pt>
                <c:pt idx="20">
                  <c:v>316.60000000000002</c:v>
                </c:pt>
                <c:pt idx="21">
                  <c:v>316.60000000000002</c:v>
                </c:pt>
                <c:pt idx="22">
                  <c:v>329.6</c:v>
                </c:pt>
                <c:pt idx="23">
                  <c:v>329.6</c:v>
                </c:pt>
                <c:pt idx="24">
                  <c:v>329.6</c:v>
                </c:pt>
                <c:pt idx="25">
                  <c:v>329.6</c:v>
                </c:pt>
                <c:pt idx="26">
                  <c:v>387.6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B-4B72-AA7F-8C8548D0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81867392"/>
        <c:axId val="282602496"/>
        <c:extLst/>
      </c:barChart>
      <c:catAx>
        <c:axId val="2818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602496"/>
        <c:crosses val="autoZero"/>
        <c:auto val="1"/>
        <c:lblAlgn val="ctr"/>
        <c:lblOffset val="100"/>
        <c:noMultiLvlLbl val="0"/>
      </c:catAx>
      <c:valAx>
        <c:axId val="2826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Pipeline</a:t>
                </a:r>
                <a:r>
                  <a:rPr lang="en-US" baseline="0"/>
                  <a:t> Capacity in MDTh/day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8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66079459751184"/>
          <c:y val="0.91290877276704052"/>
          <c:w val="0.84749272333928383"/>
          <c:h val="6.8924043585460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5163121625583"/>
          <c:y val="2.9828362363795435E-2"/>
          <c:w val="0.85721503561978962"/>
          <c:h val="0.7388152390042154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'L&amp;R Bal - SC 3- HHP'!$D$1</c:f>
              <c:strCache>
                <c:ptCount val="1"/>
                <c:pt idx="0">
                  <c:v>NWP Firm Transportation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'L&amp;R Bal - SC 3- HHP'!$B$3:$B$29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3- HHP'!$D$3:$D$29</c:f>
              <c:numCache>
                <c:formatCode>#,##0.0</c:formatCode>
                <c:ptCount val="27"/>
                <c:pt idx="0">
                  <c:v>464.35899999999998</c:v>
                </c:pt>
                <c:pt idx="1">
                  <c:v>464.35899999999998</c:v>
                </c:pt>
                <c:pt idx="2">
                  <c:v>464.35899999999998</c:v>
                </c:pt>
                <c:pt idx="3">
                  <c:v>464.35899999999998</c:v>
                </c:pt>
                <c:pt idx="4">
                  <c:v>362.51900000000001</c:v>
                </c:pt>
                <c:pt idx="5">
                  <c:v>362.51900000000001</c:v>
                </c:pt>
                <c:pt idx="6">
                  <c:v>353.3</c:v>
                </c:pt>
                <c:pt idx="7">
                  <c:v>353.3</c:v>
                </c:pt>
                <c:pt idx="8">
                  <c:v>353.3</c:v>
                </c:pt>
                <c:pt idx="9">
                  <c:v>353.3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B-475C-8C1B-87D16CF46AEF}"/>
            </c:ext>
          </c:extLst>
        </c:ser>
        <c:ser>
          <c:idx val="8"/>
          <c:order val="1"/>
          <c:tx>
            <c:strRef>
              <c:f>'L&amp;R Bal - SC 3- HHP'!$F$1</c:f>
              <c:strCache>
                <c:ptCount val="1"/>
                <c:pt idx="0">
                  <c:v>Pipeline Renewals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strRef>
              <c:f>'L&amp;R Bal - SC 3- HHP'!$B$3:$B$29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3- HHP'!$F$3:$F$29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</c:v>
                </c:pt>
                <c:pt idx="5">
                  <c:v>76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387</c:v>
                </c:pt>
                <c:pt idx="11">
                  <c:v>387</c:v>
                </c:pt>
                <c:pt idx="12">
                  <c:v>387</c:v>
                </c:pt>
                <c:pt idx="13">
                  <c:v>387</c:v>
                </c:pt>
                <c:pt idx="14">
                  <c:v>363</c:v>
                </c:pt>
                <c:pt idx="15">
                  <c:v>363</c:v>
                </c:pt>
                <c:pt idx="16">
                  <c:v>363</c:v>
                </c:pt>
                <c:pt idx="17">
                  <c:v>363</c:v>
                </c:pt>
                <c:pt idx="18">
                  <c:v>338</c:v>
                </c:pt>
                <c:pt idx="19">
                  <c:v>338</c:v>
                </c:pt>
                <c:pt idx="20">
                  <c:v>338</c:v>
                </c:pt>
                <c:pt idx="21">
                  <c:v>338</c:v>
                </c:pt>
                <c:pt idx="22">
                  <c:v>334</c:v>
                </c:pt>
                <c:pt idx="23">
                  <c:v>334</c:v>
                </c:pt>
                <c:pt idx="24">
                  <c:v>334</c:v>
                </c:pt>
                <c:pt idx="25">
                  <c:v>334</c:v>
                </c:pt>
                <c:pt idx="26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B-475C-8C1B-87D16CF46AEF}"/>
            </c:ext>
          </c:extLst>
        </c:ser>
        <c:ser>
          <c:idx val="7"/>
          <c:order val="2"/>
          <c:tx>
            <c:strRef>
              <c:f>'L&amp;R Bal - SC 3- HHP'!$E$1</c:f>
              <c:strCache>
                <c:ptCount val="1"/>
                <c:pt idx="0">
                  <c:v>Pipeline Not Renewed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'L&amp;R Bal - SC 3- HHP'!$B$3:$B$29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3- HHP'!$E$3:$E$29</c:f>
              <c:numCache>
                <c:formatCode>0</c:formatCode>
                <c:ptCount val="27"/>
                <c:pt idx="0">
                  <c:v>59.241000000000042</c:v>
                </c:pt>
                <c:pt idx="1">
                  <c:v>59.241000000000042</c:v>
                </c:pt>
                <c:pt idx="2">
                  <c:v>59.241000000000042</c:v>
                </c:pt>
                <c:pt idx="3">
                  <c:v>59.241000000000042</c:v>
                </c:pt>
                <c:pt idx="4">
                  <c:v>85.081000000000017</c:v>
                </c:pt>
                <c:pt idx="5">
                  <c:v>85.081000000000017</c:v>
                </c:pt>
                <c:pt idx="6">
                  <c:v>85.300000000000011</c:v>
                </c:pt>
                <c:pt idx="7">
                  <c:v>85.300000000000011</c:v>
                </c:pt>
                <c:pt idx="8">
                  <c:v>85.300000000000011</c:v>
                </c:pt>
                <c:pt idx="9">
                  <c:v>85.300000000000011</c:v>
                </c:pt>
                <c:pt idx="10">
                  <c:v>136.60000000000002</c:v>
                </c:pt>
                <c:pt idx="11">
                  <c:v>136.60000000000002</c:v>
                </c:pt>
                <c:pt idx="12">
                  <c:v>136.60000000000002</c:v>
                </c:pt>
                <c:pt idx="13">
                  <c:v>136.60000000000002</c:v>
                </c:pt>
                <c:pt idx="14">
                  <c:v>160.60000000000002</c:v>
                </c:pt>
                <c:pt idx="15">
                  <c:v>160.60000000000002</c:v>
                </c:pt>
                <c:pt idx="16">
                  <c:v>160.60000000000002</c:v>
                </c:pt>
                <c:pt idx="17">
                  <c:v>160.60000000000002</c:v>
                </c:pt>
                <c:pt idx="18">
                  <c:v>185.60000000000002</c:v>
                </c:pt>
                <c:pt idx="19">
                  <c:v>185.60000000000002</c:v>
                </c:pt>
                <c:pt idx="20">
                  <c:v>185.60000000000002</c:v>
                </c:pt>
                <c:pt idx="21">
                  <c:v>185.60000000000002</c:v>
                </c:pt>
                <c:pt idx="22">
                  <c:v>189.60000000000002</c:v>
                </c:pt>
                <c:pt idx="23">
                  <c:v>189.60000000000002</c:v>
                </c:pt>
                <c:pt idx="24">
                  <c:v>189.60000000000002</c:v>
                </c:pt>
                <c:pt idx="25">
                  <c:v>189.60000000000002</c:v>
                </c:pt>
                <c:pt idx="26">
                  <c:v>220.60000000000002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3B-475C-8C1B-87D16CF46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81867392"/>
        <c:axId val="282602496"/>
        <c:extLst/>
      </c:barChart>
      <c:catAx>
        <c:axId val="2818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602496"/>
        <c:crosses val="autoZero"/>
        <c:auto val="1"/>
        <c:lblAlgn val="ctr"/>
        <c:lblOffset val="100"/>
        <c:noMultiLvlLbl val="0"/>
      </c:catAx>
      <c:valAx>
        <c:axId val="2826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Pipeline</a:t>
                </a:r>
                <a:r>
                  <a:rPr lang="en-US" baseline="0"/>
                  <a:t> Capacity in MDTh/day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8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66079459751184"/>
          <c:y val="0.91290877276704052"/>
          <c:w val="0.84749272333928383"/>
          <c:h val="6.8924043585460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5163121625583"/>
          <c:y val="2.9828362363795435E-2"/>
          <c:w val="0.85721503561978962"/>
          <c:h val="0.7388152390042154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'L&amp;R Bal - SC 4- HHP+CCHP'!$D$1</c:f>
              <c:strCache>
                <c:ptCount val="1"/>
                <c:pt idx="0">
                  <c:v>NWP Firm Transportation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'L&amp;R Bal - SC 4- HHP+CCHP'!$B$3:$B$29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4- HHP+CCHP'!$D$3:$D$29</c:f>
              <c:numCache>
                <c:formatCode>#,##0.0</c:formatCode>
                <c:ptCount val="27"/>
                <c:pt idx="0">
                  <c:v>464.35899999999998</c:v>
                </c:pt>
                <c:pt idx="1">
                  <c:v>464.35899999999998</c:v>
                </c:pt>
                <c:pt idx="2">
                  <c:v>464.35899999999998</c:v>
                </c:pt>
                <c:pt idx="3">
                  <c:v>464.35899999999998</c:v>
                </c:pt>
                <c:pt idx="4">
                  <c:v>362.51900000000001</c:v>
                </c:pt>
                <c:pt idx="5">
                  <c:v>362.51900000000001</c:v>
                </c:pt>
                <c:pt idx="6">
                  <c:v>353.3</c:v>
                </c:pt>
                <c:pt idx="7">
                  <c:v>353.3</c:v>
                </c:pt>
                <c:pt idx="8">
                  <c:v>353.3</c:v>
                </c:pt>
                <c:pt idx="9">
                  <c:v>353.3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6-4203-8DCC-34A56C0B366A}"/>
            </c:ext>
          </c:extLst>
        </c:ser>
        <c:ser>
          <c:idx val="8"/>
          <c:order val="1"/>
          <c:tx>
            <c:strRef>
              <c:f>'L&amp;R Bal - SC 4- HHP+CCHP'!$F$1</c:f>
              <c:strCache>
                <c:ptCount val="1"/>
                <c:pt idx="0">
                  <c:v>Pipeline Renewals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strRef>
              <c:f>'L&amp;R Bal - SC 4- HHP+CCHP'!$B$3:$B$29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4- HHP+CCHP'!$F$3:$F$29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</c:v>
                </c:pt>
                <c:pt idx="5">
                  <c:v>58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374</c:v>
                </c:pt>
                <c:pt idx="11">
                  <c:v>374</c:v>
                </c:pt>
                <c:pt idx="12">
                  <c:v>374</c:v>
                </c:pt>
                <c:pt idx="13">
                  <c:v>374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315</c:v>
                </c:pt>
                <c:pt idx="19">
                  <c:v>315</c:v>
                </c:pt>
                <c:pt idx="20">
                  <c:v>315</c:v>
                </c:pt>
                <c:pt idx="21">
                  <c:v>315</c:v>
                </c:pt>
                <c:pt idx="22">
                  <c:v>301</c:v>
                </c:pt>
                <c:pt idx="23">
                  <c:v>301</c:v>
                </c:pt>
                <c:pt idx="24">
                  <c:v>301</c:v>
                </c:pt>
                <c:pt idx="25">
                  <c:v>301</c:v>
                </c:pt>
                <c:pt idx="26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6-4203-8DCC-34A56C0B366A}"/>
            </c:ext>
          </c:extLst>
        </c:ser>
        <c:ser>
          <c:idx val="7"/>
          <c:order val="2"/>
          <c:tx>
            <c:strRef>
              <c:f>'L&amp;R Bal - SC 4- HHP+CCHP'!$E$1</c:f>
              <c:strCache>
                <c:ptCount val="1"/>
                <c:pt idx="0">
                  <c:v>Pipeline Not Renewed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'L&amp;R Bal - SC 4- HHP+CCHP'!$B$3:$B$29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'L&amp;R Bal - SC 4- HHP+CCHP'!$E$3:$E$29</c:f>
              <c:numCache>
                <c:formatCode>0</c:formatCode>
                <c:ptCount val="27"/>
                <c:pt idx="0">
                  <c:v>59.241000000000042</c:v>
                </c:pt>
                <c:pt idx="1">
                  <c:v>59.241000000000042</c:v>
                </c:pt>
                <c:pt idx="2">
                  <c:v>59.241000000000042</c:v>
                </c:pt>
                <c:pt idx="3">
                  <c:v>59.241000000000042</c:v>
                </c:pt>
                <c:pt idx="4">
                  <c:v>103.08100000000002</c:v>
                </c:pt>
                <c:pt idx="5">
                  <c:v>103.08100000000002</c:v>
                </c:pt>
                <c:pt idx="6">
                  <c:v>103.30000000000001</c:v>
                </c:pt>
                <c:pt idx="7">
                  <c:v>103.30000000000001</c:v>
                </c:pt>
                <c:pt idx="8">
                  <c:v>103.30000000000001</c:v>
                </c:pt>
                <c:pt idx="9">
                  <c:v>103.30000000000001</c:v>
                </c:pt>
                <c:pt idx="10">
                  <c:v>149.60000000000002</c:v>
                </c:pt>
                <c:pt idx="11">
                  <c:v>149.60000000000002</c:v>
                </c:pt>
                <c:pt idx="12">
                  <c:v>149.60000000000002</c:v>
                </c:pt>
                <c:pt idx="13">
                  <c:v>149.60000000000002</c:v>
                </c:pt>
                <c:pt idx="14">
                  <c:v>179.60000000000002</c:v>
                </c:pt>
                <c:pt idx="15">
                  <c:v>179.60000000000002</c:v>
                </c:pt>
                <c:pt idx="16">
                  <c:v>179.60000000000002</c:v>
                </c:pt>
                <c:pt idx="17">
                  <c:v>179.60000000000002</c:v>
                </c:pt>
                <c:pt idx="18">
                  <c:v>208.60000000000002</c:v>
                </c:pt>
                <c:pt idx="19">
                  <c:v>208.60000000000002</c:v>
                </c:pt>
                <c:pt idx="20">
                  <c:v>208.60000000000002</c:v>
                </c:pt>
                <c:pt idx="21">
                  <c:v>208.60000000000002</c:v>
                </c:pt>
                <c:pt idx="22">
                  <c:v>222.60000000000002</c:v>
                </c:pt>
                <c:pt idx="23">
                  <c:v>222.60000000000002</c:v>
                </c:pt>
                <c:pt idx="24">
                  <c:v>222.60000000000002</c:v>
                </c:pt>
                <c:pt idx="25">
                  <c:v>222.60000000000002</c:v>
                </c:pt>
                <c:pt idx="26">
                  <c:v>276.60000000000002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6-4203-8DCC-34A56C0B3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81867392"/>
        <c:axId val="282602496"/>
        <c:extLst/>
      </c:barChart>
      <c:catAx>
        <c:axId val="2818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602496"/>
        <c:crosses val="autoZero"/>
        <c:auto val="1"/>
        <c:lblAlgn val="ctr"/>
        <c:lblOffset val="100"/>
        <c:noMultiLvlLbl val="0"/>
      </c:catAx>
      <c:valAx>
        <c:axId val="2826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Pipeline</a:t>
                </a:r>
                <a:r>
                  <a:rPr lang="en-US" baseline="0"/>
                  <a:t> Capacity in MDTh/day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8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66079459751184"/>
          <c:y val="0.91290877276704052"/>
          <c:w val="0.84749272333928383"/>
          <c:h val="6.8924043585460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9554887073649"/>
          <c:y val="2.9804595492372025E-2"/>
          <c:w val="0.85308101834539651"/>
          <c:h val="0.65744424274415392"/>
        </c:manualLayout>
      </c:layout>
      <c:lineChart>
        <c:grouping val="standard"/>
        <c:varyColors val="0"/>
        <c:ser>
          <c:idx val="0"/>
          <c:order val="0"/>
          <c:tx>
            <c:strRef>
              <c:f>'Emissions Data'!$B$6</c:f>
              <c:strCache>
                <c:ptCount val="1"/>
                <c:pt idx="0">
                  <c:v>Gross Demand 2023 IRP+transports &lt;25k</c:v>
                </c:pt>
              </c:strCache>
            </c:strRef>
          </c:tx>
          <c:spPr>
            <a:ln w="38100" cap="rnd">
              <a:solidFill>
                <a:schemeClr val="bg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'Emissions Data'!$C$6:$X$6</c:f>
              <c:numCache>
                <c:formatCode>General</c:formatCode>
                <c:ptCount val="22"/>
                <c:pt idx="0">
                  <c:v>5639040.2782938769</c:v>
                </c:pt>
                <c:pt idx="1">
                  <c:v>5631456.3704203824</c:v>
                </c:pt>
                <c:pt idx="2">
                  <c:v>5723261.054860495</c:v>
                </c:pt>
                <c:pt idx="3">
                  <c:v>5750626.1876544086</c:v>
                </c:pt>
                <c:pt idx="4">
                  <c:v>5788211.2421125192</c:v>
                </c:pt>
                <c:pt idx="5">
                  <c:v>5798021.1159447031</c:v>
                </c:pt>
                <c:pt idx="6">
                  <c:v>5836843.8930448443</c:v>
                </c:pt>
                <c:pt idx="7">
                  <c:v>5880558.0174015006</c:v>
                </c:pt>
                <c:pt idx="8">
                  <c:v>5933578.1145098247</c:v>
                </c:pt>
                <c:pt idx="9">
                  <c:v>5914995.3455424048</c:v>
                </c:pt>
                <c:pt idx="10">
                  <c:v>5938638.4525681697</c:v>
                </c:pt>
                <c:pt idx="11">
                  <c:v>5954073.220591018</c:v>
                </c:pt>
                <c:pt idx="12">
                  <c:v>6001429.1973942462</c:v>
                </c:pt>
                <c:pt idx="13">
                  <c:v>5990979.4425060414</c:v>
                </c:pt>
                <c:pt idx="14">
                  <c:v>6015635.8247765368</c:v>
                </c:pt>
                <c:pt idx="15">
                  <c:v>6046108.2402107744</c:v>
                </c:pt>
                <c:pt idx="16">
                  <c:v>6086955.8412518306</c:v>
                </c:pt>
                <c:pt idx="17">
                  <c:v>6081405.5632785866</c:v>
                </c:pt>
                <c:pt idx="18">
                  <c:v>6064545.4700621711</c:v>
                </c:pt>
                <c:pt idx="19">
                  <c:v>6127186.7762489766</c:v>
                </c:pt>
                <c:pt idx="20">
                  <c:v>6158252.7675951691</c:v>
                </c:pt>
                <c:pt idx="21">
                  <c:v>6163122.6336440109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F8-4373-91C5-0AA0AC21C7BD}"/>
            </c:ext>
          </c:extLst>
        </c:ser>
        <c:ser>
          <c:idx val="6"/>
          <c:order val="1"/>
          <c:tx>
            <c:strRef>
              <c:f>'Emissions Data'!$B$5</c:f>
              <c:strCache>
                <c:ptCount val="1"/>
                <c:pt idx="0">
                  <c:v>No Cost Allowance: Consigned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/>
            </c:spPr>
          </c:marker>
          <c:val>
            <c:numRef>
              <c:f>'Emissions Data'!$C$5:$X$5</c:f>
              <c:numCache>
                <c:formatCode>General</c:formatCode>
                <c:ptCount val="22"/>
                <c:pt idx="0">
                  <c:v>4971392.4031451121</c:v>
                </c:pt>
                <c:pt idx="1">
                  <c:v>4566744.1842844635</c:v>
                </c:pt>
                <c:pt idx="2">
                  <c:v>4162095.9654238145</c:v>
                </c:pt>
                <c:pt idx="3">
                  <c:v>3757447.7465631659</c:v>
                </c:pt>
                <c:pt idx="4">
                  <c:v>3352799.5277025173</c:v>
                </c:pt>
                <c:pt idx="5">
                  <c:v>2948151.3088418688</c:v>
                </c:pt>
                <c:pt idx="6">
                  <c:v>2543503.0899812202</c:v>
                </c:pt>
                <c:pt idx="7">
                  <c:v>2439450.6908456245</c:v>
                </c:pt>
                <c:pt idx="8">
                  <c:v>2335398.2917100289</c:v>
                </c:pt>
                <c:pt idx="9">
                  <c:v>2231345.8925744337</c:v>
                </c:pt>
                <c:pt idx="10">
                  <c:v>2127293.493438838</c:v>
                </c:pt>
                <c:pt idx="11">
                  <c:v>2023241.0943032426</c:v>
                </c:pt>
                <c:pt idx="12">
                  <c:v>1919188.6951676474</c:v>
                </c:pt>
                <c:pt idx="13">
                  <c:v>1815136.296032052</c:v>
                </c:pt>
                <c:pt idx="14">
                  <c:v>1711083.8968964568</c:v>
                </c:pt>
                <c:pt idx="15">
                  <c:v>1607031.4977608614</c:v>
                </c:pt>
                <c:pt idx="16">
                  <c:v>1502979.0986252662</c:v>
                </c:pt>
                <c:pt idx="17">
                  <c:v>1398926.699489671</c:v>
                </c:pt>
                <c:pt idx="18">
                  <c:v>1294874.3003540756</c:v>
                </c:pt>
                <c:pt idx="19">
                  <c:v>1144576.3904915492</c:v>
                </c:pt>
                <c:pt idx="20">
                  <c:v>994278.48062902247</c:v>
                </c:pt>
                <c:pt idx="21">
                  <c:v>843980.57076649577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8-4373-91C5-0AA0AC21C7BD}"/>
            </c:ext>
          </c:extLst>
        </c:ser>
        <c:ser>
          <c:idx val="2"/>
          <c:order val="2"/>
          <c:tx>
            <c:strRef>
              <c:f>'Emissions Data'!$B$7</c:f>
              <c:strCache>
                <c:ptCount val="1"/>
                <c:pt idx="0">
                  <c:v>Net Emissions Scenario 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'Emissions Data'!$C$7:$X$7</c:f>
              <c:numCache>
                <c:formatCode>General</c:formatCode>
                <c:ptCount val="22"/>
                <c:pt idx="0">
                  <c:v>5600863.6100593833</c:v>
                </c:pt>
                <c:pt idx="1">
                  <c:v>5518468.1040623644</c:v>
                </c:pt>
                <c:pt idx="2">
                  <c:v>5510927.7360120099</c:v>
                </c:pt>
                <c:pt idx="3">
                  <c:v>5417755.3836429296</c:v>
                </c:pt>
                <c:pt idx="4">
                  <c:v>5239171.7801098842</c:v>
                </c:pt>
                <c:pt idx="5">
                  <c:v>5083513.7766708685</c:v>
                </c:pt>
                <c:pt idx="6">
                  <c:v>4861784.8091808707</c:v>
                </c:pt>
                <c:pt idx="7">
                  <c:v>4699683.4424508922</c:v>
                </c:pt>
                <c:pt idx="8">
                  <c:v>4460804.5570831234</c:v>
                </c:pt>
                <c:pt idx="9">
                  <c:v>4213460.9422309855</c:v>
                </c:pt>
                <c:pt idx="10">
                  <c:v>4016065.5060661435</c:v>
                </c:pt>
                <c:pt idx="11">
                  <c:v>3820059.2309580729</c:v>
                </c:pt>
                <c:pt idx="12">
                  <c:v>3651831.4974849811</c:v>
                </c:pt>
                <c:pt idx="13">
                  <c:v>3431870.4894365417</c:v>
                </c:pt>
                <c:pt idx="14">
                  <c:v>3258446.8198398934</c:v>
                </c:pt>
                <c:pt idx="15">
                  <c:v>3096888.343576286</c:v>
                </c:pt>
                <c:pt idx="16">
                  <c:v>2949148.4078211458</c:v>
                </c:pt>
                <c:pt idx="17">
                  <c:v>2769589.6579834926</c:v>
                </c:pt>
                <c:pt idx="18">
                  <c:v>2603066.6031062026</c:v>
                </c:pt>
                <c:pt idx="19">
                  <c:v>2515587.9582144567</c:v>
                </c:pt>
                <c:pt idx="20">
                  <c:v>2388171.4136040802</c:v>
                </c:pt>
                <c:pt idx="21">
                  <c:v>2271472.6041273815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F8-4373-91C5-0AA0AC21C7BD}"/>
            </c:ext>
          </c:extLst>
        </c:ser>
        <c:ser>
          <c:idx val="4"/>
          <c:order val="3"/>
          <c:tx>
            <c:strRef>
              <c:f>'Emissions Data'!$B$8</c:f>
              <c:strCache>
                <c:ptCount val="1"/>
                <c:pt idx="0">
                  <c:v>Net Emissions Scenario 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'Emissions Data'!$C$8:$X$8</c:f>
              <c:numCache>
                <c:formatCode>General</c:formatCode>
                <c:ptCount val="22"/>
                <c:pt idx="0">
                  <c:v>5602087.6650575446</c:v>
                </c:pt>
                <c:pt idx="1">
                  <c:v>5518465.7795603359</c:v>
                </c:pt>
                <c:pt idx="2">
                  <c:v>5510923.0453113699</c:v>
                </c:pt>
                <c:pt idx="3">
                  <c:v>5417747.5336904135</c:v>
                </c:pt>
                <c:pt idx="4">
                  <c:v>5239159.8727284092</c:v>
                </c:pt>
                <c:pt idx="5">
                  <c:v>5083496.8598305648</c:v>
                </c:pt>
                <c:pt idx="6">
                  <c:v>4861761.9460064583</c:v>
                </c:pt>
                <c:pt idx="7">
                  <c:v>4699653.785214819</c:v>
                </c:pt>
                <c:pt idx="8">
                  <c:v>4460767.4083949914</c:v>
                </c:pt>
                <c:pt idx="9">
                  <c:v>4213415.7871590629</c:v>
                </c:pt>
                <c:pt idx="10">
                  <c:v>4016012.0082608713</c:v>
                </c:pt>
                <c:pt idx="11">
                  <c:v>3819997.2043836941</c:v>
                </c:pt>
                <c:pt idx="12">
                  <c:v>3651760.8805607893</c:v>
                </c:pt>
                <c:pt idx="13">
                  <c:v>3431791.2821625378</c:v>
                </c:pt>
                <c:pt idx="14">
                  <c:v>3258359.0222160779</c:v>
                </c:pt>
                <c:pt idx="15">
                  <c:v>3096791.9556026584</c:v>
                </c:pt>
                <c:pt idx="16">
                  <c:v>2949145.168676571</c:v>
                </c:pt>
                <c:pt idx="17">
                  <c:v>2769934.5327721299</c:v>
                </c:pt>
                <c:pt idx="18">
                  <c:v>2603895.614233485</c:v>
                </c:pt>
                <c:pt idx="19">
                  <c:v>2516858.529869156</c:v>
                </c:pt>
                <c:pt idx="20">
                  <c:v>2390213.9617539076</c:v>
                </c:pt>
                <c:pt idx="21">
                  <c:v>2276478.0560935554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F8-4373-91C5-0AA0AC21C7BD}"/>
            </c:ext>
          </c:extLst>
        </c:ser>
        <c:ser>
          <c:idx val="3"/>
          <c:order val="4"/>
          <c:tx>
            <c:strRef>
              <c:f>'Emissions Data'!$B$10</c:f>
              <c:strCache>
                <c:ptCount val="1"/>
                <c:pt idx="0">
                  <c:v>Net Emissions Scenario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'Emissions Data'!$C$10:$X$10</c:f>
              <c:numCache>
                <c:formatCode>General</c:formatCode>
                <c:ptCount val="22"/>
                <c:pt idx="0">
                  <c:v>5606166.9668676993</c:v>
                </c:pt>
                <c:pt idx="1">
                  <c:v>5529795.2876191596</c:v>
                </c:pt>
                <c:pt idx="2">
                  <c:v>5532112.6746277278</c:v>
                </c:pt>
                <c:pt idx="3">
                  <c:v>5451518.0743544772</c:v>
                </c:pt>
                <c:pt idx="4">
                  <c:v>5288798.0470169028</c:v>
                </c:pt>
                <c:pt idx="5">
                  <c:v>5152200.3133658571</c:v>
                </c:pt>
                <c:pt idx="6">
                  <c:v>4952883.2797297249</c:v>
                </c:pt>
                <c:pt idx="7">
                  <c:v>4816218.413387116</c:v>
                </c:pt>
                <c:pt idx="8">
                  <c:v>4605124.5105597237</c:v>
                </c:pt>
                <c:pt idx="9">
                  <c:v>4384879.2892460115</c:v>
                </c:pt>
                <c:pt idx="10">
                  <c:v>4216174.3393492419</c:v>
                </c:pt>
                <c:pt idx="11">
                  <c:v>4049077.8776741037</c:v>
                </c:pt>
                <c:pt idx="12">
                  <c:v>3910713.6304348051</c:v>
                </c:pt>
                <c:pt idx="13">
                  <c:v>3717897.5642909715</c:v>
                </c:pt>
                <c:pt idx="14">
                  <c:v>3571379.918047708</c:v>
                </c:pt>
                <c:pt idx="15">
                  <c:v>3437978.1089694803</c:v>
                </c:pt>
                <c:pt idx="16">
                  <c:v>3318656.6444662795</c:v>
                </c:pt>
                <c:pt idx="17">
                  <c:v>3164956.0084125968</c:v>
                </c:pt>
                <c:pt idx="18">
                  <c:v>3018142.7045364073</c:v>
                </c:pt>
                <c:pt idx="19">
                  <c:v>2959708.4971510218</c:v>
                </c:pt>
                <c:pt idx="20">
                  <c:v>2858147.3129065689</c:v>
                </c:pt>
                <c:pt idx="21">
                  <c:v>2758921.9055130901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6F8-4373-91C5-0AA0AC21C7BD}"/>
            </c:ext>
          </c:extLst>
        </c:ser>
        <c:ser>
          <c:idx val="5"/>
          <c:order val="5"/>
          <c:tx>
            <c:strRef>
              <c:f>'Emissions Data'!$B$9</c:f>
              <c:strCache>
                <c:ptCount val="1"/>
                <c:pt idx="0">
                  <c:v>Net Emissions Scenario 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'Emissions Data'!$C$9:$X$9</c:f>
              <c:numCache>
                <c:formatCode>General</c:formatCode>
                <c:ptCount val="22"/>
                <c:pt idx="0">
                  <c:v>5604589.0699780285</c:v>
                </c:pt>
                <c:pt idx="1">
                  <c:v>5530933.3773721075</c:v>
                </c:pt>
                <c:pt idx="2">
                  <c:v>5533961.7458082838</c:v>
                </c:pt>
                <c:pt idx="3">
                  <c:v>5454373.7637154534</c:v>
                </c:pt>
                <c:pt idx="4">
                  <c:v>5292998.5522211837</c:v>
                </c:pt>
                <c:pt idx="5">
                  <c:v>5157241.0225950247</c:v>
                </c:pt>
                <c:pt idx="6">
                  <c:v>4959348.3407229651</c:v>
                </c:pt>
                <c:pt idx="7">
                  <c:v>4824507.6160563016</c:v>
                </c:pt>
                <c:pt idx="8">
                  <c:v>4613969.6104098763</c:v>
                </c:pt>
                <c:pt idx="9">
                  <c:v>4394918.7079173103</c:v>
                </c:pt>
                <c:pt idx="10">
                  <c:v>4227848.1740544355</c:v>
                </c:pt>
                <c:pt idx="11">
                  <c:v>4062393.4711554302</c:v>
                </c:pt>
                <c:pt idx="12">
                  <c:v>3925712.5339403707</c:v>
                </c:pt>
                <c:pt idx="13">
                  <c:v>3734413.2018674733</c:v>
                </c:pt>
                <c:pt idx="14">
                  <c:v>3589391.0213539163</c:v>
                </c:pt>
                <c:pt idx="15">
                  <c:v>3457545.1493642661</c:v>
                </c:pt>
                <c:pt idx="16">
                  <c:v>3339813.1404760191</c:v>
                </c:pt>
                <c:pt idx="17">
                  <c:v>3187581.809060032</c:v>
                </c:pt>
                <c:pt idx="18">
                  <c:v>3041909.6579163661</c:v>
                </c:pt>
                <c:pt idx="19">
                  <c:v>2985154.5892682355</c:v>
                </c:pt>
                <c:pt idx="20">
                  <c:v>2885103.6522183032</c:v>
                </c:pt>
                <c:pt idx="21">
                  <c:v>2787181.9221431334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F8-4373-91C5-0AA0AC21C7BD}"/>
            </c:ext>
          </c:extLst>
        </c:ser>
        <c:ser>
          <c:idx val="1"/>
          <c:order val="6"/>
          <c:tx>
            <c:strRef>
              <c:f>#REF!$D$5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'[7]Net Emissions Summary'!$C$2:$AC$2</c:f>
              <c:strCach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strCache>
            </c:strRef>
          </c:cat>
          <c:val>
            <c:numRef>
              <c:f>#REF!</c:f>
            </c:numRef>
          </c:val>
          <c:smooth val="0"/>
          <c:extLst>
            <c:ext xmlns:c16="http://schemas.microsoft.com/office/drawing/2014/chart" uri="{C3380CC4-5D6E-409C-BE32-E72D297353CC}">
              <c16:uniqueId val="{00000006-16F8-4373-91C5-0AA0AC21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3641280"/>
        <c:axId val="653639968"/>
        <c:extLst/>
      </c:lineChart>
      <c:catAx>
        <c:axId val="65364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639968"/>
        <c:crosses val="autoZero"/>
        <c:auto val="1"/>
        <c:lblAlgn val="ctr"/>
        <c:lblOffset val="100"/>
        <c:noMultiLvlLbl val="0"/>
      </c:catAx>
      <c:valAx>
        <c:axId val="65363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6412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696013405720412E-2"/>
                <c:y val="0.1387860692220418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Millions of CCA Allowances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14130658330774"/>
          <c:y val="0.84492118716715103"/>
          <c:w val="0.88711658084430012"/>
          <c:h val="0.130689043146055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customers G2E costs'!$B$9</c:f>
              <c:strCache>
                <c:ptCount val="1"/>
                <c:pt idx="0">
                  <c:v>NPV ($ Billions)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'All customers G2E costs'!$A$10:$A$13</c:f>
              <c:strCache>
                <c:ptCount val="4"/>
                <c:pt idx="0">
                  <c:v>Scenario 1 ASHP</c:v>
                </c:pt>
                <c:pt idx="1">
                  <c:v>Scenario 2 CCHP</c:v>
                </c:pt>
                <c:pt idx="2">
                  <c:v>Scenario 3 HHP</c:v>
                </c:pt>
                <c:pt idx="3">
                  <c:v>Scenario 4 HHP+CCHP</c:v>
                </c:pt>
              </c:strCache>
            </c:strRef>
          </c:cat>
          <c:val>
            <c:numRef>
              <c:f>'All customers G2E costs'!$B$10:$B$13</c:f>
              <c:numCache>
                <c:formatCode>"$"#,##0.00_);[Red]\("$"#,##0.00\)</c:formatCode>
                <c:ptCount val="4"/>
                <c:pt idx="0">
                  <c:v>4.5323283681594466</c:v>
                </c:pt>
                <c:pt idx="1">
                  <c:v>7.0271396688823433</c:v>
                </c:pt>
                <c:pt idx="2">
                  <c:v>5.1887575244742319</c:v>
                </c:pt>
                <c:pt idx="3">
                  <c:v>5.5403173828574896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E-4591-B9F5-61202273F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overlap val="-27"/>
        <c:axId val="678053008"/>
        <c:axId val="678057928"/>
      </c:barChart>
      <c:catAx>
        <c:axId val="6780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057928"/>
        <c:crosses val="autoZero"/>
        <c:auto val="1"/>
        <c:lblAlgn val="ctr"/>
        <c:lblOffset val="100"/>
        <c:noMultiLvlLbl val="0"/>
      </c:catAx>
      <c:valAx>
        <c:axId val="67805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053008"/>
        <c:crosses val="autoZero"/>
        <c:crossBetween val="between"/>
      </c:valAx>
      <c:spPr>
        <a:noFill/>
        <a:ln>
          <a:solidFill>
            <a:schemeClr val="tx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</xdr:row>
      <xdr:rowOff>7619</xdr:rowOff>
    </xdr:from>
    <xdr:to>
      <xdr:col>15</xdr:col>
      <xdr:colOff>542926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336839</xdr:colOff>
      <xdr:row>7</xdr:row>
      <xdr:rowOff>6926</xdr:rowOff>
    </xdr:from>
    <xdr:to>
      <xdr:col>8</xdr:col>
      <xdr:colOff>609023</xdr:colOff>
      <xdr:row>28</xdr:row>
      <xdr:rowOff>25977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22224</xdr:colOff>
      <xdr:row>1</xdr:row>
      <xdr:rowOff>28574</xdr:rowOff>
    </xdr:from>
    <xdr:to>
      <xdr:col>22</xdr:col>
      <xdr:colOff>12699</xdr:colOff>
      <xdr:row>32</xdr:row>
      <xdr:rowOff>63499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30</xdr:row>
      <xdr:rowOff>53974</xdr:rowOff>
    </xdr:from>
    <xdr:to>
      <xdr:col>7</xdr:col>
      <xdr:colOff>165101</xdr:colOff>
      <xdr:row>52</xdr:row>
      <xdr:rowOff>50799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0.57497</cdr:x>
      <cdr:y>0.50118</cdr:y>
    </cdr:from>
    <cdr:to>
      <cdr:x>0.85934</cdr:x>
      <cdr:y>0.72078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19396" y="2028826"/>
          <a:ext cx="1938479" cy="889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/>
            <a:t>Savings decline in the out years due to reduced</a:t>
          </a:r>
          <a:r>
            <a:rPr lang="en-US" sz="1600" baseline="0"/>
            <a:t> demand.</a:t>
          </a:r>
          <a:endParaRPr lang="en-US" sz="16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0</xdr:rowOff>
    </xdr:from>
    <xdr:to>
      <xdr:col>16</xdr:col>
      <xdr:colOff>57150</xdr:colOff>
      <xdr:row>36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691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691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691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691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748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0.36448</cdr:x>
      <cdr:y>0.6888</cdr:y>
    </cdr:from>
    <cdr:to>
      <cdr:x>0.39802</cdr:x>
      <cdr:y>0.79244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157992" y="4322061"/>
          <a:ext cx="290605" cy="650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accent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0.94794</cdr:x>
      <cdr:y>0.68746</cdr:y>
    </cdr:from>
    <cdr:to>
      <cdr:x>0.98148</cdr:x>
      <cdr:y>0.7911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8213301" y="4313706"/>
          <a:ext cx="290604" cy="650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accent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0.38288</cdr:x>
      <cdr:y>0.32623</cdr:y>
    </cdr:from>
    <cdr:to>
      <cdr:x>0.52266</cdr:x>
      <cdr:y>0.41678</cdr:y>
    </cdr:to>
    <cdr:sp macro="" textlink="">
      <cdr:nvSpPr>
        <cdr:cNvPr id="4" name="Rectangular Callout 3"/>
        <cdr:cNvSpPr/>
      </cdr:nvSpPr>
      <cdr:spPr>
        <a:xfrm xmlns:a="http://schemas.openxmlformats.org/drawingml/2006/main">
          <a:off x="3317443" y="2047009"/>
          <a:ext cx="1211111" cy="568183"/>
        </a:xfrm>
        <a:prstGeom xmlns:a="http://schemas.openxmlformats.org/drawingml/2006/main" prst="wedgeRectCallout">
          <a:avLst>
            <a:gd name="adj1" fmla="val -47324"/>
            <a:gd name="adj2" fmla="val -138869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000" b="1"/>
            <a:t>16-19% reduction from 2015-19 Baseline</a:t>
          </a:r>
        </a:p>
      </cdr:txBody>
    </cdr:sp>
  </cdr:relSizeAnchor>
  <cdr:relSizeAnchor xmlns:cdr="http://schemas.openxmlformats.org/drawingml/2006/chartDrawing">
    <cdr:from>
      <cdr:x>0.78592</cdr:x>
      <cdr:y>0.22237</cdr:y>
    </cdr:from>
    <cdr:to>
      <cdr:x>0.95178</cdr:x>
      <cdr:y>0.29561</cdr:y>
    </cdr:to>
    <cdr:sp macro="" textlink="">
      <cdr:nvSpPr>
        <cdr:cNvPr id="5" name="Rectangular Callout 4"/>
        <cdr:cNvSpPr/>
      </cdr:nvSpPr>
      <cdr:spPr>
        <a:xfrm xmlns:a="http://schemas.openxmlformats.org/drawingml/2006/main">
          <a:off x="6809526" y="1395318"/>
          <a:ext cx="1437120" cy="459567"/>
        </a:xfrm>
        <a:prstGeom xmlns:a="http://schemas.openxmlformats.org/drawingml/2006/main" prst="wedgeRectCallout">
          <a:avLst>
            <a:gd name="adj1" fmla="val 56766"/>
            <a:gd name="adj2" fmla="val 219388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000" b="1"/>
            <a:t>52-66% reduction from 2015-19 Baseline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A--kb%20edits--scenario%202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1.%20Analytics\%23LNG%20Financial%20Model\%23%23LNG%20Financial%20Model%200119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.%20Project%20Development%20&amp;%20Strategy\BOD%20Materials\Board%20Meeting%2001.2014\%23%23LNG%20Financial%20Model%20082613%20_%202014%205%20Year%20Pla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6D\1_EV%20&amp;%20CNG\EV%20Proforma_Case%201&amp;2&amp;3_11%2010%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URORA%202006%20GRC/(C)_RC_092205/Copy%20of%20(C)_PSE_Hydro_Data_50yrs_0721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willi\Local%20Settings\Temporary%20Internet%20Files\Content.Outlook\RL9YYJBD\Analyzer2011%20v5%20-%20Templat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23%20Decarb%20Study/Write%20Up%20for%20GuideHouse/CCA%20Emissions%20by%20Scen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etitive Analysis"/>
      <sheetName val="PM and Change Log"/>
      <sheetName val="Assumptions"/>
      <sheetName val="Inventory &amp; Allocation"/>
      <sheetName val="Capital Inputs"/>
      <sheetName val="O&amp;M Inputs"/>
      <sheetName val="Energy Costs"/>
      <sheetName val="LNG Plant COS Rev Req "/>
      <sheetName val="Contract Premium"/>
      <sheetName val="Contract Revenues"/>
      <sheetName val="FIN STMT PLANT"/>
      <sheetName val="Dist Plant Rev Req"/>
      <sheetName val="FIN STMT DIST UPGRADES"/>
      <sheetName val="LNG Plant Summary for Kelly"/>
      <sheetName val="Fuel Charge"/>
      <sheetName val="Alt. Analysis"/>
      <sheetName val="Stand Alone Peaker"/>
      <sheetName val="Rev &amp; Inc Stm for BOD"/>
      <sheetName val="May Board Tables"/>
      <sheetName val="TOTE Price History"/>
      <sheetName val="TOTE LOI&amp;FSA Support"/>
      <sheetName val="TOTE Price Cap"/>
      <sheetName val="TOTE Pricing Analysis"/>
      <sheetName val="TOTE LOI BackEND"/>
      <sheetName val="BP Pricing 6.05.2014"/>
      <sheetName val="BP Pricing 6.02.2014"/>
      <sheetName val="BP Pricing 4.29.2014"/>
      <sheetName val="BLU 03.05.14"/>
      <sheetName val="State Tax Benefits"/>
      <sheetName val="For Credit Folks"/>
      <sheetName val="5 Year Plan - 09.25.13"/>
      <sheetName val="Chart1"/>
      <sheetName val="MACRS Schedule"/>
      <sheetName val="Clean Energy 12.21"/>
      <sheetName val="Sheet1"/>
      <sheetName val="Ratebased Liab."/>
      <sheetName val="Blu Pricing"/>
      <sheetName val="FP&amp;A Tab (Last Updated 08 1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 Year Plan"/>
      <sheetName val="Inventory&amp;Allocation"/>
      <sheetName val="Assumptions"/>
      <sheetName val="Capital Inputs"/>
      <sheetName val="$ per BOE"/>
      <sheetName val="O&amp;M Inputs"/>
      <sheetName val="Gas Cost"/>
      <sheetName val="Distribution Cost-&gt; Rev Req"/>
      <sheetName val="Distr Inc Stmt"/>
      <sheetName val="Stnd Revenue "/>
      <sheetName val="Stnd  Inc Stmt"/>
      <sheetName val="Def. Revenue"/>
      <sheetName val="Revenue Req"/>
      <sheetName val="Income Stmt"/>
      <sheetName val="FIN STMT Total Project"/>
      <sheetName val="FIN STMT LNG Total"/>
      <sheetName val="FIN STMT LNG "/>
      <sheetName val="FIN STMT Distribution"/>
      <sheetName val="FIN STMT Deferred revenue"/>
      <sheetName val="Deferred Rev Calc"/>
      <sheetName val="Rev. Exp. EBITDA. Cash."/>
      <sheetName val="Reg Liability"/>
      <sheetName val="Scenarios"/>
      <sheetName val="Chart2"/>
      <sheetName val="MACRS Schedule"/>
      <sheetName val="LNG SALES &amp; Gas Cost"/>
      <sheetName val="Variable Stream"/>
      <sheetName val="Sheet1"/>
      <sheetName val="Ratebased Liab."/>
      <sheetName val="BP JV Pricing 050113"/>
      <sheetName val="TOTE Summary 2012"/>
      <sheetName val="Pricing 05102013"/>
      <sheetName val="BP Pricing 042913"/>
      <sheetName val="BP Pricing 042513"/>
      <sheetName val="Pricing 04182013"/>
      <sheetName val="BP Pricing 030812"/>
      <sheetName val="Linde Pricing 03 13 13"/>
      <sheetName val="BP Pricing 05 23 13"/>
      <sheetName val="Summary for Ja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dential Information"/>
      <sheetName val="Instructions &amp; Notes"/>
      <sheetName val="Controls"/>
      <sheetName val="Hydro Data"/>
      <sheetName val="Hydro to XMP"/>
      <sheetName val="Portfolio Average"/>
      <sheetName val="Market Prices"/>
      <sheetName val="Detail Summary Results 2005"/>
      <sheetName val="Detail Summary Results 2006"/>
      <sheetName val="Portfolio Hydro Year 1929"/>
      <sheetName val="Portfolio Hydro Year 1930"/>
      <sheetName val="Portfolio Hydro Year 1931"/>
      <sheetName val="Portfolio Hydro Year 1932"/>
      <sheetName val="Portfolio Hydro Year 1933"/>
      <sheetName val="Portfolio Hydro Year 1934"/>
      <sheetName val="Portfolio Hydro Year 1935"/>
      <sheetName val="Portfolio Hydro Year 1936"/>
      <sheetName val="Portfolio Hydro Year 1937"/>
      <sheetName val="Portfolio Hydro Year 1938"/>
      <sheetName val="Portfolio Hydro Year 1939"/>
      <sheetName val="Portfolio Hydro Year 1940"/>
      <sheetName val="Portfolio Hydro Year 1941"/>
      <sheetName val="Portfolio Hydro Year 1942"/>
      <sheetName val="Portfolio Hydro Year 1943"/>
      <sheetName val="Portfolio Hydro Year 1944"/>
      <sheetName val="Portfolio Hydro Year 1945"/>
      <sheetName val="Portfolio Hydro Year 1946"/>
      <sheetName val="Portfolio Hydro Year 1947"/>
      <sheetName val="Portfolio Hydro Year 1948"/>
      <sheetName val="Portfolio Hydro Year 1949"/>
      <sheetName val="Portfolio Hydro Year 1950"/>
      <sheetName val="Portfolio Hydro Year 1951"/>
      <sheetName val="Portfolio Hydro Year 1952"/>
      <sheetName val="Portfolio Hydro Year 1953"/>
      <sheetName val="Portfolio Hydro Year 1954"/>
      <sheetName val="Portfolio Hydro Year 1955"/>
      <sheetName val="Portfolio Hydro Year 1956"/>
      <sheetName val="Portfolio Hydro Year 1957"/>
      <sheetName val="Portfolio Hydro Year 1958"/>
      <sheetName val="Portfolio Hydro Year 1959"/>
      <sheetName val="Portfolio Hydro Year 1960"/>
      <sheetName val="Portfolio Hydro Year 1961"/>
      <sheetName val="Portfolio Hydro Year 1962"/>
      <sheetName val="Portfolio Hydro Year 1963"/>
      <sheetName val="Portfolio Hydro Year 1964"/>
      <sheetName val="Portfolio Hydro Year 1965"/>
      <sheetName val="Portfolio Hydro Year 1966"/>
      <sheetName val="Portfolio Hydro Year 1967"/>
      <sheetName val="Portfolio Hydro Year 1968"/>
      <sheetName val="Portfolio Hydro Year 1969"/>
      <sheetName val="Portfolio Hydro Year 1970"/>
      <sheetName val="Portfolio Hydro Year 1971"/>
      <sheetName val="Portfolio Hydro Year 1972"/>
      <sheetName val="Portfolio Hydro Year 1973"/>
      <sheetName val="Portfolio Hydro Year 1974"/>
      <sheetName val="Portfolio Hydro Year 1975"/>
      <sheetName val="Portfolio Hydro Year 1976"/>
      <sheetName val="Portfolio Hydro Year 1977"/>
      <sheetName val="Portfolio Hydro Year 19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 Scenarios Chart"/>
      <sheetName val="Sept Meeting Slide"/>
      <sheetName val="Sheet1"/>
      <sheetName val="Net Emissions Summary"/>
      <sheetName val="Scenario 1 Chart"/>
      <sheetName val="Scenario 1 Chart Data"/>
      <sheetName val="Scenario 1 Inputs"/>
      <sheetName val="Scenario 2 Chart"/>
      <sheetName val="Scenario 2 Chart Data"/>
      <sheetName val="Scenario 2 Inputs"/>
      <sheetName val="Scenario 3 Chart"/>
      <sheetName val="Scenario 3 Chart Data"/>
      <sheetName val="Scenario 3 Inputs"/>
      <sheetName val="Scenario 4 Chart"/>
      <sheetName val="Scenario 4 Chart Data"/>
      <sheetName val="Scenario 4 Inputs"/>
    </sheetNames>
    <sheetDataSet>
      <sheetData sheetId="0" refreshError="1"/>
      <sheetData sheetId="1" refreshError="1"/>
      <sheetData sheetId="2"/>
      <sheetData sheetId="3">
        <row r="2">
          <cell r="C2">
            <v>2024</v>
          </cell>
          <cell r="D2">
            <v>2025</v>
          </cell>
          <cell r="E2">
            <v>2026</v>
          </cell>
          <cell r="F2">
            <v>2027</v>
          </cell>
          <cell r="G2">
            <v>2028</v>
          </cell>
          <cell r="H2">
            <v>2029</v>
          </cell>
          <cell r="I2">
            <v>2030</v>
          </cell>
          <cell r="J2">
            <v>2031</v>
          </cell>
          <cell r="K2">
            <v>2032</v>
          </cell>
          <cell r="L2">
            <v>2033</v>
          </cell>
          <cell r="M2">
            <v>2034</v>
          </cell>
          <cell r="N2">
            <v>2035</v>
          </cell>
          <cell r="O2">
            <v>2036</v>
          </cell>
          <cell r="P2">
            <v>2037</v>
          </cell>
          <cell r="Q2">
            <v>2038</v>
          </cell>
          <cell r="R2">
            <v>2039</v>
          </cell>
          <cell r="S2">
            <v>2040</v>
          </cell>
          <cell r="T2">
            <v>2041</v>
          </cell>
          <cell r="U2">
            <v>2042</v>
          </cell>
          <cell r="V2">
            <v>2043</v>
          </cell>
          <cell r="W2">
            <v>2044</v>
          </cell>
          <cell r="X2">
            <v>2045</v>
          </cell>
          <cell r="Y2">
            <v>2046</v>
          </cell>
          <cell r="Z2">
            <v>2047</v>
          </cell>
          <cell r="AA2">
            <v>2048</v>
          </cell>
          <cell r="AB2">
            <v>2049</v>
          </cell>
          <cell r="AC2">
            <v>2050</v>
          </cell>
        </row>
      </sheetData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  <sheetData sheetId="13" refreshError="1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A9:C13" totalsRowShown="0" headerRowDxfId="15" dataDxfId="14" headerRowBorderDxfId="12" tableBorderDxfId="13" totalsRowBorderDxfId="11">
  <autoFilter ref="A9:C13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Scenarios" dataDxfId="10"/>
    <tableColumn id="2" xr3:uid="{00000000-0010-0000-0000-000002000000}" name="NPV ($ Billions)" dataDxfId="9">
      <calculatedColumnFormula>NPV($B$7,B2:AB2)/1000000000</calculatedColumnFormula>
    </tableColumn>
    <tableColumn id="3" xr3:uid="{00000000-0010-0000-0000-000003000000}" name="Percent higher" dataDxfId="8" dataCellStyle="Percent">
      <calculatedColumnFormula>B10/$B$10-1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" displayName="Table1" ref="B2:G29" totalsRowShown="0" headerRowDxfId="7" dataDxfId="6">
  <autoFilter ref="B2:G2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100-000001000000}" name="year" dataDxfId="5"/>
    <tableColumn id="2" xr3:uid="{00000000-0010-0000-0100-000002000000}" name="Scenario 1- ASHP" dataDxfId="4"/>
    <tableColumn id="3" xr3:uid="{00000000-0010-0000-0100-000003000000}" name="Scenario 2- CCHP" dataDxfId="3"/>
    <tableColumn id="4" xr3:uid="{00000000-0010-0000-0100-000004000000}" name="Scenario 3 - HHP" dataDxfId="2"/>
    <tableColumn id="5" xr3:uid="{00000000-0010-0000-0100-000005000000}" name="Scenario 4- HHP+CCHP" dataDxfId="1"/>
    <tableColumn id="6" xr3:uid="{00000000-0010-0000-0100-000006000000}" name="Codes and Standard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_PSE">
  <a:themeElements>
    <a:clrScheme name="PSE 2021-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671"/>
      </a:accent1>
      <a:accent2>
        <a:srgbClr val="58C3B4"/>
      </a:accent2>
      <a:accent3>
        <a:srgbClr val="C3E7E3"/>
      </a:accent3>
      <a:accent4>
        <a:srgbClr val="668B53"/>
      </a:accent4>
      <a:accent5>
        <a:srgbClr val="5B234F"/>
      </a:accent5>
      <a:accent6>
        <a:srgbClr val="E45D48"/>
      </a:accent6>
      <a:hlink>
        <a:srgbClr val="474B55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"/>
  <sheetViews>
    <sheetView tabSelected="1" workbookViewId="0">
      <selection activeCell="X24" sqref="X24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13"/>
  <sheetViews>
    <sheetView zoomScale="110" zoomScaleNormal="110" workbookViewId="0">
      <selection activeCell="K11" sqref="K11"/>
    </sheetView>
  </sheetViews>
  <sheetFormatPr defaultColWidth="8.7109375" defaultRowHeight="15"/>
  <cols>
    <col min="1" max="1" width="28.5703125" bestFit="1" customWidth="1"/>
    <col min="2" max="2" width="20.7109375" bestFit="1" customWidth="1"/>
    <col min="3" max="3" width="19.7109375" bestFit="1" customWidth="1"/>
    <col min="4" max="28" width="14.42578125" bestFit="1" customWidth="1"/>
  </cols>
  <sheetData>
    <row r="1" spans="1:28">
      <c r="A1" s="37"/>
      <c r="B1" s="37">
        <v>2024</v>
      </c>
      <c r="C1" s="37">
        <v>2025</v>
      </c>
      <c r="D1" s="37">
        <v>2026</v>
      </c>
      <c r="E1" s="37">
        <v>2027</v>
      </c>
      <c r="F1" s="37">
        <v>2028</v>
      </c>
      <c r="G1" s="37">
        <v>2029</v>
      </c>
      <c r="H1" s="37">
        <v>2030</v>
      </c>
      <c r="I1" s="37">
        <v>2031</v>
      </c>
      <c r="J1" s="37">
        <v>2032</v>
      </c>
      <c r="K1" s="37">
        <v>2033</v>
      </c>
      <c r="L1" s="37">
        <v>2034</v>
      </c>
      <c r="M1" s="37">
        <v>2035</v>
      </c>
      <c r="N1" s="37">
        <v>2036</v>
      </c>
      <c r="O1" s="37">
        <v>2037</v>
      </c>
      <c r="P1" s="37">
        <v>2038</v>
      </c>
      <c r="Q1" s="37">
        <v>2039</v>
      </c>
      <c r="R1" s="37">
        <v>2040</v>
      </c>
      <c r="S1" s="37">
        <v>2041</v>
      </c>
      <c r="T1" s="37">
        <v>2042</v>
      </c>
      <c r="U1" s="37">
        <v>2043</v>
      </c>
      <c r="V1" s="37">
        <v>2044</v>
      </c>
      <c r="W1" s="37">
        <v>2045</v>
      </c>
      <c r="X1" s="37">
        <v>2046</v>
      </c>
      <c r="Y1" s="37">
        <v>2047</v>
      </c>
      <c r="Z1" s="37">
        <v>2048</v>
      </c>
      <c r="AA1" s="37">
        <v>2049</v>
      </c>
      <c r="AB1" s="37">
        <v>2050</v>
      </c>
    </row>
    <row r="2" spans="1:28">
      <c r="A2" s="37" t="s">
        <v>59</v>
      </c>
      <c r="B2" s="38">
        <v>96560971.185350403</v>
      </c>
      <c r="C2" s="38">
        <v>139392887.85065061</v>
      </c>
      <c r="D2" s="38">
        <v>179188841.7094726</v>
      </c>
      <c r="E2" s="38">
        <v>239053729.84010106</v>
      </c>
      <c r="F2" s="38">
        <v>305526348.12486285</v>
      </c>
      <c r="G2" s="38">
        <v>325684529.83056539</v>
      </c>
      <c r="H2" s="38">
        <v>420022215.90314108</v>
      </c>
      <c r="I2" s="38">
        <v>475163292.82319391</v>
      </c>
      <c r="J2" s="38">
        <v>442213929.92573524</v>
      </c>
      <c r="K2" s="38">
        <v>486253968.06761688</v>
      </c>
      <c r="L2" s="38">
        <v>531438755.14720982</v>
      </c>
      <c r="M2" s="38">
        <v>527384593.66604894</v>
      </c>
      <c r="N2" s="38">
        <v>548417468.96066236</v>
      </c>
      <c r="O2" s="38">
        <v>489452380.05066532</v>
      </c>
      <c r="P2" s="38">
        <v>491188792.08032393</v>
      </c>
      <c r="Q2" s="38">
        <v>505400849.26978475</v>
      </c>
      <c r="R2" s="38">
        <v>496393523.26338673</v>
      </c>
      <c r="S2" s="38">
        <v>441534910.34958506</v>
      </c>
      <c r="T2" s="38">
        <v>333094894.09467846</v>
      </c>
      <c r="U2" s="38">
        <v>536758570.39336014</v>
      </c>
      <c r="V2" s="38">
        <v>401489919.24669021</v>
      </c>
      <c r="W2" s="38">
        <v>289395630.34864151</v>
      </c>
      <c r="X2" s="38">
        <v>307244460.08175629</v>
      </c>
      <c r="Y2" s="38">
        <v>263075202.64366838</v>
      </c>
      <c r="Z2" s="38">
        <v>234467454.74973691</v>
      </c>
      <c r="AA2" s="38">
        <v>180817597.78486729</v>
      </c>
      <c r="AB2" s="38">
        <v>174600716.38456884</v>
      </c>
    </row>
    <row r="3" spans="1:28">
      <c r="A3" s="37" t="s">
        <v>60</v>
      </c>
      <c r="B3" s="38">
        <v>147829123.64150053</v>
      </c>
      <c r="C3" s="38">
        <v>215171483.97023126</v>
      </c>
      <c r="D3" s="38">
        <v>276156123.10887617</v>
      </c>
      <c r="E3" s="38">
        <v>370152265.97843307</v>
      </c>
      <c r="F3" s="38">
        <v>474290687.8735739</v>
      </c>
      <c r="G3" s="38">
        <v>499765076.5768429</v>
      </c>
      <c r="H3" s="38">
        <v>650456719.14190257</v>
      </c>
      <c r="I3" s="38">
        <v>735578401.3549608</v>
      </c>
      <c r="J3" s="38">
        <v>673112331.75257111</v>
      </c>
      <c r="K3" s="38">
        <v>743295329.9057219</v>
      </c>
      <c r="L3" s="38">
        <v>820984152.19127703</v>
      </c>
      <c r="M3" s="38">
        <v>812344047.50528502</v>
      </c>
      <c r="N3" s="38">
        <v>846750696.5377506</v>
      </c>
      <c r="O3" s="38">
        <v>748096631.89491582</v>
      </c>
      <c r="P3" s="38">
        <v>759361957.53187335</v>
      </c>
      <c r="Q3" s="38">
        <v>786255526.76401341</v>
      </c>
      <c r="R3" s="38">
        <v>780266703.08031845</v>
      </c>
      <c r="S3" s="38">
        <v>694406888.61426973</v>
      </c>
      <c r="T3" s="38">
        <v>519235641.51132101</v>
      </c>
      <c r="U3" s="38">
        <v>866734530.58026993</v>
      </c>
      <c r="V3" s="38">
        <v>645376458.96331382</v>
      </c>
      <c r="W3" s="38">
        <v>454476081.12475836</v>
      </c>
      <c r="X3" s="38">
        <v>488847341.92329317</v>
      </c>
      <c r="Y3" s="38">
        <v>415214803.67918205</v>
      </c>
      <c r="Z3" s="38">
        <v>369821782.65872526</v>
      </c>
      <c r="AA3" s="38">
        <v>277205995.77262586</v>
      </c>
      <c r="AB3" s="38">
        <v>271401091.78203273</v>
      </c>
    </row>
    <row r="4" spans="1:28">
      <c r="A4" s="37" t="s">
        <v>61</v>
      </c>
      <c r="B4" s="38">
        <v>116152810.10959223</v>
      </c>
      <c r="C4" s="38">
        <v>164613494.00832283</v>
      </c>
      <c r="D4" s="38">
        <v>209998833.53478211</v>
      </c>
      <c r="E4" s="38">
        <v>277614099.61438429</v>
      </c>
      <c r="F4" s="38">
        <v>353177947.02658355</v>
      </c>
      <c r="G4" s="38">
        <v>375867164.74796826</v>
      </c>
      <c r="H4" s="38">
        <v>482888518.35404021</v>
      </c>
      <c r="I4" s="38">
        <v>545327540.44784236</v>
      </c>
      <c r="J4" s="38">
        <v>507836536.54447389</v>
      </c>
      <c r="K4" s="38">
        <v>555449446.70036626</v>
      </c>
      <c r="L4" s="38">
        <v>602201904.6111176</v>
      </c>
      <c r="M4" s="38">
        <v>597044766.87447965</v>
      </c>
      <c r="N4" s="38">
        <v>621362583.99598682</v>
      </c>
      <c r="O4" s="38">
        <v>552718230.3787905</v>
      </c>
      <c r="P4" s="38">
        <v>556795052.13027442</v>
      </c>
      <c r="Q4" s="38">
        <v>574120138.10730219</v>
      </c>
      <c r="R4" s="38">
        <v>564192625.14122689</v>
      </c>
      <c r="S4" s="38">
        <v>501192395.81912011</v>
      </c>
      <c r="T4" s="38">
        <v>375874530.25079364</v>
      </c>
      <c r="U4" s="38">
        <v>613722235.70823169</v>
      </c>
      <c r="V4" s="38">
        <v>456987443.11310446</v>
      </c>
      <c r="W4" s="38">
        <v>328687965.12205136</v>
      </c>
      <c r="X4" s="38">
        <v>350418731.2266857</v>
      </c>
      <c r="Y4" s="38">
        <v>300260608.6886403</v>
      </c>
      <c r="Z4" s="38">
        <v>267985491.05342615</v>
      </c>
      <c r="AA4" s="38">
        <v>206631683.53263751</v>
      </c>
      <c r="AB4" s="38">
        <v>199020721.74721438</v>
      </c>
    </row>
    <row r="5" spans="1:28">
      <c r="A5" s="37" t="s">
        <v>62</v>
      </c>
      <c r="B5" s="38">
        <v>125733349.96454577</v>
      </c>
      <c r="C5" s="38">
        <v>179888319.89443821</v>
      </c>
      <c r="D5" s="38">
        <v>224524155.20505044</v>
      </c>
      <c r="E5" s="38">
        <v>301151819.17184407</v>
      </c>
      <c r="F5" s="38">
        <v>383826673.73260605</v>
      </c>
      <c r="G5" s="38">
        <v>390656625.9052518</v>
      </c>
      <c r="H5" s="38">
        <v>519533280.45811063</v>
      </c>
      <c r="I5" s="38">
        <v>586750809.47711027</v>
      </c>
      <c r="J5" s="38">
        <v>511785492.99658442</v>
      </c>
      <c r="K5" s="38">
        <v>589644349.42814302</v>
      </c>
      <c r="L5" s="38">
        <v>640264458.19321632</v>
      </c>
      <c r="M5" s="38">
        <v>634257382.10480082</v>
      </c>
      <c r="N5" s="38">
        <v>660097986.0602628</v>
      </c>
      <c r="O5" s="38">
        <v>585959642.591447</v>
      </c>
      <c r="P5" s="38">
        <v>591124512.61797452</v>
      </c>
      <c r="Q5" s="38">
        <v>609925377.29888213</v>
      </c>
      <c r="R5" s="38">
        <v>600541997.98196352</v>
      </c>
      <c r="S5" s="38">
        <v>533758351.49296618</v>
      </c>
      <c r="T5" s="38">
        <v>399780117.10750711</v>
      </c>
      <c r="U5" s="38">
        <v>656494502.27290845</v>
      </c>
      <c r="V5" s="38">
        <v>488774017.78170794</v>
      </c>
      <c r="W5" s="38">
        <v>357719420.96701258</v>
      </c>
      <c r="X5" s="38">
        <v>383744488.56493783</v>
      </c>
      <c r="Y5" s="38">
        <v>332590301.01705837</v>
      </c>
      <c r="Z5" s="38">
        <v>300571077.27644908</v>
      </c>
      <c r="AA5" s="38">
        <v>236955799.503943</v>
      </c>
      <c r="AB5" s="38">
        <v>231794528.95886531</v>
      </c>
    </row>
    <row r="7" spans="1:28">
      <c r="A7" s="37" t="s">
        <v>63</v>
      </c>
      <c r="B7" s="39">
        <v>6.2E-2</v>
      </c>
    </row>
    <row r="8" spans="1:28">
      <c r="B8" s="40"/>
    </row>
    <row r="9" spans="1:28" ht="21">
      <c r="A9" s="41" t="s">
        <v>64</v>
      </c>
      <c r="B9" s="42" t="s">
        <v>65</v>
      </c>
      <c r="C9" s="43" t="s">
        <v>66</v>
      </c>
    </row>
    <row r="10" spans="1:28" ht="21">
      <c r="A10" s="44" t="s">
        <v>59</v>
      </c>
      <c r="B10" s="45">
        <f>NPV($B$7,B2:AB2)/1000000000</f>
        <v>4.5323283681594466</v>
      </c>
      <c r="C10" s="46">
        <f t="shared" ref="C10:C13" si="0">B10/$B$10-1</f>
        <v>0</v>
      </c>
    </row>
    <row r="11" spans="1:28" ht="21">
      <c r="A11" s="44" t="s">
        <v>60</v>
      </c>
      <c r="B11" s="45">
        <f>NPV($B$7,B3:AB3)/1000000000</f>
        <v>7.0271396688823433</v>
      </c>
      <c r="C11" s="46">
        <f t="shared" si="0"/>
        <v>0.55044804746484544</v>
      </c>
    </row>
    <row r="12" spans="1:28" ht="21">
      <c r="A12" s="44" t="s">
        <v>61</v>
      </c>
      <c r="B12" s="45">
        <f>NPV($B$7,B4:AB4)/1000000000</f>
        <v>5.1887575244742319</v>
      </c>
      <c r="C12" s="46">
        <f t="shared" si="0"/>
        <v>0.14483265619639063</v>
      </c>
    </row>
    <row r="13" spans="1:28" ht="21">
      <c r="A13" s="47" t="s">
        <v>62</v>
      </c>
      <c r="B13" s="48">
        <f>NPV($B$7,B5:AB5)/1000000000</f>
        <v>5.5403173828574896</v>
      </c>
      <c r="C13" s="46">
        <f t="shared" si="0"/>
        <v>0.22239982031738403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29"/>
  <sheetViews>
    <sheetView topLeftCell="A19" workbookViewId="0">
      <selection activeCell="Q47" sqref="Q47"/>
    </sheetView>
  </sheetViews>
  <sheetFormatPr defaultRowHeight="15"/>
  <cols>
    <col min="3" max="3" width="11.85546875" bestFit="1" customWidth="1"/>
    <col min="4" max="4" width="17" customWidth="1"/>
    <col min="5" max="5" width="16.5703125" customWidth="1"/>
    <col min="6" max="6" width="21.5703125" customWidth="1"/>
    <col min="7" max="7" width="20.42578125" customWidth="1"/>
  </cols>
  <sheetData>
    <row r="1" spans="2:7" ht="21">
      <c r="B1" s="49" t="s">
        <v>67</v>
      </c>
    </row>
    <row r="2" spans="2:7">
      <c r="B2" s="9" t="s">
        <v>68</v>
      </c>
      <c r="C2" s="9" t="s">
        <v>69</v>
      </c>
      <c r="D2" s="50" t="s">
        <v>70</v>
      </c>
      <c r="E2" s="50" t="s">
        <v>71</v>
      </c>
      <c r="F2" s="9" t="s">
        <v>72</v>
      </c>
      <c r="G2" s="9" t="s">
        <v>73</v>
      </c>
    </row>
    <row r="3" spans="2:7">
      <c r="B3" s="9">
        <v>2024</v>
      </c>
      <c r="C3" s="50">
        <v>187.93227367336948</v>
      </c>
      <c r="D3" s="50">
        <v>187.94455984282612</v>
      </c>
      <c r="E3" s="50">
        <v>187.43426198818372</v>
      </c>
      <c r="F3" s="50">
        <v>187.40438495036884</v>
      </c>
      <c r="G3" s="50">
        <v>55.541000978710315</v>
      </c>
    </row>
    <row r="4" spans="2:7">
      <c r="B4" s="9">
        <v>2025</v>
      </c>
      <c r="C4" s="50">
        <v>601.886387816053</v>
      </c>
      <c r="D4" s="50">
        <v>601.93066643630891</v>
      </c>
      <c r="E4" s="50">
        <v>597.92038867633823</v>
      </c>
      <c r="F4" s="50">
        <v>597.82721367851832</v>
      </c>
      <c r="G4" s="50">
        <v>154.77234736004723</v>
      </c>
    </row>
    <row r="5" spans="2:7">
      <c r="B5" s="9">
        <v>2026</v>
      </c>
      <c r="C5" s="50">
        <v>1016.7486203190568</v>
      </c>
      <c r="D5" s="50">
        <v>1016.8379718230591</v>
      </c>
      <c r="E5" s="50">
        <v>1010.7004483304925</v>
      </c>
      <c r="F5" s="50">
        <v>1010.5485504341191</v>
      </c>
      <c r="G5" s="50">
        <v>298.50135558077744</v>
      </c>
    </row>
    <row r="6" spans="2:7">
      <c r="B6" s="9">
        <v>2027</v>
      </c>
      <c r="C6" s="50">
        <v>1428.5129667772503</v>
      </c>
      <c r="D6" s="50">
        <v>1428.6624977572753</v>
      </c>
      <c r="E6" s="50">
        <v>1422.0294622969466</v>
      </c>
      <c r="F6" s="50">
        <v>1421.7527993237709</v>
      </c>
      <c r="G6" s="50">
        <v>465.87614568988039</v>
      </c>
    </row>
    <row r="7" spans="2:7">
      <c r="B7" s="9">
        <v>2028</v>
      </c>
      <c r="C7" s="50">
        <v>1833.7044229603191</v>
      </c>
      <c r="D7" s="50">
        <v>1833.9312424752059</v>
      </c>
      <c r="E7" s="50">
        <v>1828.5973572065884</v>
      </c>
      <c r="F7" s="50">
        <v>1828.1445265557998</v>
      </c>
      <c r="G7" s="50">
        <v>559.3284008515152</v>
      </c>
    </row>
    <row r="8" spans="2:7">
      <c r="B8" s="9">
        <v>2029</v>
      </c>
      <c r="C8" s="50">
        <v>2224.7332158303684</v>
      </c>
      <c r="D8" s="50">
        <v>2225.0554587617071</v>
      </c>
      <c r="E8" s="50">
        <v>2222.7203971856384</v>
      </c>
      <c r="F8" s="50">
        <v>2222.2675610738706</v>
      </c>
      <c r="G8" s="50">
        <v>764.79038611668841</v>
      </c>
    </row>
    <row r="9" spans="2:7">
      <c r="B9" s="9">
        <v>2030</v>
      </c>
      <c r="C9" s="50">
        <v>2598.4161293619568</v>
      </c>
      <c r="D9" s="50">
        <v>2598.8516419168964</v>
      </c>
      <c r="E9" s="50">
        <v>2601.6921853060244</v>
      </c>
      <c r="F9" s="50">
        <v>2600.9947381204215</v>
      </c>
      <c r="G9" s="50">
        <v>986.783265753519</v>
      </c>
    </row>
    <row r="10" spans="2:7">
      <c r="B10" s="9">
        <v>2031</v>
      </c>
      <c r="C10" s="50">
        <v>2959.3575252885507</v>
      </c>
      <c r="D10" s="50">
        <v>2959.9224555305996</v>
      </c>
      <c r="E10" s="50">
        <v>2969.7043762584326</v>
      </c>
      <c r="F10" s="50">
        <v>2968.7064744494019</v>
      </c>
      <c r="G10" s="50">
        <v>1058.960276959569</v>
      </c>
    </row>
    <row r="11" spans="2:7">
      <c r="B11" s="9">
        <v>2032</v>
      </c>
      <c r="C11" s="50">
        <v>3305.2913838543336</v>
      </c>
      <c r="D11" s="50">
        <v>3305.9990161274832</v>
      </c>
      <c r="E11" s="50">
        <v>3324.0086909295865</v>
      </c>
      <c r="F11" s="50">
        <v>3323.0107786512813</v>
      </c>
      <c r="G11" s="50">
        <v>1257.1232343966901</v>
      </c>
    </row>
    <row r="12" spans="2:7">
      <c r="B12" s="9">
        <v>2033</v>
      </c>
      <c r="C12" s="50">
        <v>3638.1374328732104</v>
      </c>
      <c r="D12" s="50">
        <v>3638.9975759306458</v>
      </c>
      <c r="E12" s="50">
        <v>3666.8103749453971</v>
      </c>
      <c r="F12" s="50">
        <v>3665.5511327638465</v>
      </c>
      <c r="G12" s="50">
        <v>1466.0639513257142</v>
      </c>
    </row>
    <row r="13" spans="2:7">
      <c r="B13" s="9">
        <v>2034</v>
      </c>
      <c r="C13" s="50">
        <v>3771.0857955363867</v>
      </c>
      <c r="D13" s="50">
        <v>3772.1048563823297</v>
      </c>
      <c r="E13" s="50">
        <v>3812.0054277996778</v>
      </c>
      <c r="F13" s="50">
        <v>3810.424793452617</v>
      </c>
      <c r="G13" s="50">
        <v>1498.390385790846</v>
      </c>
    </row>
    <row r="14" spans="2:7">
      <c r="B14" s="9">
        <v>2035</v>
      </c>
      <c r="C14" s="50">
        <v>3671.1228080158653</v>
      </c>
      <c r="D14" s="50">
        <v>3672.3043303799482</v>
      </c>
      <c r="E14" s="50">
        <v>3726.8062448152045</v>
      </c>
      <c r="F14" s="50">
        <v>3724.9028277851285</v>
      </c>
      <c r="G14" s="50">
        <v>1525.9146693004138</v>
      </c>
    </row>
    <row r="15" spans="2:7">
      <c r="B15" s="9">
        <v>2036</v>
      </c>
      <c r="C15" s="50">
        <v>3567.3613222966997</v>
      </c>
      <c r="D15" s="50">
        <v>3568.7064792080719</v>
      </c>
      <c r="E15" s="50">
        <v>3637.9987093148225</v>
      </c>
      <c r="F15" s="50">
        <v>3635.737732129473</v>
      </c>
      <c r="G15" s="50">
        <v>1549.275651058661</v>
      </c>
    </row>
    <row r="16" spans="2:7">
      <c r="B16" s="9">
        <v>2037</v>
      </c>
      <c r="C16" s="50">
        <v>3465.844419366746</v>
      </c>
      <c r="D16" s="50">
        <v>3467.353210825408</v>
      </c>
      <c r="E16" s="50">
        <v>3551.3650275539844</v>
      </c>
      <c r="F16" s="50">
        <v>3548.8125334665315</v>
      </c>
      <c r="G16" s="50">
        <v>1568.5528732419602</v>
      </c>
    </row>
    <row r="17" spans="2:7">
      <c r="B17" s="9">
        <v>2038</v>
      </c>
      <c r="C17" s="50">
        <v>3366.7852572028869</v>
      </c>
      <c r="D17" s="50">
        <v>3368.4576832088369</v>
      </c>
      <c r="E17" s="50">
        <v>3467.1985342871876</v>
      </c>
      <c r="F17" s="50">
        <v>3464.3343909828909</v>
      </c>
      <c r="G17" s="50">
        <v>1583.798909248118</v>
      </c>
    </row>
    <row r="18" spans="2:7">
      <c r="B18" s="9">
        <v>2039</v>
      </c>
      <c r="C18" s="50">
        <v>3262.969327928321</v>
      </c>
      <c r="D18" s="50">
        <v>3264.8053884815599</v>
      </c>
      <c r="E18" s="50">
        <v>3378.4913670272826</v>
      </c>
      <c r="F18" s="50">
        <v>3375.2934438822758</v>
      </c>
      <c r="G18" s="50">
        <v>1602.7185003466554</v>
      </c>
    </row>
    <row r="19" spans="2:7">
      <c r="B19" s="9">
        <v>2040</v>
      </c>
      <c r="C19" s="50">
        <v>3155.5854572986586</v>
      </c>
      <c r="D19" s="50">
        <v>3157.6107158171531</v>
      </c>
      <c r="E19" s="50">
        <v>3286.3480866817367</v>
      </c>
      <c r="F19" s="50">
        <v>3282.8080427932359</v>
      </c>
      <c r="G19" s="50">
        <v>1624.2893198337799</v>
      </c>
    </row>
    <row r="20" spans="2:7">
      <c r="B20" s="9">
        <v>2041</v>
      </c>
      <c r="C20" s="50">
        <v>3039.9016494771131</v>
      </c>
      <c r="D20" s="50">
        <v>3042.193992663676</v>
      </c>
      <c r="E20" s="50">
        <v>3185.9147336797191</v>
      </c>
      <c r="F20" s="50">
        <v>3182.0792523833743</v>
      </c>
      <c r="G20" s="50">
        <v>1644.8237773798694</v>
      </c>
    </row>
    <row r="21" spans="2:7">
      <c r="B21" s="9">
        <v>2042</v>
      </c>
      <c r="C21" s="50">
        <v>2913.9610866740445</v>
      </c>
      <c r="D21" s="50">
        <v>2916.5967580142706</v>
      </c>
      <c r="E21" s="50">
        <v>3075.0982213116922</v>
      </c>
      <c r="F21" s="50">
        <v>3071.0671714022451</v>
      </c>
      <c r="G21" s="50">
        <v>1658.8414490588839</v>
      </c>
    </row>
    <row r="22" spans="2:7">
      <c r="B22" s="9">
        <v>2043</v>
      </c>
      <c r="C22" s="50">
        <v>2778.5035703647318</v>
      </c>
      <c r="D22" s="50">
        <v>2781.4723463988776</v>
      </c>
      <c r="E22" s="50">
        <v>2954.9253442353224</v>
      </c>
      <c r="F22" s="50">
        <v>2950.4719265512135</v>
      </c>
      <c r="G22" s="50">
        <v>1677.6887348655955</v>
      </c>
    </row>
    <row r="23" spans="2:7">
      <c r="B23" s="9">
        <v>2044</v>
      </c>
      <c r="C23" s="50">
        <v>2652.6346029260685</v>
      </c>
      <c r="D23" s="50">
        <v>2655.9189617448792</v>
      </c>
      <c r="E23" s="50">
        <v>2844.4449026766397</v>
      </c>
      <c r="F23" s="50">
        <v>2839.6979491531165</v>
      </c>
      <c r="G23" s="50">
        <v>1702.7645679152074</v>
      </c>
    </row>
    <row r="24" spans="2:7">
      <c r="B24" s="9">
        <v>2045</v>
      </c>
      <c r="C24" s="50">
        <v>2531.6292803352553</v>
      </c>
      <c r="D24" s="50">
        <v>2535.2311340251658</v>
      </c>
      <c r="E24" s="50">
        <v>2734.8693046485596</v>
      </c>
      <c r="F24" s="50">
        <v>2729.8589796065926</v>
      </c>
      <c r="G24" s="50">
        <v>1720.3242207720368</v>
      </c>
    </row>
    <row r="25" spans="2:7">
      <c r="B25" s="9">
        <v>2046</v>
      </c>
      <c r="C25" s="50">
        <v>2409.1543878514358</v>
      </c>
      <c r="D25" s="50">
        <v>2413.0486236004435</v>
      </c>
      <c r="E25" s="50">
        <v>2623.8759754503963</v>
      </c>
      <c r="F25" s="50">
        <v>2618.5504401670628</v>
      </c>
      <c r="G25" s="50">
        <v>1738.9945644644124</v>
      </c>
    </row>
    <row r="26" spans="2:7">
      <c r="B26" s="9">
        <v>2047</v>
      </c>
      <c r="C26" s="50">
        <v>2284.7292072389018</v>
      </c>
      <c r="D26" s="50">
        <v>2288.9626853615355</v>
      </c>
      <c r="E26" s="50">
        <v>2510.9227134050443</v>
      </c>
      <c r="F26" s="50">
        <v>2505.2916125988172</v>
      </c>
      <c r="G26" s="50">
        <v>1758.1239660051269</v>
      </c>
    </row>
    <row r="27" spans="2:7">
      <c r="B27" s="9">
        <v>2048</v>
      </c>
      <c r="C27" s="50">
        <v>2144.1441056623962</v>
      </c>
      <c r="D27" s="50">
        <v>2148.9480825967416</v>
      </c>
      <c r="E27" s="50">
        <v>2381.8162889328291</v>
      </c>
      <c r="F27" s="50">
        <v>2375.8728640666</v>
      </c>
      <c r="G27" s="50">
        <v>1775.0541301473258</v>
      </c>
    </row>
    <row r="28" spans="2:7">
      <c r="B28" s="9">
        <v>2049</v>
      </c>
      <c r="C28" s="50">
        <v>2000.6597035851539</v>
      </c>
      <c r="D28" s="50">
        <v>2006.1100278907136</v>
      </c>
      <c r="E28" s="50">
        <v>2249.7852844644503</v>
      </c>
      <c r="F28" s="50">
        <v>2243.5548150336467</v>
      </c>
      <c r="G28" s="50">
        <v>1790.8079410125649</v>
      </c>
    </row>
    <row r="29" spans="2:7">
      <c r="B29" s="9">
        <v>2050</v>
      </c>
      <c r="C29" s="50">
        <v>1854.8177961367542</v>
      </c>
      <c r="D29" s="50">
        <v>1860.7347698777805</v>
      </c>
      <c r="E29" s="50">
        <v>2115.4252152077338</v>
      </c>
      <c r="F29" s="50">
        <v>2108.879260629536</v>
      </c>
      <c r="G29" s="50">
        <v>1805.4880839206783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"/>
  <sheetViews>
    <sheetView workbookViewId="0">
      <selection activeCell="U21" sqref="U21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1"/>
  <sheetViews>
    <sheetView zoomScaleNormal="100" workbookViewId="0">
      <selection activeCell="D4" sqref="D4"/>
    </sheetView>
  </sheetViews>
  <sheetFormatPr defaultRowHeight="15"/>
  <cols>
    <col min="2" max="12" width="15.5703125" customWidth="1"/>
    <col min="14" max="15" width="12" bestFit="1" customWidth="1"/>
    <col min="16" max="16" width="10" bestFit="1" customWidth="1"/>
    <col min="17" max="18" width="12" bestFit="1" customWidth="1"/>
    <col min="21" max="21" width="12" bestFit="1" customWidth="1"/>
  </cols>
  <sheetData>
    <row r="1" spans="1:7" ht="18.75">
      <c r="B1" s="3" t="s">
        <v>0</v>
      </c>
    </row>
    <row r="3" spans="1:7" s="2" customFormat="1" ht="55.5" customHeight="1">
      <c r="A3" s="4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>
      <c r="A4">
        <v>2024</v>
      </c>
      <c r="B4">
        <v>9949842.1999999993</v>
      </c>
      <c r="C4">
        <v>9949842.1999999993</v>
      </c>
      <c r="D4">
        <v>9884744.1338685695</v>
      </c>
      <c r="E4">
        <v>9884744.1338685695</v>
      </c>
      <c r="F4">
        <v>9937973.6448111273</v>
      </c>
      <c r="G4">
        <v>9932898.328101432</v>
      </c>
    </row>
    <row r="5" spans="1:7">
      <c r="A5">
        <v>2025</v>
      </c>
      <c r="B5">
        <v>10036848.100000001</v>
      </c>
      <c r="C5">
        <v>10036848.100000001</v>
      </c>
      <c r="D5">
        <v>9875118.6925320681</v>
      </c>
      <c r="E5">
        <v>9875118.6925320681</v>
      </c>
      <c r="F5">
        <v>10005055.112402741</v>
      </c>
      <c r="G5">
        <v>9992758.5247668345</v>
      </c>
    </row>
    <row r="6" spans="1:7">
      <c r="A6">
        <v>2026</v>
      </c>
      <c r="B6">
        <v>10114768.9</v>
      </c>
      <c r="C6">
        <v>10114768.9</v>
      </c>
      <c r="D6">
        <v>9822132.3958378546</v>
      </c>
      <c r="E6">
        <v>9822132.3958378546</v>
      </c>
      <c r="F6">
        <v>10054015.500151429</v>
      </c>
      <c r="G6">
        <v>10035182.030350026</v>
      </c>
    </row>
    <row r="7" spans="1:7">
      <c r="A7">
        <v>2027</v>
      </c>
      <c r="B7">
        <v>10193393.100000001</v>
      </c>
      <c r="C7">
        <v>10142441.300000001</v>
      </c>
      <c r="D7">
        <v>9726516.5195640326</v>
      </c>
      <c r="E7">
        <v>9726516.5195640326</v>
      </c>
      <c r="F7">
        <v>10091382.975320557</v>
      </c>
      <c r="G7">
        <v>10062009.94646156</v>
      </c>
    </row>
    <row r="8" spans="1:7">
      <c r="A8">
        <v>2028</v>
      </c>
      <c r="B8">
        <v>10264849.200000001</v>
      </c>
      <c r="C8">
        <v>10128841.199999999</v>
      </c>
      <c r="D8">
        <v>9573722.675751552</v>
      </c>
      <c r="E8">
        <v>9573722.675751552</v>
      </c>
      <c r="F8">
        <v>10108274.589387907</v>
      </c>
      <c r="G8">
        <v>10065296.590082709</v>
      </c>
    </row>
    <row r="9" spans="1:7">
      <c r="A9">
        <v>2029</v>
      </c>
      <c r="B9">
        <v>10352680.5</v>
      </c>
      <c r="C9">
        <v>10131122.300000001</v>
      </c>
      <c r="D9">
        <v>9400448.855501337</v>
      </c>
      <c r="E9">
        <v>9400448.8555013388</v>
      </c>
      <c r="F9">
        <v>10129705.990775462</v>
      </c>
      <c r="G9">
        <v>10080219.026156547</v>
      </c>
    </row>
    <row r="10" spans="1:7">
      <c r="A10">
        <v>2030</v>
      </c>
      <c r="B10">
        <v>10433949.5</v>
      </c>
      <c r="C10">
        <v>10127595.5</v>
      </c>
      <c r="D10">
        <v>9168802.3097797129</v>
      </c>
      <c r="E10">
        <v>9168802.3097797129</v>
      </c>
      <c r="F10">
        <v>10128458.641968641</v>
      </c>
      <c r="G10">
        <v>10063297.138784628</v>
      </c>
    </row>
    <row r="11" spans="1:7">
      <c r="A11">
        <v>2031</v>
      </c>
      <c r="B11">
        <v>10515592.699999999</v>
      </c>
      <c r="C11">
        <v>10124903.9</v>
      </c>
      <c r="D11">
        <v>8884058.0204533264</v>
      </c>
      <c r="E11">
        <v>8884058.0204533264</v>
      </c>
      <c r="F11">
        <v>10111573.920180187</v>
      </c>
      <c r="G11">
        <v>10028182.239638988</v>
      </c>
    </row>
    <row r="12" spans="1:7">
      <c r="A12">
        <v>2032</v>
      </c>
      <c r="B12">
        <v>10586385.800000001</v>
      </c>
      <c r="C12">
        <v>10112600.799999999</v>
      </c>
      <c r="D12">
        <v>8562453.5446383134</v>
      </c>
      <c r="E12">
        <v>8562453.5446383096</v>
      </c>
      <c r="F12">
        <v>10073919.229727762</v>
      </c>
      <c r="G12">
        <v>9988205.1956821289</v>
      </c>
    </row>
    <row r="13" spans="1:7">
      <c r="A13">
        <v>2033</v>
      </c>
      <c r="B13">
        <v>10670610.5</v>
      </c>
      <c r="C13">
        <v>10113092</v>
      </c>
      <c r="D13">
        <v>8238106.1776423417</v>
      </c>
      <c r="E13">
        <v>8238106.1776423426</v>
      </c>
      <c r="F13">
        <v>10034383.102076463</v>
      </c>
      <c r="G13">
        <v>9933086.7320999783</v>
      </c>
    </row>
    <row r="14" spans="1:7">
      <c r="A14">
        <v>2034</v>
      </c>
      <c r="B14">
        <v>10744459.299999999</v>
      </c>
      <c r="C14">
        <v>10104101.800000001</v>
      </c>
      <c r="D14">
        <v>7880848.6075305901</v>
      </c>
      <c r="E14">
        <v>7880848.6075305939</v>
      </c>
      <c r="F14">
        <v>9978797.6924510393</v>
      </c>
      <c r="G14">
        <v>9861055.1957498267</v>
      </c>
    </row>
    <row r="15" spans="1:7">
      <c r="A15">
        <v>2035</v>
      </c>
      <c r="B15">
        <v>10817910.800000001</v>
      </c>
      <c r="C15">
        <v>10095992</v>
      </c>
      <c r="D15">
        <v>7522748.4552402124</v>
      </c>
      <c r="E15">
        <v>7522748.455240217</v>
      </c>
      <c r="F15">
        <v>9918557.168770019</v>
      </c>
      <c r="G15">
        <v>9784711.8076492287</v>
      </c>
    </row>
    <row r="16" spans="1:7">
      <c r="A16">
        <v>2036</v>
      </c>
      <c r="B16">
        <v>10883149.9</v>
      </c>
      <c r="C16">
        <v>10081544.6</v>
      </c>
      <c r="D16">
        <v>7148538.0581603553</v>
      </c>
      <c r="E16">
        <v>7148538.0581603544</v>
      </c>
      <c r="F16">
        <v>9849571.4661351796</v>
      </c>
      <c r="G16">
        <v>9699289.2906307746</v>
      </c>
    </row>
    <row r="17" spans="1:7">
      <c r="A17">
        <v>2037</v>
      </c>
      <c r="B17">
        <v>10965153.700000001</v>
      </c>
      <c r="C17">
        <v>10083513.299999999</v>
      </c>
      <c r="D17">
        <v>6819758.6620129198</v>
      </c>
      <c r="E17">
        <v>6819758.6620129179</v>
      </c>
      <c r="F17">
        <v>9795441.475039009</v>
      </c>
      <c r="G17">
        <v>9630565.3535240088</v>
      </c>
    </row>
    <row r="18" spans="1:7">
      <c r="A18">
        <v>2038</v>
      </c>
      <c r="B18">
        <v>11040305.1</v>
      </c>
      <c r="C18">
        <v>10079702.199999999</v>
      </c>
      <c r="D18">
        <v>6467401.7189514348</v>
      </c>
      <c r="E18">
        <v>6467401.718951433</v>
      </c>
      <c r="F18">
        <v>9739236.1885368023</v>
      </c>
      <c r="G18">
        <v>9558570.1764601637</v>
      </c>
    </row>
    <row r="19" spans="1:7">
      <c r="A19">
        <v>2039</v>
      </c>
      <c r="B19">
        <v>11114141.899999999</v>
      </c>
      <c r="C19">
        <v>10075102.5</v>
      </c>
      <c r="D19">
        <v>6112052.2884921888</v>
      </c>
      <c r="E19">
        <v>6112052.2884921879</v>
      </c>
      <c r="F19">
        <v>9687609.1614760682</v>
      </c>
      <c r="G19">
        <v>9490975.745979093</v>
      </c>
    </row>
    <row r="20" spans="1:7">
      <c r="A20">
        <v>2040</v>
      </c>
      <c r="B20">
        <v>11176881.399999999</v>
      </c>
      <c r="C20">
        <v>10060704.699999999</v>
      </c>
      <c r="D20">
        <v>5726735.9414989855</v>
      </c>
      <c r="E20">
        <v>5726851.6783614093</v>
      </c>
      <c r="F20">
        <v>9624088.5007217862</v>
      </c>
      <c r="G20">
        <v>9410120.5525954384</v>
      </c>
    </row>
    <row r="21" spans="1:7">
      <c r="A21">
        <v>2041</v>
      </c>
      <c r="B21">
        <v>11257561.6</v>
      </c>
      <c r="C21">
        <v>10061488.6</v>
      </c>
      <c r="D21">
        <v>5439968.7231588867</v>
      </c>
      <c r="E21">
        <v>5440357.114356244</v>
      </c>
      <c r="F21">
        <v>9592590.6331989635</v>
      </c>
      <c r="G21">
        <v>9364761.836215537</v>
      </c>
    </row>
    <row r="22" spans="1:7">
      <c r="A22">
        <v>2042</v>
      </c>
      <c r="B22">
        <v>11331107.300000001</v>
      </c>
      <c r="C22">
        <v>10056191.6</v>
      </c>
      <c r="D22">
        <v>5156226.5512253195</v>
      </c>
      <c r="E22">
        <v>5156863.2135679312</v>
      </c>
      <c r="F22">
        <v>9565255.7408391126</v>
      </c>
      <c r="G22">
        <v>9328412.0416978113</v>
      </c>
    </row>
    <row r="23" spans="1:7">
      <c r="A23">
        <v>2043</v>
      </c>
      <c r="B23">
        <v>11404231</v>
      </c>
      <c r="C23">
        <v>10050755.600000001</v>
      </c>
      <c r="D23">
        <v>4832349.7904141126</v>
      </c>
      <c r="E23">
        <v>4833214.536804555</v>
      </c>
      <c r="F23">
        <v>9524193.1699867882</v>
      </c>
      <c r="G23">
        <v>9266721.3989922628</v>
      </c>
    </row>
    <row r="24" spans="1:7">
      <c r="A24">
        <v>2044</v>
      </c>
      <c r="B24">
        <v>11468769.1</v>
      </c>
      <c r="C24">
        <v>10038129.300000001</v>
      </c>
      <c r="D24">
        <v>4498536.6929387599</v>
      </c>
      <c r="E24">
        <v>4500022.8354057278</v>
      </c>
      <c r="F24">
        <v>9478646.705902582</v>
      </c>
      <c r="G24">
        <v>9205137.1976521313</v>
      </c>
    </row>
    <row r="25" spans="1:7">
      <c r="A25">
        <v>2045</v>
      </c>
      <c r="B25">
        <v>11550855.800000001</v>
      </c>
      <c r="C25">
        <v>10040683.9</v>
      </c>
      <c r="D25">
        <v>4300342.023530392</v>
      </c>
      <c r="E25">
        <v>4304454.4132818338</v>
      </c>
      <c r="F25">
        <v>9460890.973297134</v>
      </c>
      <c r="G25">
        <v>9173799.6052606124</v>
      </c>
    </row>
    <row r="26" spans="1:7">
      <c r="A26">
        <v>2046</v>
      </c>
      <c r="B26">
        <v>11623530.800000001</v>
      </c>
      <c r="C26">
        <v>10035762.4</v>
      </c>
      <c r="D26">
        <v>4089144.8814368714</v>
      </c>
      <c r="E26">
        <v>4094761.9798696693</v>
      </c>
      <c r="F26">
        <v>9435935.9760016985</v>
      </c>
      <c r="G26">
        <v>9133237.8202215098</v>
      </c>
    </row>
    <row r="27" spans="1:7">
      <c r="A27">
        <v>2047</v>
      </c>
      <c r="B27">
        <v>11693694.199999999</v>
      </c>
      <c r="C27">
        <v>10029881.300000001</v>
      </c>
      <c r="D27">
        <v>3929442.8863903945</v>
      </c>
      <c r="E27">
        <v>3937316.5310489088</v>
      </c>
      <c r="F27">
        <v>9422654.0136990659</v>
      </c>
      <c r="G27">
        <v>9106245.0789343379</v>
      </c>
    </row>
    <row r="28" spans="1:7">
      <c r="A28">
        <v>2048</v>
      </c>
      <c r="B28">
        <v>11753373.799999999</v>
      </c>
      <c r="C28">
        <v>10016464.300000001</v>
      </c>
      <c r="D28">
        <v>3724502.4550595414</v>
      </c>
      <c r="E28">
        <v>3733515.9302175138</v>
      </c>
      <c r="F28">
        <v>9384428.8196999636</v>
      </c>
      <c r="G28">
        <v>9050655.6627456713</v>
      </c>
    </row>
    <row r="29" spans="1:7">
      <c r="A29">
        <v>2049</v>
      </c>
      <c r="B29">
        <v>11828938</v>
      </c>
      <c r="C29">
        <v>10017345.9</v>
      </c>
      <c r="D29">
        <v>3629973.5250963038</v>
      </c>
      <c r="E29">
        <v>3640739.0909091681</v>
      </c>
      <c r="F29">
        <v>9380687.8219106253</v>
      </c>
      <c r="G29">
        <v>9033320.3514148258</v>
      </c>
    </row>
    <row r="30" spans="1:7">
      <c r="A30">
        <v>2050</v>
      </c>
      <c r="B30">
        <v>11893599.5</v>
      </c>
      <c r="C30">
        <v>10010620.199999999</v>
      </c>
      <c r="D30">
        <v>3525384.7272621226</v>
      </c>
      <c r="E30">
        <v>3536704.791836584</v>
      </c>
      <c r="F30">
        <v>9365623.1574791316</v>
      </c>
      <c r="G30">
        <v>9002338.2933921274</v>
      </c>
    </row>
    <row r="32" spans="1:7" ht="18.75">
      <c r="B32" s="3" t="s">
        <v>8</v>
      </c>
    </row>
    <row r="34" spans="1:7" s="2" customFormat="1" ht="45">
      <c r="A34" s="2" t="s">
        <v>1</v>
      </c>
      <c r="B34" s="2" t="s">
        <v>9</v>
      </c>
      <c r="C34" s="2" t="s">
        <v>10</v>
      </c>
      <c r="D34" s="2" t="s">
        <v>4</v>
      </c>
      <c r="E34" s="2" t="s">
        <v>5</v>
      </c>
      <c r="F34" s="2" t="s">
        <v>6</v>
      </c>
      <c r="G34" s="2" t="s">
        <v>7</v>
      </c>
    </row>
    <row r="35" spans="1:7">
      <c r="A35">
        <v>2024</v>
      </c>
      <c r="B35">
        <v>939422863.19773912</v>
      </c>
      <c r="C35">
        <v>939422863</v>
      </c>
      <c r="D35">
        <v>936304912.93045235</v>
      </c>
      <c r="E35">
        <v>936304912.93045235</v>
      </c>
      <c r="F35">
        <v>936601093.28385103</v>
      </c>
      <c r="G35">
        <v>936574103.44635022</v>
      </c>
    </row>
    <row r="36" spans="1:7">
      <c r="A36">
        <v>2025</v>
      </c>
      <c r="B36">
        <v>935849160.48248732</v>
      </c>
      <c r="C36">
        <v>935849161</v>
      </c>
      <c r="D36">
        <v>924519778.80975604</v>
      </c>
      <c r="E36">
        <v>924519778.80975604</v>
      </c>
      <c r="F36">
        <v>925442201.57714236</v>
      </c>
      <c r="G36">
        <v>925359413.90999818</v>
      </c>
    </row>
    <row r="37" spans="1:7">
      <c r="A37">
        <v>2026</v>
      </c>
      <c r="B37">
        <v>941600684.70778239</v>
      </c>
      <c r="C37">
        <v>941600685</v>
      </c>
      <c r="D37">
        <v>918849991.13590765</v>
      </c>
      <c r="E37">
        <v>918849991.13590741</v>
      </c>
      <c r="F37">
        <v>920622526.81940329</v>
      </c>
      <c r="G37">
        <v>920480463.97443211</v>
      </c>
    </row>
    <row r="38" spans="1:7">
      <c r="A38">
        <v>2027</v>
      </c>
      <c r="B38">
        <v>942008504.38074088</v>
      </c>
      <c r="C38">
        <v>935764329</v>
      </c>
      <c r="D38">
        <v>904019065.39656603</v>
      </c>
      <c r="E38">
        <v>904019065.39656591</v>
      </c>
      <c r="F38">
        <v>906898907.98439789</v>
      </c>
      <c r="G38">
        <v>906679804.93015635</v>
      </c>
    </row>
    <row r="39" spans="1:7">
      <c r="A39">
        <v>2028</v>
      </c>
      <c r="B39">
        <v>948641561.68365788</v>
      </c>
      <c r="C39">
        <v>934221943</v>
      </c>
      <c r="D39">
        <v>890845748.61030686</v>
      </c>
      <c r="E39">
        <v>890845748.61030674</v>
      </c>
      <c r="F39">
        <v>895139081.5587914</v>
      </c>
      <c r="G39">
        <v>894813828.08435082</v>
      </c>
    </row>
    <row r="40" spans="1:7">
      <c r="A40">
        <v>2029</v>
      </c>
      <c r="B40">
        <v>950406642.70717669</v>
      </c>
      <c r="C40">
        <v>927916418</v>
      </c>
      <c r="D40">
        <v>868564335.61388803</v>
      </c>
      <c r="E40">
        <v>868564335.61388779</v>
      </c>
      <c r="F40">
        <v>874530135.24315917</v>
      </c>
      <c r="G40">
        <v>874125916.79350913</v>
      </c>
    </row>
    <row r="41" spans="1:7">
      <c r="A41">
        <v>2030</v>
      </c>
      <c r="B41">
        <v>957278869.56697297</v>
      </c>
      <c r="C41">
        <v>926725798</v>
      </c>
      <c r="D41">
        <v>846796314.37937105</v>
      </c>
      <c r="E41">
        <v>846796314.37937069</v>
      </c>
      <c r="F41">
        <v>854748953.69080615</v>
      </c>
      <c r="G41">
        <v>854241253.43825459</v>
      </c>
    </row>
    <row r="42" spans="1:7">
      <c r="A42">
        <v>2031</v>
      </c>
      <c r="B42">
        <v>965090823.02412415</v>
      </c>
      <c r="C42">
        <v>926509092</v>
      </c>
      <c r="D42">
        <v>820735437.35320246</v>
      </c>
      <c r="E42">
        <v>820735437.35320294</v>
      </c>
      <c r="F42">
        <v>830992147.76041687</v>
      </c>
      <c r="G42">
        <v>830337234.15045393</v>
      </c>
    </row>
    <row r="43" spans="1:7">
      <c r="A43">
        <v>2032</v>
      </c>
      <c r="B43">
        <v>974376996.18451583</v>
      </c>
      <c r="C43">
        <v>927784049</v>
      </c>
      <c r="D43">
        <v>793230592.37069988</v>
      </c>
      <c r="E43">
        <v>793230592.37070048</v>
      </c>
      <c r="F43">
        <v>805930808.85122633</v>
      </c>
      <c r="G43">
        <v>805206912.74194896</v>
      </c>
    </row>
    <row r="44" spans="1:7">
      <c r="A44">
        <v>2033</v>
      </c>
      <c r="B44">
        <v>970652028.65650547</v>
      </c>
      <c r="C44">
        <v>916708356</v>
      </c>
      <c r="D44">
        <v>751016014.66996646</v>
      </c>
      <c r="E44">
        <v>751016014.6699661</v>
      </c>
      <c r="F44">
        <v>766171931.46644354</v>
      </c>
      <c r="G44">
        <v>765368258.33858061</v>
      </c>
    </row>
    <row r="45" spans="1:7">
      <c r="A45">
        <v>2034</v>
      </c>
      <c r="B45">
        <v>974552086.69627535</v>
      </c>
      <c r="C45">
        <v>912988568</v>
      </c>
      <c r="D45">
        <v>713834343.94727683</v>
      </c>
      <c r="E45">
        <v>713834343.94727588</v>
      </c>
      <c r="F45">
        <v>731583185.58688867</v>
      </c>
      <c r="G45">
        <v>730646842.95950758</v>
      </c>
    </row>
    <row r="46" spans="1:7">
      <c r="A46">
        <v>2035</v>
      </c>
      <c r="B46">
        <v>976950015.53447056</v>
      </c>
      <c r="C46">
        <v>908056992</v>
      </c>
      <c r="D46">
        <v>673426889.87811804</v>
      </c>
      <c r="E46">
        <v>673426889.87812006</v>
      </c>
      <c r="F46">
        <v>693847345.38608873</v>
      </c>
      <c r="G46">
        <v>692775198.64183152</v>
      </c>
    </row>
    <row r="47" spans="1:7">
      <c r="A47">
        <v>2036</v>
      </c>
      <c r="B47">
        <v>985121201.12041998</v>
      </c>
      <c r="C47">
        <v>908639344</v>
      </c>
      <c r="D47">
        <v>638175983.92249823</v>
      </c>
      <c r="E47">
        <v>638175983.92250144</v>
      </c>
      <c r="F47">
        <v>661325802.25713742</v>
      </c>
      <c r="G47">
        <v>660115738.43304908</v>
      </c>
    </row>
    <row r="48" spans="1:7">
      <c r="A48">
        <v>2037</v>
      </c>
      <c r="B48">
        <v>982947598.44554353</v>
      </c>
      <c r="C48">
        <v>899831923</v>
      </c>
      <c r="D48">
        <v>593280998.77744293</v>
      </c>
      <c r="E48">
        <v>593280998.77743983</v>
      </c>
      <c r="F48">
        <v>618996563.57578874</v>
      </c>
      <c r="G48">
        <v>617658237.42100883</v>
      </c>
    </row>
    <row r="49" spans="1:7">
      <c r="A49">
        <v>2038</v>
      </c>
      <c r="B49">
        <v>987119004.85515285</v>
      </c>
      <c r="C49">
        <v>896939055</v>
      </c>
      <c r="D49">
        <v>557368881.038993</v>
      </c>
      <c r="E49">
        <v>557368881.03899121</v>
      </c>
      <c r="F49">
        <v>585552116.88934469</v>
      </c>
      <c r="G49">
        <v>584091122.93053293</v>
      </c>
    </row>
    <row r="50" spans="1:7">
      <c r="A50">
        <v>2039</v>
      </c>
      <c r="B50">
        <v>992317952.81114376</v>
      </c>
      <c r="C50">
        <v>895051229</v>
      </c>
      <c r="D50">
        <v>523726413.17234874</v>
      </c>
      <c r="E50">
        <v>523726413.17234921</v>
      </c>
      <c r="F50">
        <v>554484931.44347978</v>
      </c>
      <c r="G50">
        <v>552896469.64599705</v>
      </c>
    </row>
    <row r="51" spans="1:7">
      <c r="A51">
        <v>2040</v>
      </c>
      <c r="B51">
        <v>999187219.48117518</v>
      </c>
      <c r="C51">
        <v>894677001</v>
      </c>
      <c r="D51">
        <v>492546064.70378113</v>
      </c>
      <c r="E51">
        <v>492566153.96398532</v>
      </c>
      <c r="F51">
        <v>525927116.05421948</v>
      </c>
      <c r="G51">
        <v>524207851.79532653</v>
      </c>
    </row>
    <row r="52" spans="1:7">
      <c r="A52">
        <v>2041</v>
      </c>
      <c r="B52">
        <v>997754393.98405147</v>
      </c>
      <c r="C52">
        <v>886858141</v>
      </c>
      <c r="D52">
        <v>455584798.86764467</v>
      </c>
      <c r="E52">
        <v>455674485.0874604</v>
      </c>
      <c r="F52">
        <v>491410650.24047434</v>
      </c>
      <c r="G52">
        <v>489567985.95241761</v>
      </c>
    </row>
    <row r="53" spans="1:7">
      <c r="A53">
        <v>2042</v>
      </c>
      <c r="B53">
        <v>993944531.92692029</v>
      </c>
      <c r="C53">
        <v>877135995</v>
      </c>
      <c r="D53">
        <v>421273142.77957475</v>
      </c>
      <c r="E53">
        <v>421458388.12446487</v>
      </c>
      <c r="F53">
        <v>459047985.25376284</v>
      </c>
      <c r="G53">
        <v>457106185.62840962</v>
      </c>
    </row>
    <row r="54" spans="1:7">
      <c r="A54">
        <v>2043</v>
      </c>
      <c r="B54">
        <v>1004209491.9249016</v>
      </c>
      <c r="C54">
        <v>880378394</v>
      </c>
      <c r="D54">
        <v>400625991.83539689</v>
      </c>
      <c r="E54">
        <v>400898600.40314841</v>
      </c>
      <c r="F54">
        <v>440866210.76024795</v>
      </c>
      <c r="G54">
        <v>438796947.73796093</v>
      </c>
    </row>
    <row r="55" spans="1:7">
      <c r="A55">
        <v>2044</v>
      </c>
      <c r="B55">
        <v>1009836766.5186232</v>
      </c>
      <c r="C55">
        <v>879261757</v>
      </c>
      <c r="D55">
        <v>373925139.91988742</v>
      </c>
      <c r="E55">
        <v>374349497.18078053</v>
      </c>
      <c r="F55">
        <v>416700203.38194489</v>
      </c>
      <c r="G55">
        <v>414499872.61767447</v>
      </c>
    </row>
    <row r="56" spans="1:7">
      <c r="A56">
        <v>2045</v>
      </c>
      <c r="B56">
        <v>1010328988.9573029</v>
      </c>
      <c r="C56">
        <v>873720982</v>
      </c>
      <c r="D56">
        <v>349228766.2776159</v>
      </c>
      <c r="E56">
        <v>350228550.60975087</v>
      </c>
      <c r="F56">
        <v>393776028.11133921</v>
      </c>
      <c r="G56">
        <v>391466554.40433633</v>
      </c>
    </row>
    <row r="57" spans="1:7">
      <c r="A57">
        <v>2046</v>
      </c>
      <c r="B57">
        <v>1016073362.2993841</v>
      </c>
      <c r="C57">
        <v>872824144</v>
      </c>
      <c r="D57">
        <v>333330208.19574142</v>
      </c>
      <c r="E57">
        <v>335055640.69288659</v>
      </c>
      <c r="F57">
        <v>379416469.33836448</v>
      </c>
      <c r="G57">
        <v>376992535.23523617</v>
      </c>
    </row>
    <row r="58" spans="1:7">
      <c r="A58">
        <v>2047</v>
      </c>
      <c r="B58">
        <v>1021132366.5589986</v>
      </c>
      <c r="C58">
        <v>871514645</v>
      </c>
      <c r="D58">
        <v>317920179.73855639</v>
      </c>
      <c r="E58">
        <v>320020480.20714176</v>
      </c>
      <c r="F58">
        <v>365435238.88740432</v>
      </c>
      <c r="G58">
        <v>362892757.62459767</v>
      </c>
    </row>
    <row r="59" spans="1:7">
      <c r="A59">
        <v>2048</v>
      </c>
      <c r="B59">
        <v>1029541850.9538709</v>
      </c>
      <c r="C59">
        <v>873175516</v>
      </c>
      <c r="D59">
        <v>308248833.80664003</v>
      </c>
      <c r="E59">
        <v>310571581.33009899</v>
      </c>
      <c r="F59">
        <v>356970780.57729721</v>
      </c>
      <c r="G59">
        <v>354317593.98013735</v>
      </c>
    </row>
    <row r="60" spans="1:7">
      <c r="A60">
        <v>2049</v>
      </c>
      <c r="B60">
        <v>1032120885.7979206</v>
      </c>
      <c r="C60">
        <v>869997906</v>
      </c>
      <c r="D60">
        <v>295075845.52219176</v>
      </c>
      <c r="E60">
        <v>297595602.30097961</v>
      </c>
      <c r="F60">
        <v>344720467.01424038</v>
      </c>
      <c r="G60">
        <v>341961946.52392399</v>
      </c>
    </row>
    <row r="61" spans="1:7">
      <c r="A61">
        <v>2050</v>
      </c>
      <c r="B61">
        <v>1036114643.1937253</v>
      </c>
      <c r="C61">
        <v>868156054</v>
      </c>
      <c r="D61">
        <v>285293337.29314029</v>
      </c>
      <c r="E61">
        <v>288038639.12960982</v>
      </c>
      <c r="F61">
        <v>335686795.39760685</v>
      </c>
      <c r="G61">
        <v>332813109.68848383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2"/>
  <sheetViews>
    <sheetView workbookViewId="0">
      <selection activeCell="K14" sqref="K14"/>
    </sheetView>
  </sheetViews>
  <sheetFormatPr defaultRowHeight="15"/>
  <cols>
    <col min="1" max="1" width="15.42578125" bestFit="1" customWidth="1"/>
  </cols>
  <sheetData>
    <row r="2" spans="1:7" s="2" customFormat="1" ht="46.5" customHeight="1">
      <c r="A2" s="5"/>
      <c r="B2" s="5" t="s">
        <v>1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</row>
    <row r="3" spans="1:7">
      <c r="A3" s="51" t="s">
        <v>16</v>
      </c>
      <c r="B3" s="6" t="s">
        <v>17</v>
      </c>
      <c r="C3" s="7">
        <v>-170.3</v>
      </c>
      <c r="D3" s="8">
        <v>7.4015668257479454</v>
      </c>
      <c r="E3" s="7">
        <v>33</v>
      </c>
      <c r="F3" s="7">
        <v>127.40108988767425</v>
      </c>
      <c r="G3" s="7">
        <v>42.77083632996252</v>
      </c>
    </row>
    <row r="4" spans="1:7">
      <c r="A4" s="51"/>
      <c r="B4" s="6" t="s">
        <v>18</v>
      </c>
      <c r="C4" s="7">
        <v>-315.60000000000002</v>
      </c>
      <c r="D4" s="8">
        <v>4.2017975708136976</v>
      </c>
      <c r="E4" s="7">
        <v>241</v>
      </c>
      <c r="F4" s="7">
        <v>742.69489730825831</v>
      </c>
      <c r="G4" s="7">
        <v>44.174627599080729</v>
      </c>
    </row>
    <row r="5" spans="1:7">
      <c r="A5" s="51" t="s">
        <v>19</v>
      </c>
      <c r="B5" s="6" t="s">
        <v>17</v>
      </c>
      <c r="C5" s="7">
        <v>-170.3</v>
      </c>
      <c r="D5" s="8">
        <v>7.4015668257479454</v>
      </c>
      <c r="E5" s="7">
        <v>33</v>
      </c>
      <c r="F5" s="7">
        <v>127.40108988767429</v>
      </c>
      <c r="G5" s="7">
        <v>42.77246118504754</v>
      </c>
    </row>
    <row r="6" spans="1:7">
      <c r="A6" s="51"/>
      <c r="B6" s="6" t="s">
        <v>18</v>
      </c>
      <c r="C6" s="7">
        <v>-316.60000000000002</v>
      </c>
      <c r="D6" s="8">
        <v>4.2017975708136976</v>
      </c>
      <c r="E6" s="7">
        <v>240</v>
      </c>
      <c r="F6" s="7">
        <v>742.22284883063355</v>
      </c>
      <c r="G6" s="7">
        <v>44.186865172462241</v>
      </c>
    </row>
    <row r="7" spans="1:7">
      <c r="A7" s="51" t="s">
        <v>20</v>
      </c>
      <c r="B7" s="6" t="s">
        <v>17</v>
      </c>
      <c r="C7" s="7">
        <v>-85.300000000000011</v>
      </c>
      <c r="D7" s="8">
        <v>7.4015668257479454</v>
      </c>
      <c r="E7" s="7">
        <v>110</v>
      </c>
      <c r="F7" s="7">
        <v>33.153388372098824</v>
      </c>
      <c r="G7" s="7">
        <v>43.895692084207951</v>
      </c>
    </row>
    <row r="8" spans="1:7">
      <c r="A8" s="51"/>
      <c r="B8" s="6" t="s">
        <v>18</v>
      </c>
      <c r="C8" s="7">
        <v>-185.60000000000002</v>
      </c>
      <c r="D8" s="8">
        <v>4.2017975708136976</v>
      </c>
      <c r="E8" s="7">
        <v>383</v>
      </c>
      <c r="F8" s="7">
        <v>235.8523276558123</v>
      </c>
      <c r="G8" s="7">
        <v>50.732512180327795</v>
      </c>
    </row>
    <row r="9" spans="1:7">
      <c r="A9" s="51" t="s">
        <v>21</v>
      </c>
      <c r="B9" s="6" t="s">
        <v>17</v>
      </c>
      <c r="C9" s="7">
        <v>-103.30000000000001</v>
      </c>
      <c r="D9" s="8">
        <v>7.4015668257479454</v>
      </c>
      <c r="E9" s="7">
        <v>99</v>
      </c>
      <c r="F9" s="7">
        <v>39.553679364024759</v>
      </c>
      <c r="G9" s="7">
        <v>43.895692084207951</v>
      </c>
    </row>
    <row r="10" spans="1:7">
      <c r="A10" s="51"/>
      <c r="B10" s="6" t="s">
        <v>18</v>
      </c>
      <c r="C10" s="7">
        <v>-208.60000000000002</v>
      </c>
      <c r="D10" s="8">
        <v>4.2017975708136976</v>
      </c>
      <c r="E10" s="7">
        <v>360</v>
      </c>
      <c r="F10" s="7">
        <v>264.04674190134693</v>
      </c>
      <c r="G10" s="7">
        <v>50.732512180327795</v>
      </c>
    </row>
    <row r="11" spans="1:7">
      <c r="A11" s="52" t="s">
        <v>22</v>
      </c>
      <c r="B11" s="6" t="s">
        <v>17</v>
      </c>
      <c r="C11" s="7">
        <v>-142.137</v>
      </c>
      <c r="D11" s="8">
        <v>9.48</v>
      </c>
      <c r="E11" s="7">
        <v>72</v>
      </c>
      <c r="F11" s="7">
        <v>0</v>
      </c>
      <c r="G11" s="7">
        <v>61.264120209794399</v>
      </c>
    </row>
    <row r="12" spans="1:7">
      <c r="A12" s="53"/>
      <c r="B12" s="6" t="s">
        <v>18</v>
      </c>
      <c r="C12" s="7">
        <v>-195.233</v>
      </c>
      <c r="D12" s="8">
        <v>14.22</v>
      </c>
      <c r="E12" s="7">
        <v>96</v>
      </c>
      <c r="F12" s="7">
        <v>0</v>
      </c>
      <c r="G12" s="7">
        <v>149.80939290260829</v>
      </c>
    </row>
  </sheetData>
  <mergeCells count="5">
    <mergeCell ref="A3:A4"/>
    <mergeCell ref="A5:A6"/>
    <mergeCell ref="A7:A8"/>
    <mergeCell ref="A9:A10"/>
    <mergeCell ref="A11:A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  <pageSetUpPr fitToPage="1"/>
  </sheetPr>
  <dimension ref="A1:I74"/>
  <sheetViews>
    <sheetView zoomScale="90" zoomScaleNormal="90" zoomScaleSheetLayoutView="90" workbookViewId="0">
      <pane xSplit="2" ySplit="2" topLeftCell="C3" activePane="bottomRight" state="frozen"/>
      <selection pane="bottomRight" activeCell="K23" sqref="K23"/>
      <selection pane="bottomLeft" activeCell="A8" sqref="A8"/>
      <selection pane="topRight" activeCell="C1" sqref="C1"/>
    </sheetView>
  </sheetViews>
  <sheetFormatPr defaultRowHeight="15"/>
  <cols>
    <col min="1" max="1" width="3" customWidth="1"/>
    <col min="2" max="2" width="18.85546875" customWidth="1"/>
    <col min="3" max="3" width="9.5703125" customWidth="1"/>
    <col min="4" max="4" width="12" style="9" customWidth="1"/>
    <col min="5" max="5" width="10.42578125" customWidth="1"/>
    <col min="8" max="8" width="10.5703125" customWidth="1"/>
  </cols>
  <sheetData>
    <row r="1" spans="1:7" ht="75.75" customHeight="1" thickBot="1">
      <c r="B1" s="11" t="s">
        <v>23</v>
      </c>
      <c r="C1" s="11" t="s">
        <v>24</v>
      </c>
      <c r="D1" s="13" t="s">
        <v>11</v>
      </c>
      <c r="E1" s="14" t="s">
        <v>25</v>
      </c>
    </row>
    <row r="2" spans="1:7">
      <c r="B2" s="15"/>
      <c r="C2" s="17"/>
      <c r="D2" s="18"/>
      <c r="E2" s="19"/>
    </row>
    <row r="3" spans="1:7">
      <c r="A3" s="19"/>
      <c r="B3" s="20" t="s">
        <v>26</v>
      </c>
      <c r="C3" s="22">
        <v>464.35899999999998</v>
      </c>
      <c r="D3" s="23">
        <v>59.241000000000042</v>
      </c>
      <c r="E3" s="19">
        <v>0</v>
      </c>
    </row>
    <row r="4" spans="1:7">
      <c r="A4" s="19"/>
      <c r="B4" s="20" t="s">
        <v>27</v>
      </c>
      <c r="C4" s="22">
        <v>464.35899999999998</v>
      </c>
      <c r="D4" s="23">
        <v>59.241000000000042</v>
      </c>
      <c r="E4" s="19">
        <v>0</v>
      </c>
      <c r="F4" s="26"/>
      <c r="G4" s="29"/>
    </row>
    <row r="5" spans="1:7">
      <c r="A5" s="19"/>
      <c r="B5" s="20" t="s">
        <v>28</v>
      </c>
      <c r="C5" s="22">
        <v>464.35899999999998</v>
      </c>
      <c r="D5" s="23">
        <v>59.241000000000042</v>
      </c>
      <c r="E5" s="19">
        <v>0</v>
      </c>
    </row>
    <row r="6" spans="1:7">
      <c r="A6" s="19"/>
      <c r="B6" s="20" t="s">
        <v>29</v>
      </c>
      <c r="C6" s="22">
        <v>464.35899999999998</v>
      </c>
      <c r="D6" s="23">
        <v>59.241000000000042</v>
      </c>
      <c r="E6" s="19">
        <v>0</v>
      </c>
    </row>
    <row r="7" spans="1:7">
      <c r="A7" s="19"/>
      <c r="B7" s="20" t="s">
        <v>30</v>
      </c>
      <c r="C7" s="22">
        <v>362.51900000000001</v>
      </c>
      <c r="D7" s="23">
        <v>161.08100000000002</v>
      </c>
      <c r="E7" s="19">
        <v>0</v>
      </c>
    </row>
    <row r="8" spans="1:7">
      <c r="A8" s="19"/>
      <c r="B8" s="20" t="s">
        <v>31</v>
      </c>
      <c r="C8" s="22">
        <v>362.51900000000001</v>
      </c>
      <c r="D8" s="23">
        <v>161.08100000000002</v>
      </c>
      <c r="E8" s="19">
        <v>0</v>
      </c>
    </row>
    <row r="9" spans="1:7">
      <c r="A9" s="19"/>
      <c r="B9" s="20" t="s">
        <v>17</v>
      </c>
      <c r="C9" s="22">
        <v>353.3</v>
      </c>
      <c r="D9" s="23">
        <v>170.3</v>
      </c>
      <c r="E9" s="19">
        <v>0</v>
      </c>
    </row>
    <row r="10" spans="1:7">
      <c r="A10" s="19"/>
      <c r="B10" s="20" t="s">
        <v>32</v>
      </c>
      <c r="C10" s="22">
        <v>353.3</v>
      </c>
      <c r="D10" s="23">
        <v>170.3</v>
      </c>
      <c r="E10" s="19">
        <v>0</v>
      </c>
    </row>
    <row r="11" spans="1:7">
      <c r="A11" s="19"/>
      <c r="B11" s="20" t="s">
        <v>33</v>
      </c>
      <c r="C11" s="22">
        <v>353.3</v>
      </c>
      <c r="D11" s="23">
        <v>170.3</v>
      </c>
      <c r="E11" s="19">
        <v>0</v>
      </c>
    </row>
    <row r="12" spans="1:7">
      <c r="A12" s="19"/>
      <c r="B12" s="20" t="s">
        <v>34</v>
      </c>
      <c r="C12" s="22">
        <v>353.3</v>
      </c>
      <c r="D12" s="23">
        <v>170.3</v>
      </c>
      <c r="E12" s="19">
        <v>0</v>
      </c>
    </row>
    <row r="13" spans="1:7">
      <c r="A13" s="19"/>
      <c r="B13" s="20" t="s">
        <v>35</v>
      </c>
      <c r="C13" s="22">
        <v>0</v>
      </c>
      <c r="D13" s="23">
        <v>208.60000000000002</v>
      </c>
      <c r="E13" s="19">
        <v>315</v>
      </c>
    </row>
    <row r="14" spans="1:7">
      <c r="A14" s="19"/>
      <c r="B14" s="20" t="s">
        <v>36</v>
      </c>
      <c r="C14" s="22">
        <v>0</v>
      </c>
      <c r="D14" s="23">
        <v>208.60000000000002</v>
      </c>
      <c r="E14" s="19">
        <v>315</v>
      </c>
    </row>
    <row r="15" spans="1:7">
      <c r="A15" s="19"/>
      <c r="B15" s="20" t="s">
        <v>37</v>
      </c>
      <c r="C15" s="22">
        <v>0</v>
      </c>
      <c r="D15" s="23">
        <v>208.60000000000002</v>
      </c>
      <c r="E15" s="19">
        <v>315</v>
      </c>
    </row>
    <row r="16" spans="1:7">
      <c r="A16" s="19"/>
      <c r="B16" s="20" t="s">
        <v>38</v>
      </c>
      <c r="C16" s="22">
        <v>0</v>
      </c>
      <c r="D16" s="23">
        <v>208.60000000000002</v>
      </c>
      <c r="E16" s="19">
        <v>315</v>
      </c>
    </row>
    <row r="17" spans="1:9">
      <c r="A17" s="19"/>
      <c r="B17" s="20" t="s">
        <v>39</v>
      </c>
      <c r="C17" s="22">
        <v>0</v>
      </c>
      <c r="D17" s="23">
        <v>278.60000000000002</v>
      </c>
      <c r="E17" s="19">
        <v>245</v>
      </c>
    </row>
    <row r="18" spans="1:9">
      <c r="A18" s="19"/>
      <c r="B18" s="20" t="s">
        <v>40</v>
      </c>
      <c r="C18" s="22">
        <v>0</v>
      </c>
      <c r="D18" s="23">
        <v>278.60000000000002</v>
      </c>
      <c r="E18" s="19">
        <v>245</v>
      </c>
    </row>
    <row r="19" spans="1:9">
      <c r="A19" s="19"/>
      <c r="B19" s="20" t="s">
        <v>41</v>
      </c>
      <c r="C19" s="22">
        <v>0</v>
      </c>
      <c r="D19" s="23">
        <v>278.60000000000002</v>
      </c>
      <c r="E19" s="19">
        <v>245</v>
      </c>
    </row>
    <row r="20" spans="1:9">
      <c r="A20" s="19"/>
      <c r="B20" s="20" t="s">
        <v>42</v>
      </c>
      <c r="C20" s="22">
        <v>0</v>
      </c>
      <c r="D20" s="23">
        <v>278.60000000000002</v>
      </c>
      <c r="E20" s="19">
        <v>245</v>
      </c>
    </row>
    <row r="21" spans="1:9">
      <c r="A21" s="19"/>
      <c r="B21" s="20" t="s">
        <v>43</v>
      </c>
      <c r="C21" s="22">
        <v>0</v>
      </c>
      <c r="D21" s="23">
        <v>315.60000000000002</v>
      </c>
      <c r="E21" s="19">
        <v>208</v>
      </c>
    </row>
    <row r="22" spans="1:9">
      <c r="A22" s="19"/>
      <c r="B22" s="20" t="s">
        <v>44</v>
      </c>
      <c r="C22" s="22">
        <v>0</v>
      </c>
      <c r="D22" s="23">
        <v>315.60000000000002</v>
      </c>
      <c r="E22" s="19">
        <v>208</v>
      </c>
    </row>
    <row r="23" spans="1:9">
      <c r="A23" s="19"/>
      <c r="B23" s="20" t="s">
        <v>45</v>
      </c>
      <c r="C23" s="22">
        <v>0</v>
      </c>
      <c r="D23" s="23">
        <v>315.60000000000002</v>
      </c>
      <c r="E23" s="19">
        <v>208</v>
      </c>
    </row>
    <row r="24" spans="1:9">
      <c r="A24" s="19"/>
      <c r="B24" s="20" t="s">
        <v>18</v>
      </c>
      <c r="C24" s="22">
        <v>0</v>
      </c>
      <c r="D24" s="23">
        <v>315.60000000000002</v>
      </c>
      <c r="E24" s="19">
        <v>208</v>
      </c>
    </row>
    <row r="25" spans="1:9">
      <c r="A25" s="19"/>
      <c r="B25" s="20" t="s">
        <v>46</v>
      </c>
      <c r="C25" s="22">
        <v>0</v>
      </c>
      <c r="D25" s="23">
        <v>328.6</v>
      </c>
      <c r="E25" s="19">
        <v>195</v>
      </c>
    </row>
    <row r="26" spans="1:9">
      <c r="A26" s="19"/>
      <c r="B26" s="20" t="s">
        <v>47</v>
      </c>
      <c r="C26" s="22">
        <v>0</v>
      </c>
      <c r="D26" s="23">
        <v>328.6</v>
      </c>
      <c r="E26" s="19">
        <v>195</v>
      </c>
    </row>
    <row r="27" spans="1:9">
      <c r="A27" s="19"/>
      <c r="B27" s="20" t="s">
        <v>48</v>
      </c>
      <c r="C27" s="22">
        <v>0</v>
      </c>
      <c r="D27" s="23">
        <v>328.6</v>
      </c>
      <c r="E27" s="19">
        <v>195</v>
      </c>
    </row>
    <row r="28" spans="1:9">
      <c r="A28" s="19"/>
      <c r="B28" s="20" t="s">
        <v>49</v>
      </c>
      <c r="C28" s="22">
        <v>0</v>
      </c>
      <c r="D28" s="23">
        <v>328.6</v>
      </c>
      <c r="E28" s="19">
        <v>195</v>
      </c>
    </row>
    <row r="29" spans="1:9">
      <c r="A29" s="19"/>
      <c r="B29" s="20" t="s">
        <v>50</v>
      </c>
      <c r="C29" s="22">
        <v>0</v>
      </c>
      <c r="D29" s="23">
        <v>389.6</v>
      </c>
      <c r="E29">
        <v>134</v>
      </c>
    </row>
    <row r="30" spans="1:9">
      <c r="G30" s="1"/>
      <c r="H30" s="30"/>
      <c r="I30" s="26"/>
    </row>
    <row r="31" spans="1:9">
      <c r="E31" s="25"/>
    </row>
    <row r="32" spans="1:9">
      <c r="E32" s="25"/>
    </row>
    <row r="33" spans="5:5">
      <c r="E33" s="25"/>
    </row>
    <row r="34" spans="5:5">
      <c r="E34" s="25"/>
    </row>
    <row r="35" spans="5:5">
      <c r="E35" s="25"/>
    </row>
    <row r="36" spans="5:5">
      <c r="E36" s="24"/>
    </row>
    <row r="37" spans="5:5">
      <c r="E37" s="24"/>
    </row>
    <row r="38" spans="5:5">
      <c r="E38" s="24"/>
    </row>
    <row r="39" spans="5:5">
      <c r="E39" s="24"/>
    </row>
    <row r="40" spans="5:5">
      <c r="E40" s="24"/>
    </row>
    <row r="41" spans="5:5">
      <c r="E41" s="24"/>
    </row>
    <row r="42" spans="5:5">
      <c r="E42" s="24"/>
    </row>
    <row r="43" spans="5:5">
      <c r="E43" s="24"/>
    </row>
    <row r="44" spans="5:5">
      <c r="E44" s="24"/>
    </row>
    <row r="45" spans="5:5">
      <c r="E45" s="24"/>
    </row>
    <row r="46" spans="5:5">
      <c r="E46" s="24"/>
    </row>
    <row r="47" spans="5:5">
      <c r="E47" s="24"/>
    </row>
    <row r="48" spans="5:5">
      <c r="E48" s="9"/>
    </row>
    <row r="52" spans="4:5">
      <c r="D52" s="33"/>
      <c r="E52" s="34"/>
    </row>
    <row r="53" spans="4:5">
      <c r="E53" s="35"/>
    </row>
    <row r="54" spans="4:5">
      <c r="E54" s="35"/>
    </row>
    <row r="55" spans="4:5">
      <c r="E55" s="35"/>
    </row>
    <row r="56" spans="4:5">
      <c r="E56" s="35"/>
    </row>
    <row r="57" spans="4:5">
      <c r="E57" s="35"/>
    </row>
    <row r="58" spans="4:5">
      <c r="E58" s="35"/>
    </row>
    <row r="59" spans="4:5">
      <c r="E59" s="35"/>
    </row>
    <row r="60" spans="4:5">
      <c r="E60" s="35"/>
    </row>
    <row r="61" spans="4:5">
      <c r="E61" s="35"/>
    </row>
    <row r="62" spans="4:5">
      <c r="E62" s="35"/>
    </row>
    <row r="63" spans="4:5">
      <c r="E63" s="35"/>
    </row>
    <row r="64" spans="4:5">
      <c r="E64" s="35"/>
    </row>
    <row r="65" spans="5:5">
      <c r="E65" s="35"/>
    </row>
    <row r="66" spans="5:5">
      <c r="E66" s="35"/>
    </row>
    <row r="67" spans="5:5">
      <c r="E67" s="35"/>
    </row>
    <row r="68" spans="5:5">
      <c r="E68" s="35"/>
    </row>
    <row r="69" spans="5:5">
      <c r="E69" s="35"/>
    </row>
    <row r="70" spans="5:5">
      <c r="E70" s="35"/>
    </row>
    <row r="71" spans="5:5">
      <c r="E71" s="35"/>
    </row>
    <row r="72" spans="5:5">
      <c r="E72" s="35"/>
    </row>
    <row r="73" spans="5:5">
      <c r="E73" s="35"/>
    </row>
    <row r="74" spans="5:5">
      <c r="E74" s="35"/>
    </row>
  </sheetData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L80"/>
  <sheetViews>
    <sheetView zoomScale="90" zoomScaleNormal="90" zoomScaleSheetLayoutView="90" workbookViewId="0">
      <pane xSplit="2" ySplit="2" topLeftCell="C3" activePane="bottomRight" state="frozen"/>
      <selection pane="bottomRight" activeCell="E2" sqref="E2:F2"/>
      <selection pane="bottomLeft" activeCell="I24" sqref="I24"/>
      <selection pane="topRight" activeCell="I24" sqref="I24"/>
    </sheetView>
  </sheetViews>
  <sheetFormatPr defaultRowHeight="15"/>
  <cols>
    <col min="1" max="1" width="3" customWidth="1"/>
    <col min="2" max="2" width="14.7109375" customWidth="1"/>
    <col min="3" max="3" width="8" customWidth="1"/>
    <col min="4" max="4" width="9.5703125" customWidth="1"/>
    <col min="5" max="5" width="12" style="9" customWidth="1"/>
    <col min="6" max="6" width="10.42578125" customWidth="1"/>
    <col min="7" max="7" width="10.5703125" customWidth="1"/>
    <col min="8" max="8" width="12.5703125" style="10" customWidth="1"/>
    <col min="11" max="11" width="10.5703125" customWidth="1"/>
  </cols>
  <sheetData>
    <row r="1" spans="1:10" ht="75.75" customHeight="1" thickBot="1">
      <c r="B1" s="11" t="s">
        <v>23</v>
      </c>
      <c r="C1" s="12"/>
      <c r="D1" s="11" t="s">
        <v>24</v>
      </c>
      <c r="E1" s="13" t="s">
        <v>11</v>
      </c>
      <c r="F1" s="14" t="s">
        <v>25</v>
      </c>
      <c r="H1"/>
    </row>
    <row r="2" spans="1:10">
      <c r="B2" s="15"/>
      <c r="C2" s="16"/>
      <c r="D2" s="17"/>
      <c r="E2" s="18"/>
      <c r="F2" s="18"/>
      <c r="H2"/>
    </row>
    <row r="3" spans="1:10">
      <c r="A3" s="19"/>
      <c r="B3" s="20" t="s">
        <v>26</v>
      </c>
      <c r="C3" s="21"/>
      <c r="D3">
        <v>464.35899999999998</v>
      </c>
      <c r="E3" s="9">
        <v>59.241000000000042</v>
      </c>
      <c r="F3" s="25">
        <v>0</v>
      </c>
      <c r="H3" s="27"/>
    </row>
    <row r="4" spans="1:10">
      <c r="A4" s="19"/>
      <c r="B4" s="20" t="s">
        <v>27</v>
      </c>
      <c r="C4" s="21"/>
      <c r="D4">
        <v>464.35899999999998</v>
      </c>
      <c r="E4" s="9">
        <v>59.241000000000042</v>
      </c>
      <c r="F4" s="25">
        <v>0</v>
      </c>
      <c r="G4" s="26"/>
      <c r="H4" s="28"/>
      <c r="I4" s="26"/>
      <c r="J4" s="29"/>
    </row>
    <row r="5" spans="1:10">
      <c r="A5" s="19"/>
      <c r="B5" s="20" t="s">
        <v>28</v>
      </c>
      <c r="C5" s="21"/>
      <c r="D5">
        <v>464.35899999999998</v>
      </c>
      <c r="E5" s="9">
        <v>59.241000000000042</v>
      </c>
      <c r="F5" s="25">
        <v>0</v>
      </c>
      <c r="G5" s="26"/>
      <c r="H5"/>
    </row>
    <row r="6" spans="1:10">
      <c r="A6" s="19"/>
      <c r="B6" s="20" t="s">
        <v>29</v>
      </c>
      <c r="C6" s="21"/>
      <c r="D6">
        <v>464.35899999999998</v>
      </c>
      <c r="E6" s="9">
        <v>59.241000000000042</v>
      </c>
      <c r="F6" s="25">
        <v>0</v>
      </c>
      <c r="G6" s="26"/>
      <c r="H6"/>
    </row>
    <row r="7" spans="1:10">
      <c r="A7" s="19"/>
      <c r="B7" s="20" t="s">
        <v>30</v>
      </c>
      <c r="C7" s="21"/>
      <c r="D7">
        <v>362.51900000000001</v>
      </c>
      <c r="E7" s="9">
        <v>161.08100000000002</v>
      </c>
      <c r="F7" s="25">
        <v>0</v>
      </c>
      <c r="G7" s="26"/>
      <c r="H7"/>
    </row>
    <row r="8" spans="1:10">
      <c r="A8" s="19"/>
      <c r="B8" s="20" t="s">
        <v>31</v>
      </c>
      <c r="C8" s="21"/>
      <c r="D8">
        <v>362.51900000000001</v>
      </c>
      <c r="E8" s="9">
        <v>161.08100000000002</v>
      </c>
      <c r="F8" s="24">
        <v>0</v>
      </c>
      <c r="G8" s="26"/>
      <c r="H8"/>
    </row>
    <row r="9" spans="1:10">
      <c r="A9" s="19"/>
      <c r="B9" s="20" t="s">
        <v>17</v>
      </c>
      <c r="C9" s="21"/>
      <c r="D9">
        <v>353.3</v>
      </c>
      <c r="E9" s="9">
        <v>170.3</v>
      </c>
      <c r="F9" s="24">
        <v>0</v>
      </c>
      <c r="G9" s="26"/>
      <c r="H9"/>
    </row>
    <row r="10" spans="1:10">
      <c r="A10" s="19"/>
      <c r="B10" s="20" t="s">
        <v>32</v>
      </c>
      <c r="C10" s="21"/>
      <c r="D10">
        <v>353.3</v>
      </c>
      <c r="E10" s="9">
        <v>170.3</v>
      </c>
      <c r="F10" s="24">
        <v>0</v>
      </c>
      <c r="G10" s="26"/>
      <c r="H10"/>
    </row>
    <row r="11" spans="1:10">
      <c r="A11" s="19"/>
      <c r="B11" s="20" t="s">
        <v>33</v>
      </c>
      <c r="C11" s="21"/>
      <c r="D11">
        <v>353.3</v>
      </c>
      <c r="E11" s="9">
        <v>170.3</v>
      </c>
      <c r="F11" s="24">
        <v>0</v>
      </c>
      <c r="G11" s="26"/>
      <c r="H11"/>
    </row>
    <row r="12" spans="1:10">
      <c r="A12" s="19"/>
      <c r="B12" s="20" t="s">
        <v>34</v>
      </c>
      <c r="C12" s="21"/>
      <c r="D12">
        <v>353.3</v>
      </c>
      <c r="E12" s="9">
        <v>170.3</v>
      </c>
      <c r="F12" s="24">
        <v>0</v>
      </c>
      <c r="G12" s="26"/>
      <c r="H12"/>
    </row>
    <row r="13" spans="1:10">
      <c r="A13" s="19"/>
      <c r="B13" s="20" t="s">
        <v>35</v>
      </c>
      <c r="C13" s="21"/>
      <c r="D13">
        <v>0</v>
      </c>
      <c r="E13" s="9">
        <v>208.60000000000002</v>
      </c>
      <c r="F13" s="24">
        <v>315</v>
      </c>
      <c r="G13" s="26"/>
      <c r="H13"/>
    </row>
    <row r="14" spans="1:10">
      <c r="A14" s="19"/>
      <c r="B14" s="20" t="s">
        <v>36</v>
      </c>
      <c r="C14" s="21"/>
      <c r="D14">
        <v>0</v>
      </c>
      <c r="E14" s="9">
        <v>208.60000000000002</v>
      </c>
      <c r="F14" s="24">
        <v>315</v>
      </c>
      <c r="G14" s="26"/>
      <c r="H14"/>
    </row>
    <row r="15" spans="1:10">
      <c r="A15" s="19"/>
      <c r="B15" s="20" t="s">
        <v>37</v>
      </c>
      <c r="C15" s="21"/>
      <c r="D15">
        <v>0</v>
      </c>
      <c r="E15" s="9">
        <v>208.60000000000002</v>
      </c>
      <c r="F15" s="24">
        <v>315</v>
      </c>
      <c r="G15" s="26"/>
      <c r="H15"/>
    </row>
    <row r="16" spans="1:10">
      <c r="A16" s="19"/>
      <c r="B16" s="20" t="s">
        <v>38</v>
      </c>
      <c r="C16" s="21"/>
      <c r="D16">
        <v>0</v>
      </c>
      <c r="E16" s="9">
        <v>208.60000000000002</v>
      </c>
      <c r="F16" s="24">
        <v>315</v>
      </c>
      <c r="G16" s="26"/>
      <c r="H16"/>
    </row>
    <row r="17" spans="1:12">
      <c r="A17" s="19"/>
      <c r="B17" s="20" t="s">
        <v>39</v>
      </c>
      <c r="C17" s="21"/>
      <c r="D17">
        <v>0</v>
      </c>
      <c r="E17" s="9">
        <v>278.60000000000002</v>
      </c>
      <c r="F17" s="24">
        <v>245</v>
      </c>
      <c r="G17" s="26"/>
      <c r="H17"/>
    </row>
    <row r="18" spans="1:12">
      <c r="A18" s="19"/>
      <c r="B18" s="20" t="s">
        <v>40</v>
      </c>
      <c r="C18" s="21"/>
      <c r="D18">
        <v>0</v>
      </c>
      <c r="E18" s="9">
        <v>278.60000000000002</v>
      </c>
      <c r="F18" s="24">
        <v>245</v>
      </c>
      <c r="G18" s="26"/>
      <c r="H18"/>
    </row>
    <row r="19" spans="1:12">
      <c r="A19" s="19"/>
      <c r="B19" s="20" t="s">
        <v>41</v>
      </c>
      <c r="C19" s="21"/>
      <c r="D19">
        <v>0</v>
      </c>
      <c r="E19" s="9">
        <v>278.60000000000002</v>
      </c>
      <c r="F19" s="24">
        <v>245</v>
      </c>
      <c r="G19" s="26"/>
      <c r="H19"/>
    </row>
    <row r="20" spans="1:12">
      <c r="A20" s="19"/>
      <c r="B20" s="20" t="s">
        <v>42</v>
      </c>
      <c r="C20" s="21"/>
      <c r="D20">
        <v>0</v>
      </c>
      <c r="E20" s="9">
        <v>278.60000000000002</v>
      </c>
      <c r="F20" s="9">
        <v>245</v>
      </c>
      <c r="G20" s="26"/>
      <c r="H20"/>
    </row>
    <row r="21" spans="1:12">
      <c r="A21" s="19"/>
      <c r="B21" s="20" t="s">
        <v>43</v>
      </c>
      <c r="C21" s="21"/>
      <c r="D21">
        <v>0</v>
      </c>
      <c r="E21" s="9">
        <v>316.60000000000002</v>
      </c>
      <c r="F21">
        <v>207</v>
      </c>
      <c r="G21" s="26"/>
      <c r="H21"/>
    </row>
    <row r="22" spans="1:12">
      <c r="A22" s="19"/>
      <c r="B22" s="20" t="s">
        <v>44</v>
      </c>
      <c r="C22" s="21"/>
      <c r="D22">
        <v>0</v>
      </c>
      <c r="E22" s="9">
        <v>316.60000000000002</v>
      </c>
      <c r="F22">
        <v>207</v>
      </c>
      <c r="G22" s="26"/>
      <c r="H22"/>
    </row>
    <row r="23" spans="1:12">
      <c r="A23" s="19"/>
      <c r="B23" s="20" t="s">
        <v>45</v>
      </c>
      <c r="C23" s="21"/>
      <c r="D23">
        <v>0</v>
      </c>
      <c r="E23" s="9">
        <v>316.60000000000002</v>
      </c>
      <c r="F23">
        <v>207</v>
      </c>
      <c r="G23" s="26"/>
      <c r="H23"/>
    </row>
    <row r="24" spans="1:12">
      <c r="A24" s="19"/>
      <c r="B24" s="20" t="s">
        <v>18</v>
      </c>
      <c r="C24" s="21"/>
      <c r="D24">
        <v>0</v>
      </c>
      <c r="E24" s="33">
        <v>316.60000000000002</v>
      </c>
      <c r="F24" s="34">
        <v>207</v>
      </c>
      <c r="G24" s="26"/>
      <c r="H24"/>
    </row>
    <row r="25" spans="1:12">
      <c r="A25" s="19"/>
      <c r="B25" s="20" t="s">
        <v>46</v>
      </c>
      <c r="C25" s="21"/>
      <c r="D25">
        <v>0</v>
      </c>
      <c r="E25" s="9">
        <v>329.6</v>
      </c>
      <c r="F25" s="35">
        <v>194</v>
      </c>
      <c r="G25" s="26"/>
      <c r="H25"/>
    </row>
    <row r="26" spans="1:12">
      <c r="A26" s="19"/>
      <c r="B26" s="20" t="s">
        <v>47</v>
      </c>
      <c r="C26" s="21"/>
      <c r="D26">
        <v>0</v>
      </c>
      <c r="E26" s="9">
        <v>329.6</v>
      </c>
      <c r="F26" s="35">
        <v>194</v>
      </c>
      <c r="G26" s="26"/>
      <c r="H26"/>
    </row>
    <row r="27" spans="1:12">
      <c r="A27" s="19"/>
      <c r="B27" s="20" t="s">
        <v>48</v>
      </c>
      <c r="C27" s="21"/>
      <c r="D27">
        <v>0</v>
      </c>
      <c r="E27" s="9">
        <v>329.6</v>
      </c>
      <c r="F27" s="35">
        <v>194</v>
      </c>
      <c r="G27" s="26"/>
      <c r="H27"/>
    </row>
    <row r="28" spans="1:12">
      <c r="A28" s="19"/>
      <c r="B28" s="20" t="s">
        <v>49</v>
      </c>
      <c r="C28" s="21"/>
      <c r="D28">
        <v>0</v>
      </c>
      <c r="E28" s="9">
        <v>329.6</v>
      </c>
      <c r="F28" s="35">
        <v>194</v>
      </c>
      <c r="G28" s="26"/>
      <c r="H28"/>
    </row>
    <row r="29" spans="1:12">
      <c r="A29" s="19"/>
      <c r="B29" s="20" t="s">
        <v>50</v>
      </c>
      <c r="C29" s="21"/>
      <c r="D29">
        <v>0</v>
      </c>
      <c r="E29" s="9">
        <v>387.6</v>
      </c>
      <c r="F29" s="35">
        <v>136</v>
      </c>
      <c r="H29"/>
    </row>
    <row r="30" spans="1:12">
      <c r="C30" s="21"/>
      <c r="G30" s="10"/>
      <c r="H30"/>
      <c r="J30" s="1"/>
      <c r="K30" s="30"/>
      <c r="L30" s="26"/>
    </row>
    <row r="31" spans="1:12">
      <c r="B31" s="31"/>
      <c r="F31" s="25"/>
      <c r="G31" s="10"/>
      <c r="H31"/>
      <c r="J31" s="1"/>
    </row>
    <row r="32" spans="1:12">
      <c r="F32" s="25"/>
      <c r="G32" s="10"/>
      <c r="H32"/>
    </row>
    <row r="33" spans="2:8">
      <c r="B33" s="32"/>
      <c r="F33" s="25"/>
      <c r="G33" s="10"/>
      <c r="H33"/>
    </row>
    <row r="34" spans="2:8">
      <c r="F34" s="25"/>
      <c r="G34" s="10"/>
      <c r="H34"/>
    </row>
    <row r="35" spans="2:8">
      <c r="F35" s="25"/>
      <c r="G35" s="10"/>
      <c r="H35"/>
    </row>
    <row r="36" spans="2:8">
      <c r="F36" s="25"/>
      <c r="G36" s="10"/>
      <c r="H36"/>
    </row>
    <row r="37" spans="2:8">
      <c r="F37" s="25"/>
      <c r="G37" s="10"/>
      <c r="H37"/>
    </row>
    <row r="38" spans="2:8">
      <c r="F38" s="25"/>
      <c r="G38" s="10"/>
      <c r="H38"/>
    </row>
    <row r="39" spans="2:8">
      <c r="F39" s="25"/>
      <c r="G39" s="10"/>
      <c r="H39"/>
    </row>
    <row r="40" spans="2:8">
      <c r="F40" s="25"/>
      <c r="G40" s="10"/>
      <c r="H40"/>
    </row>
    <row r="41" spans="2:8">
      <c r="F41" s="25"/>
      <c r="G41" s="10"/>
      <c r="H41"/>
    </row>
    <row r="42" spans="2:8">
      <c r="F42" s="24"/>
      <c r="G42" s="10"/>
      <c r="H42"/>
    </row>
    <row r="43" spans="2:8">
      <c r="F43" s="24"/>
      <c r="G43" s="10"/>
      <c r="H43"/>
    </row>
    <row r="44" spans="2:8">
      <c r="F44" s="24"/>
      <c r="G44" s="10"/>
      <c r="H44"/>
    </row>
    <row r="45" spans="2:8">
      <c r="F45" s="24"/>
      <c r="G45" s="10"/>
      <c r="H45"/>
    </row>
    <row r="46" spans="2:8">
      <c r="F46" s="24"/>
      <c r="G46" s="10"/>
      <c r="H46"/>
    </row>
    <row r="47" spans="2:8">
      <c r="F47" s="24"/>
      <c r="G47" s="10"/>
      <c r="H47"/>
    </row>
    <row r="48" spans="2:8">
      <c r="F48" s="24"/>
      <c r="G48" s="10"/>
      <c r="H48"/>
    </row>
    <row r="49" spans="5:8">
      <c r="F49" s="24"/>
      <c r="G49" s="10"/>
      <c r="H49"/>
    </row>
    <row r="50" spans="5:8">
      <c r="F50" s="24"/>
      <c r="G50" s="10"/>
      <c r="H50"/>
    </row>
    <row r="51" spans="5:8">
      <c r="F51" s="24"/>
      <c r="G51" s="10"/>
      <c r="H51"/>
    </row>
    <row r="52" spans="5:8">
      <c r="F52" s="24"/>
      <c r="G52" s="10"/>
      <c r="H52"/>
    </row>
    <row r="53" spans="5:8">
      <c r="F53" s="24"/>
      <c r="G53" s="10"/>
      <c r="H53"/>
    </row>
    <row r="54" spans="5:8">
      <c r="F54" s="9"/>
    </row>
    <row r="58" spans="5:8">
      <c r="E58" s="33"/>
      <c r="F58" s="34"/>
    </row>
    <row r="59" spans="5:8">
      <c r="F59" s="35"/>
    </row>
    <row r="60" spans="5:8">
      <c r="F60" s="35"/>
    </row>
    <row r="61" spans="5:8">
      <c r="F61" s="35"/>
    </row>
    <row r="62" spans="5:8">
      <c r="F62" s="35"/>
    </row>
    <row r="63" spans="5:8">
      <c r="F63" s="35"/>
    </row>
    <row r="64" spans="5:8">
      <c r="F64" s="35"/>
    </row>
    <row r="65" spans="6:6">
      <c r="F65" s="35"/>
    </row>
    <row r="66" spans="6:6">
      <c r="F66" s="35"/>
    </row>
    <row r="67" spans="6:6">
      <c r="F67" s="35"/>
    </row>
    <row r="68" spans="6:6">
      <c r="F68" s="35"/>
    </row>
    <row r="69" spans="6:6">
      <c r="F69" s="35"/>
    </row>
    <row r="70" spans="6:6">
      <c r="F70" s="35"/>
    </row>
    <row r="71" spans="6:6">
      <c r="F71" s="35"/>
    </row>
    <row r="72" spans="6:6">
      <c r="F72" s="35"/>
    </row>
    <row r="73" spans="6:6">
      <c r="F73" s="35"/>
    </row>
    <row r="74" spans="6:6">
      <c r="F74" s="35"/>
    </row>
    <row r="75" spans="6:6">
      <c r="F75" s="35"/>
    </row>
    <row r="76" spans="6:6">
      <c r="F76" s="35"/>
    </row>
    <row r="77" spans="6:6">
      <c r="F77" s="35"/>
    </row>
    <row r="78" spans="6:6">
      <c r="F78" s="35"/>
    </row>
    <row r="79" spans="6:6">
      <c r="F79" s="35"/>
    </row>
    <row r="80" spans="6:6">
      <c r="F80" s="35"/>
    </row>
  </sheetData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  <pageSetUpPr fitToPage="1"/>
  </sheetPr>
  <dimension ref="A1:N29"/>
  <sheetViews>
    <sheetView zoomScale="90" zoomScaleNormal="90" zoomScaleSheetLayoutView="90" workbookViewId="0">
      <pane xSplit="2" ySplit="2" topLeftCell="C3" activePane="bottomRight" state="frozen"/>
      <selection pane="bottomRight" activeCell="E2" sqref="E2:F2"/>
      <selection pane="bottomLeft" activeCell="I24" sqref="I24"/>
      <selection pane="topRight" activeCell="I24" sqref="I24"/>
    </sheetView>
  </sheetViews>
  <sheetFormatPr defaultRowHeight="15"/>
  <cols>
    <col min="1" max="1" width="3" customWidth="1"/>
    <col min="2" max="2" width="14.7109375" customWidth="1"/>
    <col min="3" max="3" width="8" customWidth="1"/>
    <col min="4" max="4" width="9.5703125" customWidth="1"/>
    <col min="5" max="5" width="12" style="9" customWidth="1"/>
    <col min="6" max="6" width="10.42578125" customWidth="1"/>
    <col min="7" max="8" width="14.28515625" customWidth="1"/>
    <col min="9" max="9" width="10.140625" customWidth="1"/>
    <col min="10" max="10" width="13.42578125" customWidth="1"/>
    <col min="11" max="11" width="10.5703125" customWidth="1"/>
    <col min="12" max="12" width="12.5703125" style="10" customWidth="1"/>
    <col min="15" max="15" width="10.5703125" customWidth="1"/>
  </cols>
  <sheetData>
    <row r="1" spans="1:14" ht="75.75" customHeight="1" thickBot="1">
      <c r="B1" s="11" t="s">
        <v>23</v>
      </c>
      <c r="C1" s="12"/>
      <c r="D1" s="11" t="s">
        <v>24</v>
      </c>
      <c r="E1" s="13" t="s">
        <v>11</v>
      </c>
      <c r="F1" s="14" t="s">
        <v>25</v>
      </c>
      <c r="L1"/>
    </row>
    <row r="2" spans="1:14">
      <c r="B2" s="15"/>
      <c r="C2" s="16"/>
      <c r="D2" s="17"/>
      <c r="E2" s="18"/>
      <c r="F2" s="18"/>
      <c r="L2"/>
    </row>
    <row r="3" spans="1:14">
      <c r="A3" s="19"/>
      <c r="B3" s="20" t="s">
        <v>26</v>
      </c>
      <c r="C3" s="21"/>
      <c r="D3" s="22">
        <v>464.35899999999998</v>
      </c>
      <c r="E3" s="23">
        <v>59.241000000000042</v>
      </c>
      <c r="F3" s="6">
        <v>0</v>
      </c>
      <c r="G3" s="19"/>
      <c r="J3" s="26"/>
      <c r="L3" s="27"/>
    </row>
    <row r="4" spans="1:14">
      <c r="A4" s="19"/>
      <c r="B4" s="20" t="s">
        <v>27</v>
      </c>
      <c r="C4" s="21"/>
      <c r="D4" s="22">
        <v>464.35899999999998</v>
      </c>
      <c r="E4" s="23">
        <v>59.241000000000042</v>
      </c>
      <c r="F4" s="6">
        <v>0</v>
      </c>
      <c r="G4" s="19"/>
      <c r="J4" s="26"/>
      <c r="K4" s="26"/>
      <c r="L4" s="28"/>
      <c r="M4" s="26"/>
      <c r="N4" s="29"/>
    </row>
    <row r="5" spans="1:14">
      <c r="A5" s="19"/>
      <c r="B5" s="20" t="s">
        <v>28</v>
      </c>
      <c r="C5" s="21"/>
      <c r="D5" s="22">
        <v>464.35899999999998</v>
      </c>
      <c r="E5" s="23">
        <v>59.241000000000042</v>
      </c>
      <c r="F5" s="6">
        <v>0</v>
      </c>
      <c r="G5" s="19"/>
      <c r="J5" s="26"/>
      <c r="K5" s="26"/>
      <c r="L5"/>
    </row>
    <row r="6" spans="1:14">
      <c r="A6" s="19"/>
      <c r="B6" s="20" t="s">
        <v>29</v>
      </c>
      <c r="C6" s="21"/>
      <c r="D6" s="22">
        <v>464.35899999999998</v>
      </c>
      <c r="E6" s="23">
        <v>59.241000000000042</v>
      </c>
      <c r="F6" s="6">
        <v>0</v>
      </c>
      <c r="G6" s="19"/>
      <c r="J6" s="26"/>
      <c r="K6" s="26"/>
      <c r="L6"/>
    </row>
    <row r="7" spans="1:14">
      <c r="A7" s="19"/>
      <c r="B7" s="20" t="s">
        <v>30</v>
      </c>
      <c r="C7" s="21"/>
      <c r="D7" s="22">
        <v>362.51900000000001</v>
      </c>
      <c r="E7" s="23">
        <v>85.081000000000017</v>
      </c>
      <c r="F7" s="6">
        <v>76</v>
      </c>
      <c r="G7" s="19"/>
      <c r="J7" s="26"/>
      <c r="K7" s="26"/>
      <c r="L7"/>
    </row>
    <row r="8" spans="1:14">
      <c r="A8" s="19"/>
      <c r="B8" s="20" t="s">
        <v>31</v>
      </c>
      <c r="C8" s="21"/>
      <c r="D8" s="22">
        <v>362.51900000000001</v>
      </c>
      <c r="E8" s="23">
        <v>85.081000000000017</v>
      </c>
      <c r="F8" s="6">
        <v>76</v>
      </c>
      <c r="G8" s="19"/>
      <c r="J8" s="26"/>
      <c r="K8" s="26"/>
      <c r="L8"/>
    </row>
    <row r="9" spans="1:14">
      <c r="A9" s="19"/>
      <c r="B9" s="20" t="s">
        <v>17</v>
      </c>
      <c r="C9" s="21"/>
      <c r="D9" s="22">
        <v>353.3</v>
      </c>
      <c r="E9" s="23">
        <v>85.300000000000011</v>
      </c>
      <c r="F9" s="6">
        <v>85</v>
      </c>
      <c r="G9" s="19"/>
      <c r="J9" s="26"/>
      <c r="K9" s="26"/>
      <c r="L9"/>
    </row>
    <row r="10" spans="1:14">
      <c r="A10" s="19"/>
      <c r="B10" s="20" t="s">
        <v>32</v>
      </c>
      <c r="C10" s="21"/>
      <c r="D10" s="22">
        <v>353.3</v>
      </c>
      <c r="E10" s="23">
        <v>85.300000000000011</v>
      </c>
      <c r="F10" s="6">
        <v>85</v>
      </c>
      <c r="G10" s="19"/>
      <c r="J10" s="26"/>
      <c r="K10" s="26"/>
      <c r="L10"/>
    </row>
    <row r="11" spans="1:14">
      <c r="A11" s="19"/>
      <c r="B11" s="20" t="s">
        <v>33</v>
      </c>
      <c r="C11" s="21"/>
      <c r="D11" s="22">
        <v>353.3</v>
      </c>
      <c r="E11" s="23">
        <v>85.300000000000011</v>
      </c>
      <c r="F11" s="6">
        <v>85</v>
      </c>
      <c r="G11" s="19"/>
      <c r="J11" s="26"/>
      <c r="K11" s="26"/>
      <c r="L11"/>
    </row>
    <row r="12" spans="1:14">
      <c r="A12" s="19"/>
      <c r="B12" s="20" t="s">
        <v>34</v>
      </c>
      <c r="C12" s="21"/>
      <c r="D12" s="22">
        <v>353.3</v>
      </c>
      <c r="E12" s="23">
        <v>85.300000000000011</v>
      </c>
      <c r="F12" s="6">
        <v>85</v>
      </c>
      <c r="G12" s="19"/>
      <c r="J12" s="26"/>
      <c r="K12" s="26"/>
      <c r="L12"/>
    </row>
    <row r="13" spans="1:14">
      <c r="A13" s="19"/>
      <c r="B13" s="20" t="s">
        <v>35</v>
      </c>
      <c r="C13" s="21"/>
      <c r="D13" s="22">
        <v>0</v>
      </c>
      <c r="E13" s="23">
        <v>136.60000000000002</v>
      </c>
      <c r="F13" s="6">
        <v>387</v>
      </c>
      <c r="G13" s="19"/>
      <c r="I13" s="26"/>
      <c r="J13" s="26"/>
      <c r="K13" s="26"/>
      <c r="L13"/>
    </row>
    <row r="14" spans="1:14">
      <c r="A14" s="19"/>
      <c r="B14" s="20" t="s">
        <v>36</v>
      </c>
      <c r="C14" s="21"/>
      <c r="D14" s="22">
        <v>0</v>
      </c>
      <c r="E14" s="23">
        <v>136.60000000000002</v>
      </c>
      <c r="F14" s="6">
        <v>387</v>
      </c>
      <c r="G14" s="19"/>
      <c r="I14" s="26"/>
      <c r="J14" s="26"/>
      <c r="K14" s="26"/>
      <c r="L14"/>
    </row>
    <row r="15" spans="1:14">
      <c r="A15" s="19"/>
      <c r="B15" s="20" t="s">
        <v>37</v>
      </c>
      <c r="C15" s="21"/>
      <c r="D15" s="22">
        <v>0</v>
      </c>
      <c r="E15" s="23">
        <v>136.60000000000002</v>
      </c>
      <c r="F15" s="6">
        <v>387</v>
      </c>
      <c r="G15" s="19"/>
      <c r="I15" s="26"/>
      <c r="J15" s="26"/>
      <c r="K15" s="26"/>
      <c r="L15"/>
    </row>
    <row r="16" spans="1:14">
      <c r="A16" s="19"/>
      <c r="B16" s="20" t="s">
        <v>38</v>
      </c>
      <c r="C16" s="21"/>
      <c r="D16" s="22">
        <v>0</v>
      </c>
      <c r="E16" s="23">
        <v>136.60000000000002</v>
      </c>
      <c r="F16" s="6">
        <v>387</v>
      </c>
      <c r="G16" s="19"/>
      <c r="I16" s="26"/>
      <c r="J16" s="26"/>
      <c r="K16" s="26"/>
      <c r="L16"/>
    </row>
    <row r="17" spans="1:12">
      <c r="A17" s="19"/>
      <c r="B17" s="20" t="s">
        <v>39</v>
      </c>
      <c r="C17" s="21"/>
      <c r="D17" s="22">
        <v>0</v>
      </c>
      <c r="E17" s="23">
        <v>160.60000000000002</v>
      </c>
      <c r="F17" s="6">
        <v>363</v>
      </c>
      <c r="G17" s="19"/>
      <c r="I17" s="26"/>
      <c r="J17" s="26"/>
      <c r="K17" s="26"/>
      <c r="L17"/>
    </row>
    <row r="18" spans="1:12">
      <c r="A18" s="19"/>
      <c r="B18" s="20" t="s">
        <v>40</v>
      </c>
      <c r="C18" s="21"/>
      <c r="D18" s="22">
        <v>0</v>
      </c>
      <c r="E18" s="23">
        <v>160.60000000000002</v>
      </c>
      <c r="F18" s="6">
        <v>363</v>
      </c>
      <c r="G18" s="19"/>
      <c r="I18" s="26"/>
      <c r="J18" s="26"/>
      <c r="K18" s="26"/>
      <c r="L18"/>
    </row>
    <row r="19" spans="1:12">
      <c r="A19" s="19"/>
      <c r="B19" s="20" t="s">
        <v>41</v>
      </c>
      <c r="C19" s="21"/>
      <c r="D19" s="22">
        <v>0</v>
      </c>
      <c r="E19" s="23">
        <v>160.60000000000002</v>
      </c>
      <c r="F19" s="6">
        <v>363</v>
      </c>
      <c r="G19" s="19"/>
      <c r="K19" s="26"/>
      <c r="L19"/>
    </row>
    <row r="20" spans="1:12">
      <c r="A20" s="19"/>
      <c r="B20" s="20" t="s">
        <v>42</v>
      </c>
      <c r="C20" s="21"/>
      <c r="D20" s="22">
        <v>0</v>
      </c>
      <c r="E20" s="23">
        <v>160.60000000000002</v>
      </c>
      <c r="F20" s="6">
        <v>363</v>
      </c>
      <c r="G20" s="19"/>
      <c r="K20" s="26"/>
      <c r="L20"/>
    </row>
    <row r="21" spans="1:12">
      <c r="A21" s="19"/>
      <c r="B21" s="20" t="s">
        <v>43</v>
      </c>
      <c r="C21" s="21"/>
      <c r="D21" s="22">
        <v>0</v>
      </c>
      <c r="E21" s="23">
        <v>185.60000000000002</v>
      </c>
      <c r="F21" s="6">
        <v>338</v>
      </c>
      <c r="G21" s="19"/>
      <c r="K21" s="26"/>
      <c r="L21"/>
    </row>
    <row r="22" spans="1:12">
      <c r="A22" s="19"/>
      <c r="B22" s="20" t="s">
        <v>44</v>
      </c>
      <c r="C22" s="21"/>
      <c r="D22" s="22">
        <v>0</v>
      </c>
      <c r="E22" s="23">
        <v>185.60000000000002</v>
      </c>
      <c r="F22" s="6">
        <v>338</v>
      </c>
      <c r="G22" s="19"/>
      <c r="K22" s="26"/>
      <c r="L22"/>
    </row>
    <row r="23" spans="1:12">
      <c r="A23" s="19"/>
      <c r="B23" s="20" t="s">
        <v>45</v>
      </c>
      <c r="C23" s="21"/>
      <c r="D23" s="22">
        <v>0</v>
      </c>
      <c r="E23" s="23">
        <v>185.60000000000002</v>
      </c>
      <c r="F23" s="6">
        <v>338</v>
      </c>
      <c r="G23" s="19"/>
      <c r="K23" s="26"/>
      <c r="L23"/>
    </row>
    <row r="24" spans="1:12">
      <c r="A24" s="19"/>
      <c r="B24" s="20" t="s">
        <v>18</v>
      </c>
      <c r="C24" s="21"/>
      <c r="D24" s="22">
        <v>0</v>
      </c>
      <c r="E24" s="23">
        <v>185.60000000000002</v>
      </c>
      <c r="F24" s="6">
        <v>338</v>
      </c>
      <c r="G24" s="19"/>
      <c r="K24" s="26"/>
      <c r="L24"/>
    </row>
    <row r="25" spans="1:12">
      <c r="A25" s="19"/>
      <c r="B25" s="20" t="s">
        <v>46</v>
      </c>
      <c r="C25" s="21"/>
      <c r="D25" s="22">
        <v>0</v>
      </c>
      <c r="E25" s="23">
        <v>189.60000000000002</v>
      </c>
      <c r="F25" s="6">
        <v>334</v>
      </c>
      <c r="G25" s="19"/>
      <c r="K25" s="26"/>
      <c r="L25"/>
    </row>
    <row r="26" spans="1:12">
      <c r="A26" s="19"/>
      <c r="B26" s="20" t="s">
        <v>47</v>
      </c>
      <c r="C26" s="21"/>
      <c r="D26" s="22">
        <v>0</v>
      </c>
      <c r="E26" s="23">
        <v>189.60000000000002</v>
      </c>
      <c r="F26" s="6">
        <v>334</v>
      </c>
      <c r="G26" s="19"/>
      <c r="K26" s="26"/>
      <c r="L26"/>
    </row>
    <row r="27" spans="1:12">
      <c r="A27" s="19"/>
      <c r="B27" s="20" t="s">
        <v>48</v>
      </c>
      <c r="C27" s="21"/>
      <c r="D27" s="22">
        <v>0</v>
      </c>
      <c r="E27" s="23">
        <v>189.60000000000002</v>
      </c>
      <c r="F27" s="6">
        <v>334</v>
      </c>
      <c r="G27" s="19"/>
      <c r="K27" s="26"/>
      <c r="L27"/>
    </row>
    <row r="28" spans="1:12">
      <c r="A28" s="19"/>
      <c r="B28" s="20" t="s">
        <v>49</v>
      </c>
      <c r="C28" s="21"/>
      <c r="D28" s="22">
        <v>0</v>
      </c>
      <c r="E28" s="23">
        <v>189.60000000000002</v>
      </c>
      <c r="F28" s="6">
        <v>334</v>
      </c>
      <c r="G28" s="19"/>
      <c r="K28" s="26"/>
      <c r="L28"/>
    </row>
    <row r="29" spans="1:12">
      <c r="A29" s="19"/>
      <c r="B29" s="20" t="s">
        <v>50</v>
      </c>
      <c r="C29" s="21"/>
      <c r="D29" s="22">
        <v>0</v>
      </c>
      <c r="E29" s="23">
        <v>220.60000000000002</v>
      </c>
      <c r="F29" s="6">
        <v>303</v>
      </c>
      <c r="G29" s="19"/>
      <c r="L29"/>
    </row>
  </sheetData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59999389629810485"/>
    <pageSetUpPr fitToPage="1"/>
  </sheetPr>
  <dimension ref="A1:M29"/>
  <sheetViews>
    <sheetView zoomScale="90" zoomScaleNormal="90" zoomScaleSheetLayoutView="90" workbookViewId="0">
      <pane xSplit="2" ySplit="2" topLeftCell="C3" activePane="bottomRight" state="frozen"/>
      <selection pane="bottomRight" activeCell="I28" sqref="I28"/>
      <selection pane="bottomLeft" activeCell="I24" sqref="I24"/>
      <selection pane="topRight" activeCell="I24" sqref="I24"/>
    </sheetView>
  </sheetViews>
  <sheetFormatPr defaultRowHeight="15"/>
  <cols>
    <col min="1" max="1" width="3" customWidth="1"/>
    <col min="2" max="2" width="14.7109375" customWidth="1"/>
    <col min="3" max="3" width="8" customWidth="1"/>
    <col min="4" max="4" width="9.5703125" customWidth="1"/>
    <col min="5" max="5" width="12" style="9" customWidth="1"/>
    <col min="6" max="6" width="10.42578125" customWidth="1"/>
    <col min="7" max="7" width="14.28515625" customWidth="1"/>
    <col min="8" max="8" width="10.140625" customWidth="1"/>
    <col min="9" max="9" width="13.42578125" customWidth="1"/>
    <col min="10" max="10" width="10.5703125" customWidth="1"/>
    <col min="11" max="11" width="12.5703125" style="10" customWidth="1"/>
    <col min="14" max="14" width="10.5703125" customWidth="1"/>
  </cols>
  <sheetData>
    <row r="1" spans="1:13" ht="75.75" customHeight="1" thickBot="1">
      <c r="B1" s="11" t="s">
        <v>23</v>
      </c>
      <c r="C1" s="12"/>
      <c r="D1" s="11" t="s">
        <v>24</v>
      </c>
      <c r="E1" s="13" t="s">
        <v>11</v>
      </c>
      <c r="F1" s="14" t="s">
        <v>25</v>
      </c>
      <c r="K1"/>
    </row>
    <row r="2" spans="1:13">
      <c r="B2" s="15"/>
      <c r="C2" s="16"/>
      <c r="D2" s="17"/>
      <c r="E2" s="18"/>
      <c r="F2" s="18"/>
      <c r="K2"/>
    </row>
    <row r="3" spans="1:13">
      <c r="A3" s="19"/>
      <c r="B3" s="20" t="s">
        <v>26</v>
      </c>
      <c r="C3" s="21"/>
      <c r="D3" s="22">
        <v>464.35899999999998</v>
      </c>
      <c r="E3" s="23">
        <v>59.241000000000042</v>
      </c>
      <c r="F3" s="6">
        <v>0</v>
      </c>
      <c r="I3" s="26"/>
      <c r="K3" s="27"/>
    </row>
    <row r="4" spans="1:13">
      <c r="A4" s="19"/>
      <c r="B4" s="20" t="s">
        <v>27</v>
      </c>
      <c r="C4" s="21"/>
      <c r="D4" s="22">
        <v>464.35899999999998</v>
      </c>
      <c r="E4" s="23">
        <v>59.241000000000042</v>
      </c>
      <c r="F4" s="6">
        <v>0</v>
      </c>
      <c r="I4" s="26"/>
      <c r="J4" s="26"/>
      <c r="K4" s="28"/>
      <c r="L4" s="26"/>
      <c r="M4" s="29"/>
    </row>
    <row r="5" spans="1:13">
      <c r="A5" s="19"/>
      <c r="B5" s="20" t="s">
        <v>28</v>
      </c>
      <c r="C5" s="21"/>
      <c r="D5" s="22">
        <v>464.35899999999998</v>
      </c>
      <c r="E5" s="23">
        <v>59.241000000000042</v>
      </c>
      <c r="F5" s="6">
        <v>0</v>
      </c>
      <c r="I5" s="26"/>
      <c r="J5" s="26"/>
      <c r="K5"/>
    </row>
    <row r="6" spans="1:13">
      <c r="A6" s="19"/>
      <c r="B6" s="20" t="s">
        <v>29</v>
      </c>
      <c r="C6" s="21"/>
      <c r="D6" s="22">
        <v>464.35899999999998</v>
      </c>
      <c r="E6" s="23">
        <v>59.241000000000042</v>
      </c>
      <c r="F6" s="6">
        <v>0</v>
      </c>
      <c r="I6" s="26"/>
      <c r="J6" s="26"/>
      <c r="K6"/>
    </row>
    <row r="7" spans="1:13">
      <c r="A7" s="19"/>
      <c r="B7" s="20" t="s">
        <v>30</v>
      </c>
      <c r="C7" s="21"/>
      <c r="D7" s="22">
        <v>362.51900000000001</v>
      </c>
      <c r="E7" s="23">
        <v>103.08100000000002</v>
      </c>
      <c r="F7" s="6">
        <v>58</v>
      </c>
      <c r="I7" s="26"/>
      <c r="J7" s="26"/>
      <c r="K7"/>
    </row>
    <row r="8" spans="1:13">
      <c r="A8" s="19"/>
      <c r="B8" s="20" t="s">
        <v>31</v>
      </c>
      <c r="C8" s="21"/>
      <c r="D8" s="22">
        <v>362.51900000000001</v>
      </c>
      <c r="E8" s="23">
        <v>103.08100000000002</v>
      </c>
      <c r="F8" s="6">
        <v>58</v>
      </c>
      <c r="I8" s="26"/>
      <c r="J8" s="26"/>
      <c r="K8"/>
    </row>
    <row r="9" spans="1:13">
      <c r="A9" s="19"/>
      <c r="B9" s="20" t="s">
        <v>17</v>
      </c>
      <c r="C9" s="21"/>
      <c r="D9" s="22">
        <v>353.3</v>
      </c>
      <c r="E9" s="23">
        <v>103.30000000000001</v>
      </c>
      <c r="F9" s="6">
        <v>67</v>
      </c>
      <c r="I9" s="26"/>
      <c r="J9" s="26"/>
      <c r="K9"/>
    </row>
    <row r="10" spans="1:13">
      <c r="A10" s="19"/>
      <c r="B10" s="20" t="s">
        <v>32</v>
      </c>
      <c r="C10" s="21"/>
      <c r="D10" s="22">
        <v>353.3</v>
      </c>
      <c r="E10" s="23">
        <v>103.30000000000001</v>
      </c>
      <c r="F10" s="6">
        <v>67</v>
      </c>
      <c r="I10" s="26"/>
      <c r="J10" s="26"/>
      <c r="K10"/>
    </row>
    <row r="11" spans="1:13">
      <c r="A11" s="19"/>
      <c r="B11" s="20" t="s">
        <v>33</v>
      </c>
      <c r="C11" s="21"/>
      <c r="D11" s="22">
        <v>353.3</v>
      </c>
      <c r="E11" s="23">
        <v>103.30000000000001</v>
      </c>
      <c r="F11" s="6">
        <v>67</v>
      </c>
      <c r="I11" s="26"/>
      <c r="J11" s="26"/>
      <c r="K11"/>
    </row>
    <row r="12" spans="1:13">
      <c r="A12" s="19"/>
      <c r="B12" s="20" t="s">
        <v>34</v>
      </c>
      <c r="C12" s="21"/>
      <c r="D12" s="22">
        <v>353.3</v>
      </c>
      <c r="E12" s="23">
        <v>103.30000000000001</v>
      </c>
      <c r="F12" s="6">
        <v>67</v>
      </c>
      <c r="I12" s="26"/>
      <c r="J12" s="26"/>
      <c r="K12"/>
    </row>
    <row r="13" spans="1:13">
      <c r="A13" s="19"/>
      <c r="B13" s="20" t="s">
        <v>35</v>
      </c>
      <c r="C13" s="21"/>
      <c r="D13" s="22">
        <v>0</v>
      </c>
      <c r="E13" s="23">
        <v>149.60000000000002</v>
      </c>
      <c r="F13" s="6">
        <v>374</v>
      </c>
      <c r="H13" s="26"/>
      <c r="I13" s="26"/>
      <c r="J13" s="26"/>
      <c r="K13"/>
    </row>
    <row r="14" spans="1:13">
      <c r="A14" s="19"/>
      <c r="B14" s="20" t="s">
        <v>36</v>
      </c>
      <c r="C14" s="21"/>
      <c r="D14" s="22">
        <v>0</v>
      </c>
      <c r="E14" s="23">
        <v>149.60000000000002</v>
      </c>
      <c r="F14" s="6">
        <v>374</v>
      </c>
      <c r="H14" s="26"/>
      <c r="I14" s="26"/>
      <c r="J14" s="26"/>
      <c r="K14"/>
    </row>
    <row r="15" spans="1:13">
      <c r="A15" s="19"/>
      <c r="B15" s="20" t="s">
        <v>37</v>
      </c>
      <c r="C15" s="21"/>
      <c r="D15" s="22">
        <v>0</v>
      </c>
      <c r="E15" s="23">
        <v>149.60000000000002</v>
      </c>
      <c r="F15" s="6">
        <v>374</v>
      </c>
      <c r="H15" s="26"/>
      <c r="I15" s="26"/>
      <c r="J15" s="26"/>
      <c r="K15"/>
    </row>
    <row r="16" spans="1:13">
      <c r="A16" s="19"/>
      <c r="B16" s="20" t="s">
        <v>38</v>
      </c>
      <c r="C16" s="21"/>
      <c r="D16" s="22">
        <v>0</v>
      </c>
      <c r="E16" s="23">
        <v>149.60000000000002</v>
      </c>
      <c r="F16" s="6">
        <v>374</v>
      </c>
      <c r="H16" s="26"/>
      <c r="I16" s="26"/>
      <c r="J16" s="26"/>
      <c r="K16"/>
    </row>
    <row r="17" spans="1:11">
      <c r="A17" s="19"/>
      <c r="B17" s="20" t="s">
        <v>39</v>
      </c>
      <c r="C17" s="21"/>
      <c r="D17" s="22">
        <v>0</v>
      </c>
      <c r="E17" s="23">
        <v>179.60000000000002</v>
      </c>
      <c r="F17" s="6">
        <v>344</v>
      </c>
      <c r="H17" s="26"/>
      <c r="I17" s="26"/>
      <c r="J17" s="26"/>
      <c r="K17"/>
    </row>
    <row r="18" spans="1:11">
      <c r="A18" s="19"/>
      <c r="B18" s="20" t="s">
        <v>40</v>
      </c>
      <c r="C18" s="21"/>
      <c r="D18" s="22">
        <v>0</v>
      </c>
      <c r="E18" s="23">
        <v>179.60000000000002</v>
      </c>
      <c r="F18" s="6">
        <v>344</v>
      </c>
      <c r="H18" s="26"/>
      <c r="I18" s="26"/>
      <c r="J18" s="26"/>
      <c r="K18"/>
    </row>
    <row r="19" spans="1:11">
      <c r="A19" s="19"/>
      <c r="B19" s="20" t="s">
        <v>41</v>
      </c>
      <c r="C19" s="21"/>
      <c r="D19" s="22">
        <v>0</v>
      </c>
      <c r="E19" s="23">
        <v>179.60000000000002</v>
      </c>
      <c r="F19" s="6">
        <v>344</v>
      </c>
      <c r="J19" s="26"/>
      <c r="K19"/>
    </row>
    <row r="20" spans="1:11">
      <c r="A20" s="19"/>
      <c r="B20" s="20" t="s">
        <v>42</v>
      </c>
      <c r="C20" s="21"/>
      <c r="D20" s="22">
        <v>0</v>
      </c>
      <c r="E20" s="23">
        <v>179.60000000000002</v>
      </c>
      <c r="F20" s="6">
        <v>344</v>
      </c>
      <c r="J20" s="26"/>
      <c r="K20"/>
    </row>
    <row r="21" spans="1:11">
      <c r="A21" s="19"/>
      <c r="B21" s="20" t="s">
        <v>43</v>
      </c>
      <c r="C21" s="21"/>
      <c r="D21" s="22">
        <v>0</v>
      </c>
      <c r="E21" s="23">
        <v>208.60000000000002</v>
      </c>
      <c r="F21" s="6">
        <v>315</v>
      </c>
      <c r="J21" s="26"/>
      <c r="K21"/>
    </row>
    <row r="22" spans="1:11">
      <c r="A22" s="19"/>
      <c r="B22" s="20" t="s">
        <v>44</v>
      </c>
      <c r="C22" s="21"/>
      <c r="D22" s="22">
        <v>0</v>
      </c>
      <c r="E22" s="23">
        <v>208.60000000000002</v>
      </c>
      <c r="F22" s="6">
        <v>315</v>
      </c>
      <c r="J22" s="26"/>
      <c r="K22"/>
    </row>
    <row r="23" spans="1:11">
      <c r="A23" s="19"/>
      <c r="B23" s="20" t="s">
        <v>45</v>
      </c>
      <c r="C23" s="21"/>
      <c r="D23" s="22">
        <v>0</v>
      </c>
      <c r="E23" s="23">
        <v>208.60000000000002</v>
      </c>
      <c r="F23" s="6">
        <v>315</v>
      </c>
      <c r="J23" s="26"/>
      <c r="K23"/>
    </row>
    <row r="24" spans="1:11">
      <c r="A24" s="19"/>
      <c r="B24" s="20" t="s">
        <v>18</v>
      </c>
      <c r="C24" s="21"/>
      <c r="D24" s="22">
        <v>0</v>
      </c>
      <c r="E24" s="23">
        <v>208.60000000000002</v>
      </c>
      <c r="F24" s="6">
        <v>315</v>
      </c>
      <c r="J24" s="26"/>
      <c r="K24"/>
    </row>
    <row r="25" spans="1:11">
      <c r="A25" s="19"/>
      <c r="B25" s="20" t="s">
        <v>46</v>
      </c>
      <c r="C25" s="21"/>
      <c r="D25" s="22">
        <v>0</v>
      </c>
      <c r="E25" s="23">
        <v>222.60000000000002</v>
      </c>
      <c r="F25" s="6">
        <v>301</v>
      </c>
      <c r="J25" s="26"/>
      <c r="K25"/>
    </row>
    <row r="26" spans="1:11">
      <c r="A26" s="19"/>
      <c r="B26" s="20" t="s">
        <v>47</v>
      </c>
      <c r="C26" s="21"/>
      <c r="D26" s="22">
        <v>0</v>
      </c>
      <c r="E26" s="23">
        <v>222.60000000000002</v>
      </c>
      <c r="F26" s="6">
        <v>301</v>
      </c>
      <c r="J26" s="26"/>
      <c r="K26"/>
    </row>
    <row r="27" spans="1:11">
      <c r="A27" s="19"/>
      <c r="B27" s="20" t="s">
        <v>48</v>
      </c>
      <c r="C27" s="21"/>
      <c r="D27" s="22">
        <v>0</v>
      </c>
      <c r="E27" s="23">
        <v>222.60000000000002</v>
      </c>
      <c r="F27" s="6">
        <v>301</v>
      </c>
      <c r="J27" s="26"/>
      <c r="K27"/>
    </row>
    <row r="28" spans="1:11">
      <c r="A28" s="19"/>
      <c r="B28" s="20" t="s">
        <v>49</v>
      </c>
      <c r="C28" s="21"/>
      <c r="D28" s="22">
        <v>0</v>
      </c>
      <c r="E28" s="23">
        <v>222.60000000000002</v>
      </c>
      <c r="F28" s="6">
        <v>301</v>
      </c>
      <c r="J28" s="26"/>
      <c r="K28"/>
    </row>
    <row r="29" spans="1:11">
      <c r="A29" s="19"/>
      <c r="B29" s="20" t="s">
        <v>50</v>
      </c>
      <c r="C29" s="21"/>
      <c r="D29" s="22">
        <v>0</v>
      </c>
      <c r="E29" s="23">
        <v>276.60000000000002</v>
      </c>
      <c r="F29" s="6">
        <v>247</v>
      </c>
      <c r="K29"/>
    </row>
  </sheetData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AC10"/>
  <sheetViews>
    <sheetView workbookViewId="0">
      <selection activeCell="K18" sqref="K18"/>
    </sheetView>
  </sheetViews>
  <sheetFormatPr defaultRowHeight="15"/>
  <cols>
    <col min="2" max="2" width="38.42578125" customWidth="1"/>
  </cols>
  <sheetData>
    <row r="2" spans="2:29">
      <c r="C2" s="36">
        <v>5780688.8408664102</v>
      </c>
      <c r="D2" s="36" t="s">
        <v>51</v>
      </c>
      <c r="E2" s="36"/>
    </row>
    <row r="4" spans="2:29">
      <c r="B4" s="37" t="s">
        <v>52</v>
      </c>
      <c r="C4" s="37">
        <v>2024</v>
      </c>
      <c r="D4" s="37">
        <v>2025</v>
      </c>
      <c r="E4" s="37">
        <v>2026</v>
      </c>
      <c r="F4" s="37">
        <v>2027</v>
      </c>
      <c r="G4" s="37">
        <v>2028</v>
      </c>
      <c r="H4" s="37">
        <v>2029</v>
      </c>
      <c r="I4" s="37">
        <v>2030</v>
      </c>
      <c r="J4" s="37">
        <v>2031</v>
      </c>
      <c r="K4" s="37">
        <v>2032</v>
      </c>
      <c r="L4" s="37">
        <v>2033</v>
      </c>
      <c r="M4" s="37">
        <v>2034</v>
      </c>
      <c r="N4" s="37">
        <v>2035</v>
      </c>
      <c r="O4" s="37">
        <v>2036</v>
      </c>
      <c r="P4" s="37">
        <v>2037</v>
      </c>
      <c r="Q4" s="37">
        <v>2038</v>
      </c>
      <c r="R4" s="37">
        <v>2039</v>
      </c>
      <c r="S4" s="37">
        <v>2040</v>
      </c>
      <c r="T4" s="37">
        <v>2041</v>
      </c>
      <c r="U4" s="37">
        <v>2042</v>
      </c>
      <c r="V4" s="37">
        <v>2043</v>
      </c>
      <c r="W4" s="37">
        <v>2044</v>
      </c>
      <c r="X4" s="37">
        <v>2045</v>
      </c>
      <c r="Y4" s="37">
        <v>2046</v>
      </c>
      <c r="Z4" s="37">
        <v>2047</v>
      </c>
      <c r="AA4" s="37">
        <v>2048</v>
      </c>
      <c r="AB4" s="37">
        <v>2049</v>
      </c>
      <c r="AC4" s="37">
        <v>2050</v>
      </c>
    </row>
    <row r="5" spans="2:29">
      <c r="B5" s="37" t="s">
        <v>53</v>
      </c>
      <c r="C5" s="37">
        <v>4971392.4031451121</v>
      </c>
      <c r="D5" s="37">
        <v>4566744.1842844635</v>
      </c>
      <c r="E5" s="37">
        <v>4162095.9654238145</v>
      </c>
      <c r="F5" s="37">
        <v>3757447.7465631659</v>
      </c>
      <c r="G5" s="37">
        <v>3352799.5277025173</v>
      </c>
      <c r="H5" s="37">
        <v>2948151.3088418688</v>
      </c>
      <c r="I5" s="37">
        <v>2543503.0899812202</v>
      </c>
      <c r="J5" s="37">
        <v>2439450.6908456245</v>
      </c>
      <c r="K5" s="37">
        <v>2335398.2917100289</v>
      </c>
      <c r="L5" s="37">
        <v>2231345.8925744337</v>
      </c>
      <c r="M5" s="37">
        <v>2127293.493438838</v>
      </c>
      <c r="N5" s="37">
        <v>2023241.0943032426</v>
      </c>
      <c r="O5" s="37">
        <v>1919188.6951676474</v>
      </c>
      <c r="P5" s="37">
        <v>1815136.296032052</v>
      </c>
      <c r="Q5" s="37">
        <v>1711083.8968964568</v>
      </c>
      <c r="R5" s="37">
        <v>1607031.4977608614</v>
      </c>
      <c r="S5" s="37">
        <v>1502979.0986252662</v>
      </c>
      <c r="T5" s="37">
        <v>1398926.699489671</v>
      </c>
      <c r="U5" s="37">
        <v>1294874.3003540756</v>
      </c>
      <c r="V5" s="37">
        <v>1144576.3904915492</v>
      </c>
      <c r="W5" s="37">
        <v>994278.48062902247</v>
      </c>
      <c r="X5" s="37">
        <v>843980.57076649577</v>
      </c>
      <c r="Y5" s="37">
        <v>693682.66090396908</v>
      </c>
      <c r="Z5" s="37">
        <v>543384.75104144251</v>
      </c>
      <c r="AA5" s="37">
        <v>393086.84117891581</v>
      </c>
      <c r="AB5" s="37">
        <v>242788.93131638912</v>
      </c>
      <c r="AC5" s="37">
        <v>92491.021453862457</v>
      </c>
    </row>
    <row r="6" spans="2:29">
      <c r="B6" s="37" t="s">
        <v>54</v>
      </c>
      <c r="C6" s="37">
        <v>5639040.2782938769</v>
      </c>
      <c r="D6" s="37">
        <v>5631456.3704203824</v>
      </c>
      <c r="E6" s="37">
        <v>5723261.054860495</v>
      </c>
      <c r="F6" s="37">
        <v>5750626.1876544086</v>
      </c>
      <c r="G6" s="37">
        <v>5788211.2421125192</v>
      </c>
      <c r="H6" s="37">
        <v>5798021.1159447031</v>
      </c>
      <c r="I6" s="37">
        <v>5836843.8930448443</v>
      </c>
      <c r="J6" s="37">
        <v>5880558.0174015006</v>
      </c>
      <c r="K6" s="37">
        <v>5933578.1145098247</v>
      </c>
      <c r="L6" s="37">
        <v>5914995.3455424048</v>
      </c>
      <c r="M6" s="37">
        <v>5938638.4525681697</v>
      </c>
      <c r="N6" s="37">
        <v>5954073.220591018</v>
      </c>
      <c r="O6" s="37">
        <v>6001429.1973942462</v>
      </c>
      <c r="P6" s="37">
        <v>5990979.4425060414</v>
      </c>
      <c r="Q6" s="37">
        <v>6015635.8247765368</v>
      </c>
      <c r="R6" s="37">
        <v>6046108.2402107744</v>
      </c>
      <c r="S6" s="37">
        <v>6086955.8412518306</v>
      </c>
      <c r="T6" s="37">
        <v>6081405.5632785866</v>
      </c>
      <c r="U6" s="37">
        <v>6064545.4700621711</v>
      </c>
      <c r="V6" s="37">
        <v>6127186.7762489766</v>
      </c>
      <c r="W6" s="37">
        <v>6158252.7675951691</v>
      </c>
      <c r="X6" s="37">
        <v>6163122.6336440109</v>
      </c>
      <c r="Y6" s="37">
        <v>6197699.9214453753</v>
      </c>
      <c r="Z6" s="37">
        <v>6228837.4590591257</v>
      </c>
      <c r="AA6" s="37">
        <v>6279465.4069425128</v>
      </c>
      <c r="AB6" s="37">
        <v>6296833.9040538017</v>
      </c>
      <c r="AC6" s="37">
        <v>6323367.9551835805</v>
      </c>
    </row>
    <row r="7" spans="2:29">
      <c r="B7" s="37" t="s">
        <v>55</v>
      </c>
      <c r="C7" s="37">
        <v>5600863.6100593833</v>
      </c>
      <c r="D7" s="37">
        <v>5518468.1040623644</v>
      </c>
      <c r="E7" s="37">
        <v>5510927.7360120099</v>
      </c>
      <c r="F7" s="37">
        <v>5417755.3836429296</v>
      </c>
      <c r="G7" s="37">
        <v>5239171.7801098842</v>
      </c>
      <c r="H7" s="37">
        <v>5083513.7766708685</v>
      </c>
      <c r="I7" s="37">
        <v>4861784.8091808707</v>
      </c>
      <c r="J7" s="37">
        <v>4699683.4424508922</v>
      </c>
      <c r="K7" s="37">
        <v>4460804.5570831234</v>
      </c>
      <c r="L7" s="37">
        <v>4213460.9422309855</v>
      </c>
      <c r="M7" s="37">
        <v>4016065.5060661435</v>
      </c>
      <c r="N7" s="37">
        <v>3820059.2309580729</v>
      </c>
      <c r="O7" s="37">
        <v>3651831.4974849811</v>
      </c>
      <c r="P7" s="37">
        <v>3431870.4894365417</v>
      </c>
      <c r="Q7" s="37">
        <v>3258446.8198398934</v>
      </c>
      <c r="R7" s="37">
        <v>3096888.343576286</v>
      </c>
      <c r="S7" s="37">
        <v>2949148.4078211458</v>
      </c>
      <c r="T7" s="37">
        <v>2769589.6579834926</v>
      </c>
      <c r="U7" s="37">
        <v>2603066.6031062026</v>
      </c>
      <c r="V7" s="37">
        <v>2515587.9582144567</v>
      </c>
      <c r="W7" s="37">
        <v>2388171.4136040802</v>
      </c>
      <c r="X7" s="37">
        <v>2271472.6041273815</v>
      </c>
      <c r="Y7" s="37">
        <v>2199927.3916153517</v>
      </c>
      <c r="Z7" s="37">
        <v>2132414.5232628454</v>
      </c>
      <c r="AA7" s="37">
        <v>2097060.7519813383</v>
      </c>
      <c r="AB7" s="37">
        <v>2041770.3818777571</v>
      </c>
      <c r="AC7" s="37">
        <v>2005083.8049787581</v>
      </c>
    </row>
    <row r="8" spans="2:29">
      <c r="B8" s="37" t="s">
        <v>56</v>
      </c>
      <c r="C8" s="37">
        <v>5602087.6650575446</v>
      </c>
      <c r="D8" s="37">
        <v>5518465.7795603359</v>
      </c>
      <c r="E8" s="37">
        <v>5510923.0453113699</v>
      </c>
      <c r="F8" s="37">
        <v>5417747.5336904135</v>
      </c>
      <c r="G8" s="37">
        <v>5239159.8727284092</v>
      </c>
      <c r="H8" s="37">
        <v>5083496.8598305648</v>
      </c>
      <c r="I8" s="37">
        <v>4861761.9460064583</v>
      </c>
      <c r="J8" s="37">
        <v>4699653.785214819</v>
      </c>
      <c r="K8" s="37">
        <v>4460767.4083949914</v>
      </c>
      <c r="L8" s="37">
        <v>4213415.7871590629</v>
      </c>
      <c r="M8" s="37">
        <v>4016012.0082608713</v>
      </c>
      <c r="N8" s="37">
        <v>3819997.2043836941</v>
      </c>
      <c r="O8" s="37">
        <v>3651760.8805607893</v>
      </c>
      <c r="P8" s="37">
        <v>3431791.2821625378</v>
      </c>
      <c r="Q8" s="37">
        <v>3258359.0222160779</v>
      </c>
      <c r="R8" s="37">
        <v>3096791.9556026584</v>
      </c>
      <c r="S8" s="37">
        <v>2949145.168676571</v>
      </c>
      <c r="T8" s="37">
        <v>2769934.5327721299</v>
      </c>
      <c r="U8" s="37">
        <v>2603895.614233485</v>
      </c>
      <c r="V8" s="37">
        <v>2516858.529869156</v>
      </c>
      <c r="W8" s="37">
        <v>2390213.9617539076</v>
      </c>
      <c r="X8" s="37">
        <v>2276478.0560935554</v>
      </c>
      <c r="Y8" s="37">
        <v>2208755.8159755883</v>
      </c>
      <c r="Z8" s="37">
        <v>2143208.9610052817</v>
      </c>
      <c r="AA8" s="37">
        <v>2108996.5380712366</v>
      </c>
      <c r="AB8" s="37">
        <v>2054703.1130632884</v>
      </c>
      <c r="AC8" s="37">
        <v>2019173.9616759885</v>
      </c>
    </row>
    <row r="9" spans="2:29">
      <c r="B9" s="37" t="s">
        <v>57</v>
      </c>
      <c r="C9" s="37">
        <v>5604589.0699780285</v>
      </c>
      <c r="D9" s="37">
        <v>5530933.3773721075</v>
      </c>
      <c r="E9" s="37">
        <v>5533961.7458082838</v>
      </c>
      <c r="F9" s="37">
        <v>5454373.7637154534</v>
      </c>
      <c r="G9" s="37">
        <v>5292998.5522211837</v>
      </c>
      <c r="H9" s="37">
        <v>5157241.0225950247</v>
      </c>
      <c r="I9" s="37">
        <v>4959348.3407229651</v>
      </c>
      <c r="J9" s="37">
        <v>4824507.6160563016</v>
      </c>
      <c r="K9" s="37">
        <v>4613969.6104098763</v>
      </c>
      <c r="L9" s="37">
        <v>4394918.7079173103</v>
      </c>
      <c r="M9" s="37">
        <v>4227848.1740544355</v>
      </c>
      <c r="N9" s="37">
        <v>4062393.4711554302</v>
      </c>
      <c r="O9" s="37">
        <v>3925712.5339403707</v>
      </c>
      <c r="P9" s="37">
        <v>3734413.2018674733</v>
      </c>
      <c r="Q9" s="37">
        <v>3589391.0213539163</v>
      </c>
      <c r="R9" s="37">
        <v>3457545.1493642661</v>
      </c>
      <c r="S9" s="37">
        <v>3339813.1404760191</v>
      </c>
      <c r="T9" s="37">
        <v>3187581.809060032</v>
      </c>
      <c r="U9" s="37">
        <v>3041909.6579163661</v>
      </c>
      <c r="V9" s="37">
        <v>2985154.5892682355</v>
      </c>
      <c r="W9" s="37">
        <v>2885103.6522183032</v>
      </c>
      <c r="X9" s="37">
        <v>2787181.9221431334</v>
      </c>
      <c r="Y9" s="37">
        <v>2733344.385673095</v>
      </c>
      <c r="Z9" s="37">
        <v>2681495.9945551609</v>
      </c>
      <c r="AA9" s="37">
        <v>2659369.5278412532</v>
      </c>
      <c r="AB9" s="37">
        <v>2613665.0240476397</v>
      </c>
      <c r="AC9" s="37">
        <v>2585119.353431874</v>
      </c>
    </row>
    <row r="10" spans="2:29">
      <c r="B10" s="37" t="s">
        <v>58</v>
      </c>
      <c r="C10" s="37">
        <v>5606166.9668676993</v>
      </c>
      <c r="D10" s="37">
        <v>5529795.2876191596</v>
      </c>
      <c r="E10" s="37">
        <v>5532112.6746277278</v>
      </c>
      <c r="F10" s="37">
        <v>5451518.0743544772</v>
      </c>
      <c r="G10" s="37">
        <v>5288798.0470169028</v>
      </c>
      <c r="H10" s="37">
        <v>5152200.3133658571</v>
      </c>
      <c r="I10" s="37">
        <v>4952883.2797297249</v>
      </c>
      <c r="J10" s="37">
        <v>4816218.413387116</v>
      </c>
      <c r="K10" s="37">
        <v>4605124.5105597237</v>
      </c>
      <c r="L10" s="37">
        <v>4384879.2892460115</v>
      </c>
      <c r="M10" s="37">
        <v>4216174.3393492419</v>
      </c>
      <c r="N10" s="37">
        <v>4049077.8776741037</v>
      </c>
      <c r="O10" s="37">
        <v>3910713.6304348051</v>
      </c>
      <c r="P10" s="37">
        <v>3717897.5642909715</v>
      </c>
      <c r="Q10" s="37">
        <v>3571379.918047708</v>
      </c>
      <c r="R10" s="37">
        <v>3437978.1089694803</v>
      </c>
      <c r="S10" s="37">
        <v>3318656.6444662795</v>
      </c>
      <c r="T10" s="37">
        <v>3164956.0084125968</v>
      </c>
      <c r="U10" s="37">
        <v>3018142.7045364073</v>
      </c>
      <c r="V10" s="37">
        <v>2959708.4971510218</v>
      </c>
      <c r="W10" s="37">
        <v>2858147.3129065689</v>
      </c>
      <c r="X10" s="37">
        <v>2758921.9055130901</v>
      </c>
      <c r="Y10" s="37">
        <v>2703666.3423348111</v>
      </c>
      <c r="Z10" s="37">
        <v>2650388.2802570113</v>
      </c>
      <c r="AA10" s="37">
        <v>2626867.5248617525</v>
      </c>
      <c r="AB10" s="37">
        <v>2579849.5715244273</v>
      </c>
      <c r="AC10" s="37">
        <v>2549890.8323627617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2025-01-31T08:00:00+00:00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5A1F77C-586F-446D-9789-6EB680E5E032}"/>
</file>

<file path=customXml/itemProps2.xml><?xml version="1.0" encoding="utf-8"?>
<ds:datastoreItem xmlns:ds="http://schemas.openxmlformats.org/officeDocument/2006/customXml" ds:itemID="{F9322736-413D-412B-B404-8BE5A40C8E9D}"/>
</file>

<file path=customXml/itemProps3.xml><?xml version="1.0" encoding="utf-8"?>
<ds:datastoreItem xmlns:ds="http://schemas.openxmlformats.org/officeDocument/2006/customXml" ds:itemID="{225DAB73-AF6D-4949-AD47-19D32277FF25}"/>
</file>

<file path=customXml/itemProps4.xml><?xml version="1.0" encoding="utf-8"?>
<ds:datastoreItem xmlns:ds="http://schemas.openxmlformats.org/officeDocument/2006/customXml" ds:itemID="{A836ED44-AC49-4C05-9692-3DFA08C03D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Hart, Douglass</dc:creator>
  <cp:keywords/>
  <dc:description/>
  <cp:lastModifiedBy>Singh, Gurvinder</cp:lastModifiedBy>
  <cp:revision/>
  <dcterms:created xsi:type="dcterms:W3CDTF">2023-06-14T17:31:40Z</dcterms:created>
  <dcterms:modified xsi:type="dcterms:W3CDTF">2023-12-15T18:16:49Z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