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<sst xmlns="http://schemas.openxmlformats.org/spreadsheetml/2006/main" count="78" uniqueCount="53">
  <si>
    <t>Company</t>
  </si>
  <si>
    <t>% Regulated</t>
  </si>
  <si>
    <t>Revenue</t>
  </si>
  <si>
    <t>Credit Rating</t>
  </si>
  <si>
    <t>S&amp;P</t>
  </si>
  <si>
    <t xml:space="preserve">Moody's </t>
  </si>
  <si>
    <t>S&amp;P Business</t>
  </si>
  <si>
    <t>Profile</t>
  </si>
  <si>
    <t>No.</t>
  </si>
  <si>
    <t>Average</t>
  </si>
  <si>
    <t>Baa1</t>
  </si>
  <si>
    <t>A2</t>
  </si>
  <si>
    <t>A</t>
  </si>
  <si>
    <t>A3</t>
  </si>
  <si>
    <t>A-</t>
  </si>
  <si>
    <t>Con. Edison</t>
  </si>
  <si>
    <t>NSTAR</t>
  </si>
  <si>
    <t>Southern Co.</t>
  </si>
  <si>
    <t>Vectren Corp.</t>
  </si>
  <si>
    <t>Xcel Energy Inc.</t>
  </si>
  <si>
    <t>A1</t>
  </si>
  <si>
    <t>Value Line Data</t>
  </si>
  <si>
    <t>Beta</t>
  </si>
  <si>
    <t>n/a</t>
  </si>
  <si>
    <t>ALLETE</t>
  </si>
  <si>
    <t>Alliant Energy Co.</t>
  </si>
  <si>
    <t>DTE Energy Co.</t>
  </si>
  <si>
    <t>MGE Energy, Inc.</t>
  </si>
  <si>
    <t>Progress Energy</t>
  </si>
  <si>
    <t>10-12 Earned ROE</t>
  </si>
  <si>
    <t>(1)  Most recent company 10-Ks.</t>
  </si>
  <si>
    <t>Common Equity</t>
  </si>
  <si>
    <t>Long-Term Debt</t>
  </si>
  <si>
    <t>Preferred Stock</t>
  </si>
  <si>
    <t>Ratio</t>
  </si>
  <si>
    <t>Capital Structure (2006)</t>
  </si>
  <si>
    <t>Column Sources:</t>
  </si>
  <si>
    <t>Aa2</t>
  </si>
  <si>
    <t>Comparable Company Fundamental Characteristics</t>
  </si>
  <si>
    <t>CH Energy Group</t>
  </si>
  <si>
    <t>IDACORP</t>
  </si>
  <si>
    <t>PPL Corporation</t>
  </si>
  <si>
    <t>SCANA Corp.</t>
  </si>
  <si>
    <t>A/A-</t>
  </si>
  <si>
    <t>PacifiCorp</t>
  </si>
  <si>
    <t>Cleco Corporation</t>
  </si>
  <si>
    <t>FPL Group, Inc.</t>
  </si>
  <si>
    <t>(2)  AUS Utility Reports, January 2008.</t>
  </si>
  <si>
    <t>(4)-(5)  Value Line Investment Survey, Electric Utility (East), Nov 30, 2007; (Central), Dec 28, 2007; (West), Nov 9, 2007.</t>
  </si>
  <si>
    <t>BBB</t>
  </si>
  <si>
    <t>Aa3</t>
  </si>
  <si>
    <t>AA-</t>
  </si>
  <si>
    <t>(3)  "U.S. Integrated and Merchant Power Companies, Strongest to Weakest," Standard &amp; Poor's, August 30, 2007 and www.standardandpoors.com (Vectren).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</si>
</sst>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\(0\)"/>
    <numFmt numFmtId="166" formatCode="0_)"/>
    <numFmt numFmtId="167" formatCode="0.0_);\(0.0\)"/>
    <numFmt numFmtId="168" formatCode="0.00_);\(0.00\)"/>
    <numFmt numFmtId="169" formatCode="0.000"/>
    <numFmt numFmtId="170" formatCode="0.000%"/>
    <numFmt numFmtId="171" formatCode="0.000_);\(0.000\)"/>
    <numFmt numFmtId="172" formatCode="0.0000_);\(0.0000\)"/>
  </numFmts>
  <fonts count="22">
    <font>
      <sz val="12"/>
      <name val="Arial"/>
      <family val="0"/>
    </font>
    <font>
      <sz val="14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4" fontId="2" fillId="0" borderId="0" xfId="57" applyNumberFormat="1" applyFont="1" applyFill="1" applyAlignment="1" applyProtection="1">
      <alignment horizontal="center"/>
      <protection/>
    </xf>
    <xf numFmtId="164" fontId="0" fillId="0" borderId="11" xfId="0" applyNumberFormat="1" applyBorder="1" applyAlignment="1">
      <alignment horizontal="center"/>
    </xf>
    <xf numFmtId="1" fontId="0" fillId="0" borderId="0" xfId="0" applyNumberFormat="1" applyFont="1" applyFill="1" applyAlignment="1" applyProtection="1">
      <alignment horizontal="center"/>
      <protection/>
    </xf>
    <xf numFmtId="166" fontId="0" fillId="0" borderId="0" xfId="0" applyNumberFormat="1" applyFont="1" applyFill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0" xfId="57" applyNumberFormat="1" applyFont="1" applyAlignment="1">
      <alignment horizontal="center"/>
    </xf>
    <xf numFmtId="10" fontId="0" fillId="0" borderId="0" xfId="57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11" xfId="0" applyNumberFormat="1" applyBorder="1" applyAlignment="1">
      <alignment horizontal="center"/>
    </xf>
    <xf numFmtId="164" fontId="0" fillId="0" borderId="11" xfId="57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64" fontId="2" fillId="0" borderId="0" xfId="57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Border="1" applyAlignment="1">
      <alignment horizontal="center"/>
    </xf>
    <xf numFmtId="164" fontId="0" fillId="0" borderId="0" xfId="57" applyNumberFormat="1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164" fontId="0" fillId="0" borderId="13" xfId="57" applyNumberFormat="1" applyFon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A1" sqref="A1:K1"/>
    </sheetView>
  </sheetViews>
  <sheetFormatPr defaultColWidth="8.88671875" defaultRowHeight="15"/>
  <cols>
    <col min="1" max="1" width="5.10546875" style="0" customWidth="1"/>
    <col min="2" max="2" width="20.6640625" style="0" customWidth="1"/>
    <col min="3" max="3" width="10.88671875" style="0" bestFit="1" customWidth="1"/>
    <col min="6" max="6" width="12.21484375" style="0" bestFit="1" customWidth="1"/>
    <col min="7" max="7" width="8.88671875" style="2" customWidth="1"/>
    <col min="8" max="8" width="15.99609375" style="2" bestFit="1" customWidth="1"/>
    <col min="9" max="9" width="13.4453125" style="0" bestFit="1" customWidth="1"/>
    <col min="10" max="10" width="13.77734375" style="0" bestFit="1" customWidth="1"/>
    <col min="11" max="11" width="13.3359375" style="0" bestFit="1" customWidth="1"/>
  </cols>
  <sheetData>
    <row r="1" spans="1:11" ht="20.25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8">
      <c r="A2" s="45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ht="18">
      <c r="B4" s="1"/>
      <c r="C4" s="30">
        <v>-1</v>
      </c>
      <c r="D4" s="42">
        <v>-2</v>
      </c>
      <c r="E4" s="42"/>
      <c r="F4" s="30">
        <v>-3</v>
      </c>
      <c r="G4" s="42">
        <v>-4</v>
      </c>
      <c r="H4" s="42"/>
      <c r="I4" s="42">
        <v>-5</v>
      </c>
      <c r="J4" s="42"/>
      <c r="K4" s="42"/>
    </row>
    <row r="5" spans="9:11" ht="15">
      <c r="I5" s="43" t="s">
        <v>35</v>
      </c>
      <c r="J5" s="43"/>
      <c r="K5" s="43"/>
    </row>
    <row r="6" spans="3:11" ht="15">
      <c r="C6" s="2" t="s">
        <v>1</v>
      </c>
      <c r="D6" s="46" t="s">
        <v>3</v>
      </c>
      <c r="E6" s="46"/>
      <c r="F6" s="2" t="s">
        <v>6</v>
      </c>
      <c r="G6" s="46" t="s">
        <v>21</v>
      </c>
      <c r="H6" s="46"/>
      <c r="I6" s="33" t="s">
        <v>31</v>
      </c>
      <c r="J6" s="33" t="s">
        <v>32</v>
      </c>
      <c r="K6" s="33" t="s">
        <v>33</v>
      </c>
    </row>
    <row r="7" spans="1:11" ht="15">
      <c r="A7" s="3" t="s">
        <v>8</v>
      </c>
      <c r="B7" s="4" t="s">
        <v>0</v>
      </c>
      <c r="C7" s="3" t="s">
        <v>2</v>
      </c>
      <c r="D7" s="3" t="s">
        <v>4</v>
      </c>
      <c r="E7" s="3" t="s">
        <v>5</v>
      </c>
      <c r="F7" s="3" t="s">
        <v>7</v>
      </c>
      <c r="G7" s="13" t="s">
        <v>22</v>
      </c>
      <c r="H7" s="13" t="s">
        <v>29</v>
      </c>
      <c r="I7" s="32" t="s">
        <v>34</v>
      </c>
      <c r="J7" s="32" t="s">
        <v>34</v>
      </c>
      <c r="K7" s="32" t="s">
        <v>34</v>
      </c>
    </row>
    <row r="8" spans="1:11" ht="15">
      <c r="A8" s="6">
        <v>1</v>
      </c>
      <c r="B8" s="5" t="s">
        <v>24</v>
      </c>
      <c r="C8" s="7">
        <v>0.8332681527832095</v>
      </c>
      <c r="D8" s="10" t="s">
        <v>14</v>
      </c>
      <c r="E8" s="10" t="s">
        <v>10</v>
      </c>
      <c r="F8" s="9">
        <v>6</v>
      </c>
      <c r="G8" s="16">
        <v>0.95</v>
      </c>
      <c r="H8" s="14">
        <v>0.105</v>
      </c>
      <c r="I8" s="34">
        <v>0.649</v>
      </c>
      <c r="J8" s="35">
        <v>0.351</v>
      </c>
      <c r="K8" s="35">
        <f>1-I8-J8</f>
        <v>0</v>
      </c>
    </row>
    <row r="9" spans="1:11" ht="15">
      <c r="A9" s="6">
        <v>2</v>
      </c>
      <c r="B9" s="5" t="s">
        <v>25</v>
      </c>
      <c r="C9" s="7">
        <v>0.9157289992260522</v>
      </c>
      <c r="D9" s="10" t="s">
        <v>14</v>
      </c>
      <c r="E9" s="10" t="s">
        <v>11</v>
      </c>
      <c r="F9" s="9">
        <v>5</v>
      </c>
      <c r="G9" s="16">
        <v>0.8</v>
      </c>
      <c r="H9" s="14">
        <v>0.105</v>
      </c>
      <c r="I9" s="34">
        <v>0.629</v>
      </c>
      <c r="J9" s="35">
        <v>0.314</v>
      </c>
      <c r="K9" s="35">
        <f aca="true" t="shared" si="0" ref="K9:K23">1-I9-J9</f>
        <v>0.056999999999999995</v>
      </c>
    </row>
    <row r="10" spans="1:11" ht="15">
      <c r="A10" s="6">
        <v>3</v>
      </c>
      <c r="B10" s="5" t="s">
        <v>39</v>
      </c>
      <c r="C10" s="7">
        <v>0.66353745043702</v>
      </c>
      <c r="D10" s="10" t="s">
        <v>12</v>
      </c>
      <c r="E10" s="10" t="s">
        <v>11</v>
      </c>
      <c r="F10" s="9">
        <v>3</v>
      </c>
      <c r="G10" s="16">
        <v>0.9</v>
      </c>
      <c r="H10" s="14">
        <v>0.09</v>
      </c>
      <c r="I10" s="34">
        <v>0.588</v>
      </c>
      <c r="J10" s="35">
        <v>0.388</v>
      </c>
      <c r="K10" s="35">
        <f t="shared" si="0"/>
        <v>0.02400000000000002</v>
      </c>
    </row>
    <row r="11" spans="1:11" ht="15">
      <c r="A11" s="6">
        <v>4</v>
      </c>
      <c r="B11" s="5" t="s">
        <v>45</v>
      </c>
      <c r="C11" s="7">
        <v>0.9634356809153821</v>
      </c>
      <c r="D11" s="10" t="s">
        <v>49</v>
      </c>
      <c r="E11" s="10" t="s">
        <v>13</v>
      </c>
      <c r="F11" s="9">
        <v>6</v>
      </c>
      <c r="G11" s="40">
        <v>1.15</v>
      </c>
      <c r="H11" s="14">
        <v>0.105</v>
      </c>
      <c r="I11" s="34">
        <v>0.578</v>
      </c>
      <c r="J11" s="35">
        <v>0.409</v>
      </c>
      <c r="K11" s="35">
        <f t="shared" si="0"/>
        <v>0.013000000000000067</v>
      </c>
    </row>
    <row r="12" spans="1:11" ht="15">
      <c r="A12" s="6">
        <v>5</v>
      </c>
      <c r="B12" s="5" t="s">
        <v>15</v>
      </c>
      <c r="C12" s="7">
        <v>0.7813298179121694</v>
      </c>
      <c r="D12" s="10" t="s">
        <v>12</v>
      </c>
      <c r="E12" s="10" t="s">
        <v>20</v>
      </c>
      <c r="F12" s="9">
        <v>2</v>
      </c>
      <c r="G12" s="40">
        <v>0.75</v>
      </c>
      <c r="H12" s="14">
        <v>0.085</v>
      </c>
      <c r="I12" s="34">
        <v>0.485</v>
      </c>
      <c r="J12" s="35">
        <v>0.502</v>
      </c>
      <c r="K12" s="35">
        <f t="shared" si="0"/>
        <v>0.013000000000000012</v>
      </c>
    </row>
    <row r="13" spans="1:11" ht="15">
      <c r="A13" s="6">
        <v>6</v>
      </c>
      <c r="B13" s="20" t="s">
        <v>26</v>
      </c>
      <c r="C13" s="21">
        <v>0.7299933495898914</v>
      </c>
      <c r="D13" s="12" t="s">
        <v>14</v>
      </c>
      <c r="E13" s="12" t="s">
        <v>13</v>
      </c>
      <c r="F13" s="22">
        <v>6</v>
      </c>
      <c r="G13" s="41">
        <v>0.8</v>
      </c>
      <c r="H13" s="24">
        <v>0.09</v>
      </c>
      <c r="I13" s="34">
        <v>0.439</v>
      </c>
      <c r="J13" s="35">
        <v>0.561</v>
      </c>
      <c r="K13" s="35">
        <f t="shared" si="0"/>
        <v>0</v>
      </c>
    </row>
    <row r="14" spans="1:11" ht="15">
      <c r="A14" s="6">
        <v>7</v>
      </c>
      <c r="B14" s="20" t="s">
        <v>46</v>
      </c>
      <c r="C14" s="21">
        <v>0.7630808402291535</v>
      </c>
      <c r="D14" s="12" t="s">
        <v>12</v>
      </c>
      <c r="E14" s="12" t="s">
        <v>50</v>
      </c>
      <c r="F14" s="22">
        <v>5</v>
      </c>
      <c r="G14" s="41">
        <v>0.75</v>
      </c>
      <c r="H14" s="24">
        <v>0.135</v>
      </c>
      <c r="I14" s="34">
        <v>0.509</v>
      </c>
      <c r="J14" s="35">
        <v>0.491</v>
      </c>
      <c r="K14" s="35">
        <f t="shared" si="0"/>
        <v>0</v>
      </c>
    </row>
    <row r="15" spans="1:11" ht="15">
      <c r="A15" s="6">
        <v>8</v>
      </c>
      <c r="B15" s="20" t="s">
        <v>40</v>
      </c>
      <c r="C15" s="21">
        <v>0.6870141240711612</v>
      </c>
      <c r="D15" s="12" t="s">
        <v>12</v>
      </c>
      <c r="E15" s="12" t="s">
        <v>13</v>
      </c>
      <c r="F15" s="22">
        <v>5</v>
      </c>
      <c r="G15" s="41">
        <v>1</v>
      </c>
      <c r="H15" s="24">
        <v>0.07</v>
      </c>
      <c r="I15" s="34">
        <v>0.548</v>
      </c>
      <c r="J15" s="35">
        <v>0.452</v>
      </c>
      <c r="K15" s="35">
        <f t="shared" si="0"/>
        <v>0</v>
      </c>
    </row>
    <row r="16" spans="1:11" ht="15">
      <c r="A16" s="6">
        <v>9</v>
      </c>
      <c r="B16" s="20" t="s">
        <v>27</v>
      </c>
      <c r="C16" s="21">
        <v>0.9932853376836779</v>
      </c>
      <c r="D16" s="12" t="s">
        <v>51</v>
      </c>
      <c r="E16" s="12" t="s">
        <v>37</v>
      </c>
      <c r="F16" s="22">
        <v>4</v>
      </c>
      <c r="G16" s="41">
        <v>0.95</v>
      </c>
      <c r="H16" s="24">
        <v>0.14</v>
      </c>
      <c r="I16" s="34">
        <v>0.613</v>
      </c>
      <c r="J16" s="35">
        <v>0.387</v>
      </c>
      <c r="K16" s="35">
        <f t="shared" si="0"/>
        <v>0</v>
      </c>
    </row>
    <row r="17" spans="1:11" ht="15">
      <c r="A17" s="6">
        <v>10</v>
      </c>
      <c r="B17" s="5" t="s">
        <v>16</v>
      </c>
      <c r="C17" s="7">
        <v>0.9587075726262276</v>
      </c>
      <c r="D17" s="10" t="s">
        <v>51</v>
      </c>
      <c r="E17" s="10" t="s">
        <v>20</v>
      </c>
      <c r="F17" s="9">
        <v>1</v>
      </c>
      <c r="G17" s="40">
        <v>0.75</v>
      </c>
      <c r="H17" s="14">
        <v>0.145</v>
      </c>
      <c r="I17" s="34">
        <v>0.397</v>
      </c>
      <c r="J17" s="35">
        <v>0.592</v>
      </c>
      <c r="K17" s="35">
        <f t="shared" si="0"/>
        <v>0.01100000000000001</v>
      </c>
    </row>
    <row r="18" spans="1:11" ht="15">
      <c r="A18" s="6">
        <v>11</v>
      </c>
      <c r="B18" s="20" t="s">
        <v>41</v>
      </c>
      <c r="C18" s="21">
        <v>0.662849688360632</v>
      </c>
      <c r="D18" s="12" t="s">
        <v>14</v>
      </c>
      <c r="E18" s="12" t="s">
        <v>13</v>
      </c>
      <c r="F18" s="22">
        <v>7</v>
      </c>
      <c r="G18" s="41">
        <v>0.9</v>
      </c>
      <c r="H18" s="24" t="s">
        <v>23</v>
      </c>
      <c r="I18" s="34">
        <v>0.422</v>
      </c>
      <c r="J18" s="35">
        <v>0.554</v>
      </c>
      <c r="K18" s="35">
        <f t="shared" si="0"/>
        <v>0.02400000000000002</v>
      </c>
    </row>
    <row r="19" spans="1:11" ht="15">
      <c r="A19" s="6">
        <v>12</v>
      </c>
      <c r="B19" s="20" t="s">
        <v>28</v>
      </c>
      <c r="C19" s="21">
        <v>0.9113897596656217</v>
      </c>
      <c r="D19" s="12" t="s">
        <v>14</v>
      </c>
      <c r="E19" s="12" t="s">
        <v>11</v>
      </c>
      <c r="F19" s="22">
        <v>5</v>
      </c>
      <c r="G19" s="41">
        <v>0.85</v>
      </c>
      <c r="H19" s="24">
        <v>0.095</v>
      </c>
      <c r="I19" s="34">
        <v>0.481</v>
      </c>
      <c r="J19" s="35">
        <v>0.513</v>
      </c>
      <c r="K19" s="35">
        <f t="shared" si="0"/>
        <v>0.006000000000000005</v>
      </c>
    </row>
    <row r="20" spans="1:11" ht="15">
      <c r="A20" s="6">
        <v>13</v>
      </c>
      <c r="B20" s="20" t="s">
        <v>42</v>
      </c>
      <c r="C20" s="21">
        <v>0.6868288406749945</v>
      </c>
      <c r="D20" s="12" t="s">
        <v>14</v>
      </c>
      <c r="E20" s="12" t="s">
        <v>20</v>
      </c>
      <c r="F20" s="22">
        <v>4</v>
      </c>
      <c r="G20" s="41">
        <v>0.85</v>
      </c>
      <c r="H20" s="24">
        <v>0.11</v>
      </c>
      <c r="I20" s="34">
        <v>0.472</v>
      </c>
      <c r="J20" s="35">
        <v>0.509</v>
      </c>
      <c r="K20" s="35">
        <f t="shared" si="0"/>
        <v>0.019000000000000017</v>
      </c>
    </row>
    <row r="21" spans="1:11" ht="15">
      <c r="A21" s="6">
        <v>14</v>
      </c>
      <c r="B21" s="20" t="s">
        <v>17</v>
      </c>
      <c r="C21" s="21">
        <v>0.822025633881304</v>
      </c>
      <c r="D21" s="12" t="s">
        <v>12</v>
      </c>
      <c r="E21" s="12" t="s">
        <v>20</v>
      </c>
      <c r="F21" s="22">
        <v>4</v>
      </c>
      <c r="G21" s="23">
        <v>0.7</v>
      </c>
      <c r="H21" s="24">
        <v>0.13</v>
      </c>
      <c r="I21" s="34">
        <v>0.462</v>
      </c>
      <c r="J21" s="35">
        <v>0.508</v>
      </c>
      <c r="K21" s="35">
        <f t="shared" si="0"/>
        <v>0.030000000000000027</v>
      </c>
    </row>
    <row r="22" spans="1:11" ht="15">
      <c r="A22" s="6">
        <v>15</v>
      </c>
      <c r="B22" s="20" t="s">
        <v>18</v>
      </c>
      <c r="C22" s="21">
        <v>0.8104917711598746</v>
      </c>
      <c r="D22" s="12" t="s">
        <v>12</v>
      </c>
      <c r="E22" s="12" t="s">
        <v>13</v>
      </c>
      <c r="F22" s="22">
        <v>4</v>
      </c>
      <c r="G22" s="23">
        <v>0.9</v>
      </c>
      <c r="H22" s="24">
        <v>0.105</v>
      </c>
      <c r="I22" s="34">
        <v>0.493</v>
      </c>
      <c r="J22" s="35">
        <v>0.507</v>
      </c>
      <c r="K22" s="35">
        <f t="shared" si="0"/>
        <v>0</v>
      </c>
    </row>
    <row r="23" spans="1:11" ht="15">
      <c r="A23" s="6">
        <v>16</v>
      </c>
      <c r="B23" s="20" t="s">
        <v>19</v>
      </c>
      <c r="C23" s="21">
        <v>0.9922474956058268</v>
      </c>
      <c r="D23" s="12" t="s">
        <v>14</v>
      </c>
      <c r="E23" s="12" t="s">
        <v>13</v>
      </c>
      <c r="F23" s="22">
        <v>5</v>
      </c>
      <c r="G23" s="23">
        <v>1.05</v>
      </c>
      <c r="H23" s="24">
        <v>0.105</v>
      </c>
      <c r="I23" s="38">
        <v>0.47</v>
      </c>
      <c r="J23" s="39">
        <v>0.521</v>
      </c>
      <c r="K23" s="35">
        <f t="shared" si="0"/>
        <v>0.009000000000000008</v>
      </c>
    </row>
    <row r="24" spans="3:11" ht="15">
      <c r="C24" s="25"/>
      <c r="D24" s="25"/>
      <c r="E24" s="25"/>
      <c r="F24" s="25"/>
      <c r="G24" s="26"/>
      <c r="H24" s="27"/>
      <c r="I24" s="37"/>
      <c r="J24" s="37"/>
      <c r="K24" s="25"/>
    </row>
    <row r="25" spans="2:11" ht="15.75" thickBot="1">
      <c r="B25" t="s">
        <v>9</v>
      </c>
      <c r="C25" s="8">
        <f>AVERAGE(C8:C24)</f>
        <v>0.8234509071763875</v>
      </c>
      <c r="D25" s="11" t="s">
        <v>43</v>
      </c>
      <c r="E25" s="11" t="s">
        <v>11</v>
      </c>
      <c r="F25" s="28">
        <f aca="true" t="shared" si="1" ref="F25:K25">AVERAGE(F8:F24)</f>
        <v>4.5</v>
      </c>
      <c r="G25" s="17">
        <f t="shared" si="1"/>
        <v>0.8781249999999999</v>
      </c>
      <c r="H25" s="18">
        <f t="shared" si="1"/>
        <v>0.10766666666666665</v>
      </c>
      <c r="I25" s="36">
        <f t="shared" si="1"/>
        <v>0.5146875000000001</v>
      </c>
      <c r="J25" s="36">
        <f t="shared" si="1"/>
        <v>0.4724375</v>
      </c>
      <c r="K25" s="36">
        <f t="shared" si="1"/>
        <v>0.012875000000000011</v>
      </c>
    </row>
    <row r="26" spans="7:8" ht="15.75" thickTop="1">
      <c r="G26" s="16"/>
      <c r="H26" s="14"/>
    </row>
    <row r="27" spans="7:8" ht="15">
      <c r="G27" s="16"/>
      <c r="H27" s="15"/>
    </row>
    <row r="28" ht="15">
      <c r="B28" s="29" t="s">
        <v>36</v>
      </c>
    </row>
    <row r="29" ht="15">
      <c r="B29" s="29" t="s">
        <v>30</v>
      </c>
    </row>
    <row r="30" ht="15">
      <c r="B30" s="29" t="s">
        <v>47</v>
      </c>
    </row>
    <row r="31" ht="15">
      <c r="B31" s="29" t="s">
        <v>52</v>
      </c>
    </row>
    <row r="32" ht="15">
      <c r="B32" s="29" t="s">
        <v>48</v>
      </c>
    </row>
    <row r="33" ht="15">
      <c r="B33" s="31"/>
    </row>
  </sheetData>
  <sheetProtection/>
  <mergeCells count="8">
    <mergeCell ref="D6:E6"/>
    <mergeCell ref="G6:H6"/>
    <mergeCell ref="D4:E4"/>
    <mergeCell ref="G4:H4"/>
    <mergeCell ref="I4:K4"/>
    <mergeCell ref="I5:K5"/>
    <mergeCell ref="A1:K1"/>
    <mergeCell ref="A2:K2"/>
  </mergeCells>
  <printOptions/>
  <pageMargins left="0.75" right="0.75" top="1.25" bottom="0.75" header="0.5" footer="0.5"/>
  <pageSetup fitToHeight="1" fitToWidth="1" horizontalDpi="600" verticalDpi="600" orientation="landscape" scale="76" r:id="rId1"/>
  <headerFooter alignWithMargins="0">
    <oddHeader>&amp;RExhibit No.__(SCH-3)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Joni Carlson, Customer Service Specialist 2</cp:lastModifiedBy>
  <cp:lastPrinted>2008-01-24T15:56:25Z</cp:lastPrinted>
  <dcterms:created xsi:type="dcterms:W3CDTF">2005-07-22T18:50:56Z</dcterms:created>
  <dcterms:modified xsi:type="dcterms:W3CDTF">2008-02-06T19:32:18Z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080220</vt:lpwstr>
  </property>
  <property fmtid="{D5CDD505-2E9C-101B-9397-08002B2CF9AE}" pid="6" name="IsConfidenti">
    <vt:lpwstr>0</vt:lpwstr>
  </property>
  <property fmtid="{D5CDD505-2E9C-101B-9397-08002B2CF9AE}" pid="7" name="Dat">
    <vt:lpwstr>2008-02-06T00:00:00Z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2008-02-06T00:00:00Z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