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  <c r="H30" i="3" l="1"/>
  <c r="E30" i="3"/>
  <c r="D30" i="3"/>
  <c r="F30" i="3" l="1"/>
  <c r="G30" i="3" s="1"/>
  <c r="I30" i="3"/>
  <c r="J30" i="3" s="1"/>
  <c r="H31" i="1" l="1"/>
  <c r="E31" i="1"/>
  <c r="D31" i="1"/>
  <c r="I31" i="1" l="1"/>
  <c r="J31" i="1" s="1"/>
  <c r="F31" i="1"/>
  <c r="G31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<sst xmlns="http://schemas.openxmlformats.org/spreadsheetml/2006/main" count="180" uniqueCount="42">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</sst>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F52" sqref="F52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1023053</v>
      </c>
      <c r="E14" s="81">
        <v>1020686</v>
      </c>
      <c r="F14" s="21">
        <v>2367</v>
      </c>
      <c r="G14" s="22">
        <v>2.3190285748996265E-3</v>
      </c>
      <c r="H14" s="81">
        <v>1008563</v>
      </c>
      <c r="I14" s="21">
        <v>14490</v>
      </c>
      <c r="J14" s="22">
        <v>1.4366975588039618E-2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129854</v>
      </c>
      <c r="E15" s="81">
        <v>131051</v>
      </c>
      <c r="F15" s="21">
        <v>-1197</v>
      </c>
      <c r="G15" s="22">
        <v>-9.1338486543406771E-3</v>
      </c>
      <c r="H15" s="81">
        <v>128781</v>
      </c>
      <c r="I15" s="21">
        <v>1073</v>
      </c>
      <c r="J15" s="22">
        <v>8.3319744372228818E-3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3320</v>
      </c>
      <c r="E16" s="81">
        <v>3329</v>
      </c>
      <c r="F16" s="21">
        <v>-9</v>
      </c>
      <c r="G16" s="22">
        <v>-2.7035145689396217E-3</v>
      </c>
      <c r="H16" s="81">
        <v>3362</v>
      </c>
      <c r="I16" s="21">
        <v>-42</v>
      </c>
      <c r="J16" s="22">
        <v>-1.2492563950029744E-2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7263</v>
      </c>
      <c r="E17" s="81">
        <v>7187</v>
      </c>
      <c r="F17" s="21">
        <v>76</v>
      </c>
      <c r="G17" s="22">
        <v>1.057464867121191E-2</v>
      </c>
      <c r="H17" s="81">
        <v>6961</v>
      </c>
      <c r="I17" s="21">
        <v>302</v>
      </c>
      <c r="J17" s="22">
        <v>4.3384571182301393E-2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1163599</v>
      </c>
      <c r="E20" s="27">
        <v>1162277</v>
      </c>
      <c r="F20" s="27">
        <v>1322</v>
      </c>
      <c r="G20" s="22">
        <v>1.1374224905078565E-3</v>
      </c>
      <c r="H20" s="27">
        <v>1147691</v>
      </c>
      <c r="I20" s="27">
        <v>15908</v>
      </c>
      <c r="J20" s="22">
        <v>1.3860873702067891E-2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1020148</v>
      </c>
      <c r="E25" s="81">
        <v>1018119</v>
      </c>
      <c r="F25" s="21">
        <v>2029</v>
      </c>
      <c r="G25" s="22">
        <v>1.9928908113884527E-3</v>
      </c>
      <c r="H25" s="81">
        <v>1006045</v>
      </c>
      <c r="I25" s="21">
        <v>14103</v>
      </c>
      <c r="J25" s="22">
        <v>1.4018259620593512E-2</v>
      </c>
      <c r="K25" s="26"/>
    </row>
    <row r="26" spans="1:11" ht="18.75" hidden="1" x14ac:dyDescent="0.3">
      <c r="A26" s="92">
        <v>13</v>
      </c>
      <c r="B26" s="19" t="s">
        <v>38</v>
      </c>
      <c r="C26" s="20"/>
      <c r="D26" s="81">
        <v>129293</v>
      </c>
      <c r="E26" s="81">
        <v>130312</v>
      </c>
      <c r="F26" s="21">
        <v>-1019</v>
      </c>
      <c r="G26" s="22">
        <v>-7.8196942722082389E-3</v>
      </c>
      <c r="H26" s="81">
        <v>128085</v>
      </c>
      <c r="I26" s="21">
        <v>1208</v>
      </c>
      <c r="J26" s="22">
        <v>9.4312370691337789E-3</v>
      </c>
      <c r="K26" s="26"/>
    </row>
    <row r="27" spans="1:11" ht="18.75" hidden="1" x14ac:dyDescent="0.3">
      <c r="A27" s="92">
        <v>14</v>
      </c>
      <c r="B27" s="19" t="s">
        <v>39</v>
      </c>
      <c r="C27" s="20"/>
      <c r="D27" s="81">
        <v>3342</v>
      </c>
      <c r="E27" s="81">
        <v>3334</v>
      </c>
      <c r="F27" s="21">
        <v>8</v>
      </c>
      <c r="G27" s="22">
        <v>2.3995200959808036E-3</v>
      </c>
      <c r="H27" s="81">
        <v>3374</v>
      </c>
      <c r="I27" s="21">
        <v>-32</v>
      </c>
      <c r="J27" s="22">
        <v>-9.4842916419679898E-3</v>
      </c>
    </row>
    <row r="28" spans="1:11" ht="18.75" hidden="1" x14ac:dyDescent="0.3">
      <c r="A28" s="92">
        <v>15</v>
      </c>
      <c r="B28" s="19" t="s">
        <v>18</v>
      </c>
      <c r="C28" s="20"/>
      <c r="D28" s="81">
        <v>7177</v>
      </c>
      <c r="E28" s="81">
        <v>7126</v>
      </c>
      <c r="F28" s="21">
        <v>51</v>
      </c>
      <c r="G28" s="22">
        <v>7.1568902610159978E-3</v>
      </c>
      <c r="H28" s="81">
        <v>6875</v>
      </c>
      <c r="I28" s="21">
        <v>302</v>
      </c>
      <c r="J28" s="22">
        <v>4.3927272727272725E-2</v>
      </c>
    </row>
    <row r="29" spans="1:11" ht="18.75" hidden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16</v>
      </c>
      <c r="E30" s="82">
        <v>16</v>
      </c>
      <c r="F30" s="24">
        <v>0</v>
      </c>
      <c r="G30" s="25">
        <v>0</v>
      </c>
      <c r="H30" s="82">
        <v>16</v>
      </c>
      <c r="I30" s="24">
        <v>0</v>
      </c>
      <c r="J30" s="25">
        <v>0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f>SUM(D25:D30)</f>
        <v>1159984</v>
      </c>
      <c r="E31" s="21">
        <f>SUM(E25:E30)</f>
        <v>1158915</v>
      </c>
      <c r="F31" s="27">
        <f>SUM(F25:F30)</f>
        <v>1069</v>
      </c>
      <c r="G31" s="22">
        <f t="shared" ref="G31" si="0">F31/E31</f>
        <v>9.2241449976918067E-4</v>
      </c>
      <c r="H31" s="27">
        <f>SUM(H25:H30)</f>
        <v>1144403</v>
      </c>
      <c r="I31" s="27">
        <f>SUM(I25:I30)</f>
        <v>15581</v>
      </c>
      <c r="J31" s="22">
        <f>+I31/H31</f>
        <v>1.3614959065993361E-2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1021128</v>
      </c>
      <c r="E36" s="81">
        <v>1018995</v>
      </c>
      <c r="F36" s="21">
        <v>2133</v>
      </c>
      <c r="G36" s="22">
        <v>2.0932389265894335E-3</v>
      </c>
      <c r="H36" s="81">
        <v>1006843</v>
      </c>
      <c r="I36" s="21">
        <v>14285</v>
      </c>
      <c r="J36" s="22">
        <v>1.4187912117380764E-2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129437</v>
      </c>
      <c r="E37" s="81">
        <v>130553</v>
      </c>
      <c r="F37" s="21">
        <v>-1116</v>
      </c>
      <c r="G37" s="22">
        <v>-8.5482524338774298E-3</v>
      </c>
      <c r="H37" s="81">
        <v>128313</v>
      </c>
      <c r="I37" s="21">
        <v>1124</v>
      </c>
      <c r="J37" s="22">
        <v>8.7598294794759696E-3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3336</v>
      </c>
      <c r="E38" s="81">
        <v>3333</v>
      </c>
      <c r="F38" s="21">
        <v>3</v>
      </c>
      <c r="G38" s="22">
        <v>9.0009000900090005E-4</v>
      </c>
      <c r="H38" s="81">
        <v>3370</v>
      </c>
      <c r="I38" s="21">
        <v>-34</v>
      </c>
      <c r="J38" s="22">
        <v>-1.0089020771513354E-2</v>
      </c>
    </row>
    <row r="39" spans="1:11" ht="18.75" x14ac:dyDescent="0.3">
      <c r="A39" s="92">
        <v>14</v>
      </c>
      <c r="B39" s="19" t="s">
        <v>18</v>
      </c>
      <c r="C39" s="20"/>
      <c r="D39" s="81">
        <v>7204</v>
      </c>
      <c r="E39" s="81">
        <v>7146</v>
      </c>
      <c r="F39" s="21">
        <v>58</v>
      </c>
      <c r="G39" s="22">
        <v>8.1164287713406096E-3</v>
      </c>
      <c r="H39" s="81">
        <v>6902</v>
      </c>
      <c r="I39" s="21">
        <v>302</v>
      </c>
      <c r="J39" s="22">
        <v>4.3755433207765863E-2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50</v>
      </c>
      <c r="E41" s="82">
        <v>16</v>
      </c>
      <c r="F41" s="46">
        <v>34</v>
      </c>
      <c r="G41" s="47">
        <v>2.125</v>
      </c>
      <c r="H41" s="82">
        <v>16</v>
      </c>
      <c r="I41" s="46">
        <v>34</v>
      </c>
      <c r="J41" s="47">
        <v>2.125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1161163</v>
      </c>
      <c r="E42" s="21">
        <v>1160051</v>
      </c>
      <c r="F42" s="27">
        <v>1112</v>
      </c>
      <c r="G42" s="22">
        <v>9.5857854525361382E-4</v>
      </c>
      <c r="H42" s="27">
        <v>1145452</v>
      </c>
      <c r="I42" s="27">
        <v>15711</v>
      </c>
      <c r="J42" s="22">
        <v>1.3715982860914295E-2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1016526</v>
      </c>
      <c r="E47" s="81">
        <v>1014776</v>
      </c>
      <c r="F47" s="21">
        <v>1750</v>
      </c>
      <c r="G47" s="22">
        <v>1.724518514430771E-3</v>
      </c>
      <c r="H47" s="81">
        <v>1002922</v>
      </c>
      <c r="I47" s="21">
        <v>13604</v>
      </c>
      <c r="J47" s="22">
        <v>1.3564364925687142E-2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129313</v>
      </c>
      <c r="E48" s="81">
        <v>130070</v>
      </c>
      <c r="F48" s="21">
        <v>-757</v>
      </c>
      <c r="G48" s="22">
        <v>-5.8199431075574692E-3</v>
      </c>
      <c r="H48" s="81">
        <v>127736</v>
      </c>
      <c r="I48" s="21">
        <v>1577</v>
      </c>
      <c r="J48" s="22">
        <v>1.2345775662303502E-2</v>
      </c>
    </row>
    <row r="49" spans="1:10" ht="18.75" x14ac:dyDescent="0.3">
      <c r="A49" s="92">
        <v>24</v>
      </c>
      <c r="B49" s="19" t="s">
        <v>39</v>
      </c>
      <c r="C49" s="20"/>
      <c r="D49" s="81">
        <v>3348</v>
      </c>
      <c r="E49" s="81">
        <v>3339</v>
      </c>
      <c r="F49" s="21">
        <v>9</v>
      </c>
      <c r="G49" s="22">
        <v>2.6954177897574125E-3</v>
      </c>
      <c r="H49" s="81">
        <v>3380</v>
      </c>
      <c r="I49" s="21">
        <v>-32</v>
      </c>
      <c r="J49" s="22">
        <v>-9.4674556213017753E-3</v>
      </c>
    </row>
    <row r="50" spans="1:10" ht="18.75" x14ac:dyDescent="0.3">
      <c r="A50" s="92">
        <v>25</v>
      </c>
      <c r="B50" s="19" t="s">
        <v>18</v>
      </c>
      <c r="C50" s="20"/>
      <c r="D50" s="81">
        <v>7110</v>
      </c>
      <c r="E50" s="81">
        <v>7127</v>
      </c>
      <c r="F50" s="21">
        <v>-17</v>
      </c>
      <c r="G50" s="22">
        <v>-2.3852953556896309E-3</v>
      </c>
      <c r="H50" s="81">
        <v>6824</v>
      </c>
      <c r="I50" s="21">
        <v>286</v>
      </c>
      <c r="J50" s="22">
        <v>4.191090269636577E-2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30</v>
      </c>
      <c r="E52" s="82">
        <v>16</v>
      </c>
      <c r="F52" s="46">
        <v>14</v>
      </c>
      <c r="G52" s="47">
        <v>0.875</v>
      </c>
      <c r="H52" s="82">
        <v>16</v>
      </c>
      <c r="I52" s="46">
        <v>14</v>
      </c>
      <c r="J52" s="47">
        <v>0.875</v>
      </c>
    </row>
    <row r="53" spans="1:10" ht="18.75" x14ac:dyDescent="0.3">
      <c r="A53" s="92">
        <v>28</v>
      </c>
      <c r="B53" s="19" t="s">
        <v>20</v>
      </c>
      <c r="C53" s="20"/>
      <c r="D53" s="21">
        <v>1156335</v>
      </c>
      <c r="E53" s="21">
        <v>1155336</v>
      </c>
      <c r="F53" s="27">
        <v>999</v>
      </c>
      <c r="G53" s="22">
        <v>8.6468352063815204E-4</v>
      </c>
      <c r="H53" s="27">
        <v>1140886</v>
      </c>
      <c r="I53" s="27">
        <v>15449</v>
      </c>
      <c r="J53" s="22">
        <v>1.3541230236851009E-2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5/31/2019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781459</v>
      </c>
      <c r="E14" s="67">
        <v>780214</v>
      </c>
      <c r="F14" s="33">
        <v>1245</v>
      </c>
      <c r="G14" s="35">
        <v>1.5957160471357858E-3</v>
      </c>
      <c r="H14" s="71">
        <v>770946</v>
      </c>
      <c r="I14" s="33">
        <v>10513</v>
      </c>
      <c r="J14" s="56">
        <v>1.363649334713456E-2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56129</v>
      </c>
      <c r="E15" s="67">
        <v>56042</v>
      </c>
      <c r="F15" s="33">
        <v>87</v>
      </c>
      <c r="G15" s="35">
        <v>1.5524071232290069E-3</v>
      </c>
      <c r="H15" s="71">
        <v>55730</v>
      </c>
      <c r="I15" s="33">
        <v>399</v>
      </c>
      <c r="J15" s="56">
        <v>7.1595191099946172E-3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369</v>
      </c>
      <c r="E16" s="67">
        <v>238</v>
      </c>
      <c r="F16" s="33">
        <v>131</v>
      </c>
      <c r="G16" s="35">
        <v>0.55042016806722693</v>
      </c>
      <c r="H16" s="71">
        <v>385</v>
      </c>
      <c r="I16" s="33">
        <v>-16</v>
      </c>
      <c r="J16" s="56">
        <v>-4.1558441558441558E-2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2306</v>
      </c>
      <c r="E17" s="67">
        <v>2285</v>
      </c>
      <c r="F17" s="33">
        <v>21</v>
      </c>
      <c r="G17" s="35">
        <v>9.1903719912472641E-3</v>
      </c>
      <c r="H17" s="71">
        <v>2315</v>
      </c>
      <c r="I17" s="33">
        <v>-9</v>
      </c>
      <c r="J17" s="56">
        <v>-3.8876889848812094E-3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10</v>
      </c>
      <c r="E18" s="67">
        <v>10</v>
      </c>
      <c r="F18" s="33">
        <v>0</v>
      </c>
      <c r="G18" s="35">
        <v>0</v>
      </c>
      <c r="H18" s="71">
        <v>10</v>
      </c>
      <c r="I18" s="33">
        <v>0</v>
      </c>
      <c r="J18" s="56">
        <v>0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231</v>
      </c>
      <c r="E19" s="69">
        <v>237</v>
      </c>
      <c r="F19" s="57">
        <v>-6</v>
      </c>
      <c r="G19" s="58">
        <v>-2.5316455696202531E-2</v>
      </c>
      <c r="H19" s="72">
        <v>232</v>
      </c>
      <c r="I19" s="57">
        <v>-1</v>
      </c>
      <c r="J19" s="59">
        <v>-4.3103448275862068E-3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840504</v>
      </c>
      <c r="E20" s="27">
        <v>839026</v>
      </c>
      <c r="F20" s="34">
        <v>1478</v>
      </c>
      <c r="G20" s="35">
        <v>1.7615663876923958E-3</v>
      </c>
      <c r="H20" s="27">
        <v>829618</v>
      </c>
      <c r="I20" s="34">
        <v>10886</v>
      </c>
      <c r="J20" s="56">
        <v>1.3121701795284095E-2</v>
      </c>
      <c r="K20" s="56"/>
    </row>
    <row r="21" spans="1:11" ht="18.75" hidden="1" customHeight="1" x14ac:dyDescent="0.3">
      <c r="A21" s="92">
        <v>8</v>
      </c>
      <c r="B21" s="103" t="s">
        <v>23</v>
      </c>
      <c r="C21" s="103"/>
      <c r="D21" s="103"/>
      <c r="E21" s="103"/>
      <c r="F21" s="103"/>
      <c r="G21" s="103"/>
      <c r="H21" s="103"/>
      <c r="I21" s="103"/>
      <c r="J21" s="103"/>
      <c r="K21" s="61"/>
    </row>
    <row r="22" spans="1:11" ht="18.75" hidden="1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2" t="s">
        <v>6</v>
      </c>
      <c r="I22" s="102"/>
      <c r="J22" s="102"/>
      <c r="K22" s="61"/>
    </row>
    <row r="23" spans="1:11" ht="18.75" hidden="1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hidden="1" customHeight="1" x14ac:dyDescent="0.3">
      <c r="A24" s="92">
        <v>11</v>
      </c>
      <c r="B24" s="31" t="s">
        <v>13</v>
      </c>
      <c r="C24" s="62"/>
      <c r="D24" s="73">
        <v>779929</v>
      </c>
      <c r="E24" s="73">
        <v>778879</v>
      </c>
      <c r="F24" s="33">
        <v>1050</v>
      </c>
      <c r="G24" s="35">
        <v>1.3480912953103114E-3</v>
      </c>
      <c r="H24" s="75">
        <v>769048</v>
      </c>
      <c r="I24" s="33">
        <v>10881</v>
      </c>
      <c r="J24" s="56">
        <v>1.4148661722025153E-2</v>
      </c>
      <c r="K24" s="61"/>
    </row>
    <row r="25" spans="1:11" ht="18.75" hidden="1" customHeight="1" x14ac:dyDescent="0.3">
      <c r="A25" s="92">
        <v>12</v>
      </c>
      <c r="B25" s="31" t="s">
        <v>14</v>
      </c>
      <c r="C25" s="62"/>
      <c r="D25" s="73">
        <v>56099</v>
      </c>
      <c r="E25" s="73">
        <v>56073</v>
      </c>
      <c r="F25" s="33">
        <v>26</v>
      </c>
      <c r="G25" s="35">
        <v>4.6368127262675442E-4</v>
      </c>
      <c r="H25" s="75">
        <v>55723</v>
      </c>
      <c r="I25" s="33">
        <v>376</v>
      </c>
      <c r="J25" s="56">
        <v>6.7476625450891012E-3</v>
      </c>
      <c r="K25" s="61"/>
    </row>
    <row r="26" spans="1:11" ht="18.75" hidden="1" customHeight="1" x14ac:dyDescent="0.3">
      <c r="A26" s="92">
        <v>13</v>
      </c>
      <c r="B26" s="31" t="s">
        <v>15</v>
      </c>
      <c r="C26" s="62"/>
      <c r="D26" s="73">
        <v>372</v>
      </c>
      <c r="E26" s="73">
        <v>240</v>
      </c>
      <c r="F26" s="33">
        <v>132</v>
      </c>
      <c r="G26" s="35">
        <v>0.55000000000000004</v>
      </c>
      <c r="H26" s="75">
        <v>386</v>
      </c>
      <c r="I26" s="33">
        <v>-14</v>
      </c>
      <c r="J26" s="56">
        <v>-3.6269430051813469E-2</v>
      </c>
      <c r="K26" s="61"/>
    </row>
    <row r="27" spans="1:11" ht="18.75" hidden="1" customHeight="1" x14ac:dyDescent="0.3">
      <c r="A27" s="92">
        <v>14</v>
      </c>
      <c r="B27" s="31" t="s">
        <v>16</v>
      </c>
      <c r="C27" s="62"/>
      <c r="D27" s="73">
        <v>2308</v>
      </c>
      <c r="E27" s="73">
        <v>2297</v>
      </c>
      <c r="F27" s="33">
        <v>11</v>
      </c>
      <c r="G27" s="35">
        <v>4.7888550282977798E-3</v>
      </c>
      <c r="H27" s="75">
        <v>2322</v>
      </c>
      <c r="I27" s="33">
        <v>-14</v>
      </c>
      <c r="J27" s="56">
        <v>-6.029285099052541E-3</v>
      </c>
      <c r="K27" s="61"/>
    </row>
    <row r="28" spans="1:11" ht="18.75" hidden="1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hidden="1" customHeight="1" x14ac:dyDescent="0.3">
      <c r="A29" s="92">
        <v>16</v>
      </c>
      <c r="B29" s="31" t="s">
        <v>37</v>
      </c>
      <c r="C29" s="62"/>
      <c r="D29" s="74">
        <v>234</v>
      </c>
      <c r="E29" s="74">
        <v>236</v>
      </c>
      <c r="F29" s="57">
        <v>-2</v>
      </c>
      <c r="G29" s="58">
        <v>-8.4745762711864406E-3</v>
      </c>
      <c r="H29" s="76">
        <v>230</v>
      </c>
      <c r="I29" s="57">
        <v>4</v>
      </c>
      <c r="J29" s="59">
        <v>1.7391304347826087E-2</v>
      </c>
      <c r="K29" s="61"/>
    </row>
    <row r="30" spans="1:11" ht="18.75" hidden="1" customHeight="1" x14ac:dyDescent="0.3">
      <c r="A30" s="92">
        <v>17</v>
      </c>
      <c r="B30" s="31" t="s">
        <v>20</v>
      </c>
      <c r="C30" s="62"/>
      <c r="D30" s="34">
        <f>SUM(D24:D29)</f>
        <v>838952</v>
      </c>
      <c r="E30" s="27">
        <f>SUM(E24:E29)</f>
        <v>837735</v>
      </c>
      <c r="F30" s="34">
        <f t="shared" ref="F30" si="0">D30-E30</f>
        <v>1217</v>
      </c>
      <c r="G30" s="35">
        <f t="shared" ref="G30" si="1">F30/E30</f>
        <v>1.4527266975833647E-3</v>
      </c>
      <c r="H30" s="27">
        <f>SUM(H24:H29)</f>
        <v>827719</v>
      </c>
      <c r="I30" s="34">
        <f>SUM(I24:I29)</f>
        <v>11233</v>
      </c>
      <c r="J30" s="56">
        <f t="shared" ref="J30" si="2">+I30/H30</f>
        <v>1.3571030748357837E-2</v>
      </c>
      <c r="K30" s="61"/>
    </row>
    <row r="31" spans="1:11" ht="18.75" x14ac:dyDescent="0.3">
      <c r="A31" s="92">
        <v>8</v>
      </c>
      <c r="B31" s="101" t="s">
        <v>22</v>
      </c>
      <c r="C31" s="101"/>
      <c r="D31" s="101"/>
      <c r="E31" s="101"/>
      <c r="F31" s="101"/>
      <c r="G31" s="101"/>
      <c r="H31" s="101"/>
      <c r="I31" s="101"/>
      <c r="J31" s="101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2" t="s">
        <v>6</v>
      </c>
      <c r="I32" s="102"/>
      <c r="J32" s="102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780454</v>
      </c>
      <c r="E34" s="77">
        <v>779343</v>
      </c>
      <c r="F34" s="33">
        <v>1111</v>
      </c>
      <c r="G34" s="35">
        <v>1.4255597342890101E-3</v>
      </c>
      <c r="H34" s="79">
        <v>769678</v>
      </c>
      <c r="I34" s="33">
        <v>10776</v>
      </c>
      <c r="J34" s="56">
        <v>1.4000660016266542E-2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56110</v>
      </c>
      <c r="E35" s="77">
        <v>56068</v>
      </c>
      <c r="F35" s="33">
        <v>42</v>
      </c>
      <c r="G35" s="35">
        <v>7.4909039024042233E-4</v>
      </c>
      <c r="H35" s="79">
        <v>55729</v>
      </c>
      <c r="I35" s="33">
        <v>381</v>
      </c>
      <c r="J35" s="56">
        <v>6.836655960092591E-3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371</v>
      </c>
      <c r="E36" s="77">
        <v>240</v>
      </c>
      <c r="F36" s="33">
        <v>131</v>
      </c>
      <c r="G36" s="35">
        <v>0.54583333333333328</v>
      </c>
      <c r="H36" s="79">
        <v>386</v>
      </c>
      <c r="I36" s="33">
        <v>-15</v>
      </c>
      <c r="J36" s="56">
        <v>-3.8860103626943004E-2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2308</v>
      </c>
      <c r="E37" s="77">
        <v>2293</v>
      </c>
      <c r="F37" s="33">
        <v>15</v>
      </c>
      <c r="G37" s="35">
        <v>6.5416484954208464E-3</v>
      </c>
      <c r="H37" s="79">
        <v>2320</v>
      </c>
      <c r="I37" s="33">
        <v>-12</v>
      </c>
      <c r="J37" s="56">
        <v>-5.1724137931034482E-3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233</v>
      </c>
      <c r="E39" s="78">
        <v>236</v>
      </c>
      <c r="F39" s="57">
        <v>-3</v>
      </c>
      <c r="G39" s="58">
        <v>-1.2711864406779662E-2</v>
      </c>
      <c r="H39" s="80">
        <v>231</v>
      </c>
      <c r="I39" s="57">
        <v>2</v>
      </c>
      <c r="J39" s="59">
        <v>8.658008658008658E-3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839486</v>
      </c>
      <c r="E40" s="27">
        <v>838190</v>
      </c>
      <c r="F40" s="34">
        <v>1296</v>
      </c>
      <c r="G40" s="35">
        <v>1.5461888116059604E-3</v>
      </c>
      <c r="H40" s="89">
        <v>828354</v>
      </c>
      <c r="I40" s="34">
        <v>11132</v>
      </c>
      <c r="J40" s="56">
        <v>1.3438698913749436E-2</v>
      </c>
      <c r="K40" s="61"/>
    </row>
    <row r="41" spans="1:11" ht="18.75" x14ac:dyDescent="0.3">
      <c r="A41" s="92">
        <v>18</v>
      </c>
      <c r="B41" s="101" t="s">
        <v>21</v>
      </c>
      <c r="C41" s="101"/>
      <c r="D41" s="101"/>
      <c r="E41" s="101"/>
      <c r="F41" s="101"/>
      <c r="G41" s="101"/>
      <c r="H41" s="101"/>
      <c r="I41" s="101"/>
      <c r="J41" s="101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2" t="s">
        <v>6</v>
      </c>
      <c r="J42" s="102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776620</v>
      </c>
      <c r="E44" s="81">
        <v>774921</v>
      </c>
      <c r="F44" s="33">
        <v>1699</v>
      </c>
      <c r="G44" s="35">
        <v>2.1924815561844371E-3</v>
      </c>
      <c r="H44" s="81">
        <v>765605</v>
      </c>
      <c r="I44" s="33">
        <v>11015</v>
      </c>
      <c r="J44" s="56">
        <v>1.438731460740199E-2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55875</v>
      </c>
      <c r="E45" s="81">
        <v>56300</v>
      </c>
      <c r="F45" s="33">
        <v>-425</v>
      </c>
      <c r="G45" s="35">
        <v>-7.5488454706927176E-3</v>
      </c>
      <c r="H45" s="81">
        <v>55502</v>
      </c>
      <c r="I45" s="33">
        <v>373</v>
      </c>
      <c r="J45" s="56">
        <v>6.7204785413138264E-3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377</v>
      </c>
      <c r="E46" s="81">
        <v>245</v>
      </c>
      <c r="F46" s="33">
        <v>132</v>
      </c>
      <c r="G46" s="35">
        <v>0.53877551020408165</v>
      </c>
      <c r="H46" s="81">
        <v>386</v>
      </c>
      <c r="I46" s="33">
        <v>-9</v>
      </c>
      <c r="J46" s="56">
        <v>-2.3316062176165803E-2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2303</v>
      </c>
      <c r="E47" s="81">
        <v>2300</v>
      </c>
      <c r="F47" s="33">
        <v>3</v>
      </c>
      <c r="G47" s="35">
        <v>1.3043478260869566E-3</v>
      </c>
      <c r="H47" s="81">
        <v>2318</v>
      </c>
      <c r="I47" s="33">
        <v>-15</v>
      </c>
      <c r="J47" s="56">
        <v>-6.4710957722174285E-3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11</v>
      </c>
      <c r="F48" s="33">
        <v>-1</v>
      </c>
      <c r="G48" s="35">
        <v>-9.0909090909090912E-2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234</v>
      </c>
      <c r="E49" s="82">
        <v>238</v>
      </c>
      <c r="F49" s="57">
        <v>-4</v>
      </c>
      <c r="G49" s="58">
        <v>-1.680672268907563E-2</v>
      </c>
      <c r="H49" s="82">
        <v>228</v>
      </c>
      <c r="I49" s="57">
        <v>6</v>
      </c>
      <c r="J49" s="59">
        <v>2.6315789473684209E-2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835419</v>
      </c>
      <c r="E50" s="27">
        <v>834015</v>
      </c>
      <c r="F50" s="34">
        <v>1404</v>
      </c>
      <c r="G50" s="35">
        <v>1.6834229600187047E-3</v>
      </c>
      <c r="H50" s="27">
        <v>824049</v>
      </c>
      <c r="I50" s="34">
        <v>11370</v>
      </c>
      <c r="J50" s="56">
        <v>1.3797723193645039E-2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FBAC72-E3F8-42E9-9297-C2EFCADDD711}"/>
</file>

<file path=customXml/itemProps2.xml><?xml version="1.0" encoding="utf-8"?>
<ds:datastoreItem xmlns:ds="http://schemas.openxmlformats.org/officeDocument/2006/customXml" ds:itemID="{9883A293-D16C-48AF-A8EF-A09CCC28FD12}"/>
</file>

<file path=customXml/itemProps3.xml><?xml version="1.0" encoding="utf-8"?>
<ds:datastoreItem xmlns:ds="http://schemas.openxmlformats.org/officeDocument/2006/customXml" ds:itemID="{0F7CDDE3-F965-490B-9915-20DCECD7A28D}"/>
</file>

<file path=customXml/itemProps4.xml><?xml version="1.0" encoding="utf-8"?>
<ds:datastoreItem xmlns:ds="http://schemas.openxmlformats.org/officeDocument/2006/customXml" ds:itemID="{B9731193-13EB-4118-A4C5-AA1237804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2019-04-03T17:15:52Z</cp:lastPrinted>
  <dcterms:created xsi:type="dcterms:W3CDTF">2014-01-09T00:48:14Z</dcterms:created>
  <dcterms:modified xsi:type="dcterms:W3CDTF">2019-08-07T17:28:18Z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0x0101006E56B4D1795A2E4DB2F0B01679ED314A008AFFDD71B0A3DF45A562B62C90F6F197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