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520" windowHeight="9270" tabRatio="800" activeTab="0"/>
  </bookViews>
  <sheets>
    <sheet name="Check Sheet" sheetId="1" r:id="rId1"/>
    <sheet name="Item 100, page 1" sheetId="2" r:id="rId2"/>
    <sheet name="Item 100, page 3" sheetId="3" r:id="rId3"/>
    <sheet name="Item 105, page 1" sheetId="4" r:id="rId4"/>
    <sheet name="Item 106, page 1 " sheetId="5" r:id="rId5"/>
    <sheet name="Item 106, page 2" sheetId="6" r:id="rId6"/>
    <sheet name="Item 107" sheetId="7" r:id="rId7"/>
    <sheet name="Item 110" sheetId="8" r:id="rId8"/>
  </sheets>
  <definedNames>
    <definedName name="_xlnm.Print_Area" localSheetId="2">'Item 100, page 3'!$A$1:$L$60</definedName>
    <definedName name="_xlnm.Print_Area" localSheetId="3">'Item 105, page 1'!$A$1:$L$64</definedName>
    <definedName name="_xlnm.Print_Area" localSheetId="4">'Item 106, page 1 '!$A$1:$J$60</definedName>
    <definedName name="_xlnm.Print_Area" localSheetId="5">'Item 106, page 2'!$A$1:$J$60</definedName>
    <definedName name="_xlnm.Print_Area" localSheetId="6">'Item 107'!$A$2:$J$61</definedName>
    <definedName name="_xlnm.Print_Area" localSheetId="7">'Item 110'!$A$1:$J$49</definedName>
  </definedNames>
  <calcPr fullCalcOnLoad="1"/>
</workbook>
</file>

<file path=xl/comments1.xml><?xml version="1.0" encoding="utf-8"?>
<comments xmlns="http://schemas.openxmlformats.org/spreadsheetml/2006/main">
  <authors>
    <author>Christensen, Abby Rose</author>
  </authors>
  <commentList>
    <comment ref="F34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check
</t>
        </r>
      </text>
    </comment>
    <comment ref="F35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39 and 40 should be 10
41 should be 9
42 and 43 should be 8
44 should be 6</t>
        </r>
      </text>
    </comment>
    <comment ref="C38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5</t>
        </r>
      </text>
    </comment>
  </commentList>
</comments>
</file>

<file path=xl/comments2.xml><?xml version="1.0" encoding="utf-8"?>
<comments xmlns="http://schemas.openxmlformats.org/spreadsheetml/2006/main">
  <authors>
    <author>Christensen, Abby Rose</author>
  </authors>
  <commentList>
    <comment ref="A26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Got rid of the 6 can option.  Do you need to make a note of that change?
</t>
        </r>
      </text>
    </comment>
  </commentList>
</comments>
</file>

<file path=xl/sharedStrings.xml><?xml version="1.0" encoding="utf-8"?>
<sst xmlns="http://schemas.openxmlformats.org/spreadsheetml/2006/main" count="564" uniqueCount="242">
  <si>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</si>
  <si>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</si>
  <si>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</si>
  <si>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</si>
  <si>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</si>
  <si>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</si>
  <si>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</si>
  <si>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</si>
  <si>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</si>
  <si>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</si>
  <si>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</si>
  <si>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</si>
  <si>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</si>
  <si>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</si>
  <si>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</si>
  <si>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</si>
  <si>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</si>
  <si>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</si>
  <si>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</si>
  <si>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</si>
  <si>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</si>
  <si>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</si>
  <si>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</si>
  <si>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</si>
  <si>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</si>
  <si>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</si>
  <si>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</si>
  <si>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</si>
  <si>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</si>
  <si>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</si>
  <si>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</si>
  <si>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</si>
  <si>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</si>
  <si>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</si>
  <si>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</si>
  <si>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</si>
  <si>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</si>
  <si>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</si>
  <si>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</si>
  <si>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</si>
  <si>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</si>
  <si>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</si>
  <si>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</si>
  <si>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</si>
  <si>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</si>
  <si>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</si>
  <si>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</si>
  <si>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</si>
  <si>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</si>
  <si>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</si>
  <si>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</si>
  <si>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</si>
  <si>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</si>
  <si>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</si>
  <si>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</si>
  <si>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</si>
  <si>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</si>
  <si>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</si>
  <si>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</si>
  <si>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</si>
  <si>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</si>
  <si>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</si>
  <si>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</si>
  <si>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</si>
  <si>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</si>
  <si>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</si>
  <si>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</si>
  <si>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</si>
  <si>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</si>
  <si>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</si>
  <si>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</si>
  <si>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</si>
  <si>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</si>
  <si>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</si>
  <si>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</si>
  <si>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</si>
  <si>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</si>
  <si>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</si>
  <si>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</si>
  <si>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</si>
  <si>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</si>
  <si>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</si>
  <si>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</si>
  <si>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</si>
  <si>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</si>
  <si>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</si>
  <si>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</si>
  <si>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</si>
  <si>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</si>
  <si>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</si>
  <si>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</si>
  <si>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</si>
  <si>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</si>
  <si>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</si>
  <si>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</si>
  <si>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</si>
  <si>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</si>
  <si>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</si>
  <si>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</si>
  <si>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</si>
  <si>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</si>
  <si>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</si>
  <si>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</si>
  <si>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</si>
  <si>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</si>
  <si>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</si>
  <si>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</si>
  <si>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</si>
  <si>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</si>
  <si>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</si>
  <si>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</si>
  <si>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</si>
  <si>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</si>
  <si>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</si>
  <si>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</si>
  <si>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</si>
  <si>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</si>
  <si>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</si>
  <si>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</si>
  <si>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</si>
  <si>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</si>
  <si>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</si>
  <si>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</si>
  <si>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</si>
  <si>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</si>
  <si>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</si>
  <si>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</si>
  <si>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</si>
  <si>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</si>
  <si>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</si>
  <si>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</si>
  <si>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</si>
  <si>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</si>
  <si>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</si>
  <si>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</si>
  <si>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</si>
  <si>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</si>
  <si>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</si>
  <si>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</si>
  <si>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</si>
  <si>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</si>
  <si>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</si>
  <si>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</si>
  <si>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</si>
  <si>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</si>
  <si>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</si>
  <si>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</si>
  <si>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</si>
  <si>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</si>
  <si>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</si>
  <si>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</si>
  <si>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</si>
  <si>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</si>
  <si>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</si>
  <si>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</si>
  <si>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</si>
  <si>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</si>
  <si>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</si>
  <si>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</si>
  <si>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</si>
  <si>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</si>
  <si>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</si>
  <si>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</si>
  <si>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</si>
  <si>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</si>
  <si>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</si>
  <si>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</si>
  <si>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</si>
  <si>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</si>
  <si>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</si>
  <si>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</si>
  <si>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</si>
  <si>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</si>
  <si>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</si>
  <si>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</si>
  <si>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</si>
  <si>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</si>
  <si>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</si>
  <si>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</si>
  <si>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</si>
  <si>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</si>
  <si>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</si>
  <si>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</si>
  <si>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</si>
  <si>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</si>
  <si>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</si>
  <si>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</si>
  <si>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</si>
  <si>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</si>
  <si>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</si>
  <si>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</si>
  <si>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</si>
  <si>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</si>
  <si>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</si>
  <si>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</si>
  <si>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</si>
  <si>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</si>
  <si>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</si>
  <si>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</si>
  <si>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</si>
  <si>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</si>
  <si>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</si>
  <si>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</si>
  <si>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</si>
  <si>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</si>
  <si>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</si>
  <si>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</si>
  <si>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</si>
  <si>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5</t>
  </si>
  <si>
    <t>Add'l Pick-up rate per can/unit.  Service will be rendered on the normal scheduled pickup day for the</t>
  </si>
  <si>
    <t>20 Gal Toter</t>
  </si>
  <si>
    <t>Lock rental  $10.00/mo./locking device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</si>
  <si>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</si>
  <si>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</si>
  <si>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>Service Area: As defined on Appendices A and B</t>
  </si>
  <si>
    <t>Rates contained in this item include $ 9.24 per yard for recycling services.</t>
  </si>
  <si>
    <t>Service Area: As defined in Appendices A and B</t>
  </si>
  <si>
    <t>Rates contained in this item include $ 13.20 per yard for recycling services.</t>
  </si>
  <si>
    <t>to the disposal site.  Excess miles will be charged for at $2.77 per mile or fraction of a</t>
  </si>
  <si>
    <t>22nd</t>
  </si>
  <si>
    <t>Note 3:  In addition to the recycling rates shown above, a recycling debit/(credit) of ($1.26) (R) applies.</t>
  </si>
  <si>
    <t>17th</t>
  </si>
  <si>
    <t>Note 3:  In addition to the recycling rates shown above, a recycling debit/(credit) of ($1.26)(R) applies.</t>
  </si>
  <si>
    <t>Recycling (credit)/debit (if applicable) is: ($0.80) (R)per yard.</t>
  </si>
  <si>
    <t>Recycling debit/&lt;credit&gt; (if applicable) is: ($2.80)(R) per yard.</t>
  </si>
  <si>
    <t>16th</t>
  </si>
  <si>
    <t>Recycling debit/&lt;credit&gt; (if applicable) is: ($4.00)(R) per yard.</t>
  </si>
  <si>
    <t>Recycling (credit)/debit (if applicable) is: ($0.80)(R) per yard.</t>
  </si>
  <si>
    <t>13th</t>
  </si>
  <si>
    <t>Rick Waldren, Business Unit Controller</t>
  </si>
  <si>
    <r>
      <t xml:space="preserve">             The recycling processing surcharge on this page will expire: </t>
    </r>
    <r>
      <rPr>
        <b/>
        <sz val="10"/>
        <rFont val="Arial"/>
        <family val="2"/>
      </rPr>
      <t>December 31, 2018 (N)</t>
    </r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</si>
  <si>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>$0.77</t>
    </r>
    <r>
      <rPr>
        <sz val="10"/>
        <rFont val="Arial"/>
        <family val="0"/>
      </rPr>
      <t xml:space="preserve"> per month. </t>
    </r>
  </si>
  <si>
    <t>18th</t>
  </si>
  <si>
    <t xml:space="preserve">17th </t>
  </si>
  <si>
    <t>14th</t>
  </si>
  <si>
    <r>
      <t xml:space="preserve">                                                          The recycling processing surcharge on this page will expire: </t>
    </r>
    <r>
      <rPr>
        <b/>
        <sz val="10"/>
        <rFont val="Arial"/>
        <family val="2"/>
      </rPr>
      <t>December 31, 2018 (N)</t>
    </r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</si>
  <si>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>December 31, 2018 (N)</t>
    </r>
  </si>
  <si>
    <r>
      <t xml:space="preserve">                   The recycling processing surcharge on this page will expire: </t>
    </r>
    <r>
      <rPr>
        <b/>
        <sz val="10"/>
        <rFont val="Arial"/>
        <family val="2"/>
      </rPr>
      <t>December 31, 2018 (N)</t>
    </r>
  </si>
  <si>
    <r>
      <t xml:space="preserve">Note 8:                                           Rates shown above are subject to an additional recycling processing surcharge of </t>
    </r>
    <r>
      <rPr>
        <b/>
        <sz val="10"/>
        <rFont val="Arial"/>
        <family val="2"/>
      </rPr>
      <t>$0.23</t>
    </r>
    <r>
      <rPr>
        <sz val="10"/>
        <rFont val="Arial"/>
        <family val="0"/>
      </rPr>
      <t xml:space="preserve"> per yard. </t>
    </r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</si>
  <si>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>$0.23</t>
    </r>
    <r>
      <rPr>
        <sz val="10"/>
        <rFont val="Arial"/>
        <family val="0"/>
      </rPr>
      <t xml:space="preserve"> per yard. </t>
    </r>
  </si>
  <si>
    <r>
      <t xml:space="preserve">Note 6:         Rates shown above are subject to an additional recycling processing surcharge of </t>
    </r>
    <r>
      <rPr>
        <b/>
        <sz val="10"/>
        <rFont val="Arial"/>
        <family val="2"/>
      </rPr>
      <t>$0.23</t>
    </r>
    <r>
      <rPr>
        <sz val="10"/>
        <rFont val="Arial"/>
        <family val="0"/>
      </rPr>
      <t xml:space="preserve"> per yard. </t>
    </r>
  </si>
  <si>
    <r>
      <t xml:space="preserve">Note 6:        Rates shown above are subject to an additional recycling processing surcharge of </t>
    </r>
    <r>
      <rPr>
        <b/>
        <sz val="10"/>
        <rFont val="Arial"/>
        <family val="2"/>
      </rPr>
      <t>$0.23</t>
    </r>
    <r>
      <rPr>
        <sz val="10"/>
        <rFont val="Arial"/>
        <family val="0"/>
      </rPr>
      <t xml:space="preserve"> per yard.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</si>
</sst>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58" applyFill="1">
      <alignment/>
      <protection/>
    </xf>
    <xf numFmtId="164" fontId="0" fillId="0" borderId="0" xfId="61" applyNumberFormat="1" applyFont="1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left" indent="2"/>
    </xf>
    <xf numFmtId="0" fontId="0" fillId="0" borderId="14" xfId="0" applyFill="1" applyBorder="1" applyAlignment="1" quotePrefix="1">
      <alignment horizontal="left"/>
    </xf>
    <xf numFmtId="0" fontId="0" fillId="0" borderId="14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4" fontId="0" fillId="0" borderId="0" xfId="45" applyFont="1" applyFill="1" applyBorder="1" applyAlignment="1">
      <alignment/>
    </xf>
    <xf numFmtId="44" fontId="0" fillId="0" borderId="22" xfId="45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3" fillId="0" borderId="0" xfId="45" applyFont="1" applyFill="1" applyBorder="1" applyAlignment="1">
      <alignment horizontal="center"/>
    </xf>
    <xf numFmtId="44" fontId="3" fillId="0" borderId="22" xfId="45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0" fillId="0" borderId="22" xfId="45" applyNumberFormat="1" applyFont="1" applyFill="1" applyBorder="1" applyAlignment="1">
      <alignment horizontal="center"/>
    </xf>
    <xf numFmtId="165" fontId="0" fillId="0" borderId="22" xfId="47" applyNumberFormat="1" applyFont="1" applyFill="1" applyBorder="1" applyAlignment="1">
      <alignment horizontal="center"/>
    </xf>
    <xf numFmtId="44" fontId="0" fillId="0" borderId="22" xfId="45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44" fontId="0" fillId="0" borderId="0" xfId="45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44" fontId="0" fillId="0" borderId="22" xfId="47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4" fontId="0" fillId="0" borderId="22" xfId="45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43" fontId="0" fillId="0" borderId="0" xfId="44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0" fillId="0" borderId="21" xfId="45" applyFont="1" applyFill="1" applyBorder="1" applyAlignment="1">
      <alignment/>
    </xf>
    <xf numFmtId="44" fontId="0" fillId="0" borderId="19" xfId="45" applyFont="1" applyFill="1" applyBorder="1" applyAlignment="1">
      <alignment horizontal="center"/>
    </xf>
    <xf numFmtId="44" fontId="0" fillId="0" borderId="19" xfId="45" applyFont="1" applyFill="1" applyBorder="1" applyAlignment="1">
      <alignment/>
    </xf>
    <xf numFmtId="44" fontId="0" fillId="0" borderId="21" xfId="45" applyFont="1" applyFill="1" applyBorder="1" applyAlignment="1">
      <alignment horizontal="left"/>
    </xf>
    <xf numFmtId="43" fontId="0" fillId="0" borderId="0" xfId="44" applyFont="1" applyFill="1" applyBorder="1" applyAlignment="1">
      <alignment/>
    </xf>
    <xf numFmtId="43" fontId="0" fillId="0" borderId="0" xfId="44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24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3" fontId="0" fillId="0" borderId="0" xfId="44" applyFont="1" applyFill="1" applyAlignment="1">
      <alignment/>
    </xf>
    <xf numFmtId="0" fontId="0" fillId="0" borderId="10" xfId="58" applyFill="1" applyBorder="1">
      <alignment/>
      <protection/>
    </xf>
    <xf numFmtId="0" fontId="0" fillId="0" borderId="12" xfId="58" applyFill="1" applyBorder="1">
      <alignment/>
      <protection/>
    </xf>
    <xf numFmtId="0" fontId="0" fillId="0" borderId="23" xfId="58" applyFill="1" applyBorder="1">
      <alignment/>
      <protection/>
    </xf>
    <xf numFmtId="0" fontId="0" fillId="0" borderId="14" xfId="58" applyFill="1" applyBorder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15" xfId="58" applyFill="1" applyBorder="1">
      <alignment/>
      <protection/>
    </xf>
    <xf numFmtId="0" fontId="0" fillId="0" borderId="16" xfId="58" applyFill="1" applyBorder="1">
      <alignment/>
      <protection/>
    </xf>
    <xf numFmtId="0" fontId="0" fillId="0" borderId="17" xfId="58" applyFill="1" applyBorder="1">
      <alignment/>
      <protection/>
    </xf>
    <xf numFmtId="0" fontId="0" fillId="0" borderId="18" xfId="58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4" fillId="0" borderId="24" xfId="58" applyFont="1" applyFill="1" applyBorder="1" applyAlignment="1" quotePrefix="1">
      <alignment horizontal="left"/>
      <protection/>
    </xf>
    <xf numFmtId="0" fontId="4" fillId="0" borderId="11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0" fillId="0" borderId="22" xfId="58" applyFill="1" applyBorder="1" applyAlignment="1">
      <alignment horizontal="center"/>
      <protection/>
    </xf>
    <xf numFmtId="0" fontId="0" fillId="0" borderId="24" xfId="58" applyFill="1" applyBorder="1" applyAlignment="1">
      <alignment horizontal="left" indent="1"/>
      <protection/>
    </xf>
    <xf numFmtId="0" fontId="0" fillId="0" borderId="11" xfId="58" applyFill="1" applyBorder="1">
      <alignment/>
      <protection/>
    </xf>
    <xf numFmtId="0" fontId="0" fillId="0" borderId="13" xfId="58" applyFill="1" applyBorder="1">
      <alignment/>
      <protection/>
    </xf>
    <xf numFmtId="0" fontId="0" fillId="0" borderId="24" xfId="58" applyFont="1" applyFill="1" applyBorder="1" applyAlignment="1">
      <alignment horizontal="left" indent="1"/>
      <protection/>
    </xf>
    <xf numFmtId="0" fontId="0" fillId="0" borderId="11" xfId="58" applyFont="1" applyFill="1" applyBorder="1" applyAlignment="1">
      <alignment horizontal="center"/>
      <protection/>
    </xf>
    <xf numFmtId="0" fontId="3" fillId="0" borderId="13" xfId="58" applyFont="1" applyFill="1" applyBorder="1" applyAlignment="1">
      <alignment horizontal="center"/>
      <protection/>
    </xf>
    <xf numFmtId="0" fontId="4" fillId="0" borderId="24" xfId="58" applyFont="1" applyFill="1" applyBorder="1">
      <alignment/>
      <protection/>
    </xf>
    <xf numFmtId="44" fontId="0" fillId="0" borderId="0" xfId="47" applyFill="1" applyBorder="1" applyAlignment="1">
      <alignment/>
    </xf>
    <xf numFmtId="44" fontId="0" fillId="0" borderId="15" xfId="47" applyFill="1" applyBorder="1" applyAlignment="1">
      <alignment/>
    </xf>
    <xf numFmtId="44" fontId="0" fillId="0" borderId="22" xfId="47" applyFill="1" applyBorder="1" applyAlignment="1">
      <alignment/>
    </xf>
    <xf numFmtId="0" fontId="0" fillId="0" borderId="14" xfId="58" applyFill="1" applyBorder="1" applyAlignment="1">
      <alignment horizontal="left"/>
      <protection/>
    </xf>
    <xf numFmtId="0" fontId="0" fillId="0" borderId="0" xfId="58" applyFill="1" applyBorder="1" applyAlignment="1">
      <alignment horizontal="left"/>
      <protection/>
    </xf>
    <xf numFmtId="0" fontId="0" fillId="0" borderId="14" xfId="58" applyFill="1" applyBorder="1" applyAlignment="1" quotePrefix="1">
      <alignment horizontal="left"/>
      <protection/>
    </xf>
    <xf numFmtId="0" fontId="0" fillId="0" borderId="14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0" fontId="4" fillId="0" borderId="14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right"/>
      <protection/>
    </xf>
    <xf numFmtId="0" fontId="0" fillId="0" borderId="22" xfId="58" applyFill="1" applyBorder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2" fillId="0" borderId="0" xfId="58" applyFont="1" applyFill="1" applyBorder="1">
      <alignment/>
      <protection/>
    </xf>
    <xf numFmtId="0" fontId="2" fillId="0" borderId="17" xfId="58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22" xfId="45" applyFont="1" applyFill="1" applyBorder="1" applyAlignment="1">
      <alignment horizontal="center"/>
    </xf>
    <xf numFmtId="165" fontId="0" fillId="0" borderId="21" xfId="45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4" fontId="0" fillId="0" borderId="22" xfId="47" applyFont="1" applyFill="1" applyBorder="1" applyAlignment="1">
      <alignment horizontal="center"/>
    </xf>
    <xf numFmtId="44" fontId="0" fillId="0" borderId="21" xfId="45" applyNumberFormat="1" applyFont="1" applyFill="1" applyBorder="1" applyAlignment="1">
      <alignment horizontal="center"/>
    </xf>
    <xf numFmtId="0" fontId="0" fillId="0" borderId="17" xfId="58" applyFill="1" applyBorder="1" applyAlignment="1">
      <alignment horizontal="center"/>
      <protection/>
    </xf>
    <xf numFmtId="0" fontId="0" fillId="0" borderId="15" xfId="58" applyFill="1" applyBorder="1" applyAlignment="1">
      <alignment horizontal="right"/>
      <protection/>
    </xf>
    <xf numFmtId="0" fontId="4" fillId="0" borderId="14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8" fontId="0" fillId="0" borderId="22" xfId="47" applyNumberFormat="1" applyFont="1" applyFill="1" applyBorder="1" applyAlignment="1">
      <alignment horizontal="right"/>
    </xf>
    <xf numFmtId="8" fontId="0" fillId="0" borderId="21" xfId="45" applyNumberFormat="1" applyFont="1" applyFill="1" applyBorder="1" applyAlignment="1">
      <alignment horizontal="right"/>
    </xf>
    <xf numFmtId="8" fontId="0" fillId="0" borderId="19" xfId="45" applyNumberFormat="1" applyFont="1" applyFill="1" applyBorder="1" applyAlignment="1">
      <alignment/>
    </xf>
    <xf numFmtId="8" fontId="0" fillId="0" borderId="22" xfId="47" applyNumberFormat="1" applyFont="1" applyFill="1" applyBorder="1" applyAlignment="1">
      <alignment horizontal="center"/>
    </xf>
    <xf numFmtId="8" fontId="0" fillId="0" borderId="21" xfId="45" applyNumberFormat="1" applyFont="1" applyFill="1" applyBorder="1" applyAlignment="1">
      <alignment horizontal="center"/>
    </xf>
    <xf numFmtId="8" fontId="0" fillId="0" borderId="22" xfId="4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5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166" fontId="0" fillId="33" borderId="17" xfId="0" applyNumberFormat="1" applyFill="1" applyBorder="1" applyAlignment="1">
      <alignment horizontal="left"/>
    </xf>
    <xf numFmtId="166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/>
    </xf>
    <xf numFmtId="166" fontId="0" fillId="0" borderId="17" xfId="0" applyNumberForma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0" xfId="58" applyFont="1" applyFill="1" applyBorder="1" applyAlignment="1">
      <alignment horizontal="center"/>
      <protection/>
    </xf>
    <xf numFmtId="0" fontId="6" fillId="0" borderId="12" xfId="58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center"/>
      <protection/>
    </xf>
    <xf numFmtId="0" fontId="3" fillId="0" borderId="14" xfId="58" applyFont="1" applyFill="1" applyBorder="1" applyAlignment="1" quotePrefix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14" xfId="58" applyFill="1" applyBorder="1" applyAlignment="1" quotePrefix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0" fillId="0" borderId="15" xfId="58" applyFill="1" applyBorder="1" applyAlignment="1">
      <alignment horizontal="center"/>
      <protection/>
    </xf>
    <xf numFmtId="0" fontId="0" fillId="0" borderId="24" xfId="58" applyFill="1" applyBorder="1" applyAlignment="1">
      <alignment horizontal="center"/>
      <protection/>
    </xf>
    <xf numFmtId="0" fontId="0" fillId="0" borderId="11" xfId="58" applyFill="1" applyBorder="1" applyAlignment="1">
      <alignment horizontal="center"/>
      <protection/>
    </xf>
    <xf numFmtId="0" fontId="0" fillId="0" borderId="13" xfId="58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tabSelected="1" zoomScale="85" zoomScaleNormal="85" zoomScalePageLayoutView="0" workbookViewId="0" topLeftCell="A7">
      <selection activeCell="D54" sqref="D54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36" t="s">
        <v>219</v>
      </c>
      <c r="H2" s="165" t="s">
        <v>1</v>
      </c>
      <c r="I2" s="165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7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8" t="s">
        <v>76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165" t="s">
        <v>77</v>
      </c>
      <c r="D7" s="165"/>
      <c r="E7" s="165"/>
      <c r="F7" s="165"/>
      <c r="G7" s="165"/>
      <c r="H7" s="165"/>
      <c r="I7" s="7"/>
      <c r="J7" s="8"/>
    </row>
    <row r="8" spans="1:10" ht="12.75">
      <c r="A8" s="6"/>
      <c r="B8" s="7" t="s">
        <v>78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79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80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81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82</v>
      </c>
      <c r="C13" s="54" t="s">
        <v>83</v>
      </c>
      <c r="D13" s="21"/>
      <c r="E13" s="54" t="s">
        <v>82</v>
      </c>
      <c r="F13" s="54" t="s">
        <v>83</v>
      </c>
      <c r="G13" s="21"/>
      <c r="H13" s="54" t="s">
        <v>82</v>
      </c>
      <c r="I13" s="54" t="s">
        <v>83</v>
      </c>
      <c r="J13" s="8"/>
    </row>
    <row r="14" spans="1:10" ht="12.75">
      <c r="A14" s="6"/>
      <c r="B14" s="55" t="s">
        <v>84</v>
      </c>
      <c r="C14" s="55" t="s">
        <v>85</v>
      </c>
      <c r="D14" s="21"/>
      <c r="E14" s="55" t="s">
        <v>84</v>
      </c>
      <c r="F14" s="55" t="s">
        <v>85</v>
      </c>
      <c r="G14" s="21"/>
      <c r="H14" s="55" t="s">
        <v>84</v>
      </c>
      <c r="I14" s="55" t="s">
        <v>85</v>
      </c>
      <c r="J14" s="8"/>
    </row>
    <row r="15" spans="1:10" ht="12.75">
      <c r="A15" s="6"/>
      <c r="B15" s="28" t="s">
        <v>86</v>
      </c>
      <c r="C15" s="28">
        <v>2</v>
      </c>
      <c r="D15" s="21"/>
      <c r="E15" s="28">
        <v>25</v>
      </c>
      <c r="F15" s="28">
        <v>17</v>
      </c>
      <c r="G15" s="21"/>
      <c r="H15" s="31">
        <v>51</v>
      </c>
      <c r="I15" s="56" t="s">
        <v>87</v>
      </c>
      <c r="J15" s="8"/>
    </row>
    <row r="16" spans="1:10" ht="12.75">
      <c r="A16" s="6"/>
      <c r="B16" s="28" t="s">
        <v>88</v>
      </c>
      <c r="C16" s="28">
        <v>22</v>
      </c>
      <c r="D16" s="21"/>
      <c r="E16" s="28">
        <v>26</v>
      </c>
      <c r="F16" s="28" t="s">
        <v>206</v>
      </c>
      <c r="G16" s="21"/>
      <c r="H16" s="31"/>
      <c r="I16" s="31"/>
      <c r="J16" s="8"/>
    </row>
    <row r="17" spans="1:10" ht="12.75">
      <c r="A17" s="6"/>
      <c r="B17" s="28" t="s">
        <v>89</v>
      </c>
      <c r="C17" s="28" t="s">
        <v>87</v>
      </c>
      <c r="D17" s="21"/>
      <c r="E17" s="28">
        <v>27</v>
      </c>
      <c r="F17" s="32" t="s">
        <v>87</v>
      </c>
      <c r="G17" s="21"/>
      <c r="H17" s="31"/>
      <c r="I17" s="31"/>
      <c r="J17" s="8"/>
    </row>
    <row r="18" spans="1:10" ht="12.75">
      <c r="A18" s="6"/>
      <c r="B18" s="28" t="s">
        <v>90</v>
      </c>
      <c r="C18" s="28" t="s">
        <v>87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90</v>
      </c>
      <c r="C19" s="28" t="s">
        <v>87</v>
      </c>
      <c r="D19" s="21"/>
      <c r="E19" s="28">
        <v>29</v>
      </c>
      <c r="F19" s="32" t="s">
        <v>87</v>
      </c>
      <c r="G19" s="21"/>
      <c r="H19" s="31"/>
      <c r="I19" s="31"/>
      <c r="J19" s="8"/>
    </row>
    <row r="20" spans="1:10" ht="12.75">
      <c r="A20" s="6"/>
      <c r="B20" s="28" t="s">
        <v>91</v>
      </c>
      <c r="C20" s="28">
        <v>2</v>
      </c>
      <c r="D20" s="21"/>
      <c r="E20" s="28">
        <v>30</v>
      </c>
      <c r="F20" s="32" t="s">
        <v>87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87</v>
      </c>
      <c r="D21" s="21"/>
      <c r="E21" s="28">
        <v>31</v>
      </c>
      <c r="F21" s="28">
        <v>17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87</v>
      </c>
      <c r="D22" s="21"/>
      <c r="E22" s="28">
        <v>32</v>
      </c>
      <c r="F22" s="28" t="s">
        <v>87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87</v>
      </c>
      <c r="D23" s="21"/>
      <c r="E23" s="28">
        <v>33</v>
      </c>
      <c r="F23" s="28" t="s">
        <v>87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87</v>
      </c>
      <c r="D24" s="21"/>
      <c r="E24" s="28">
        <v>34</v>
      </c>
      <c r="F24" s="28">
        <v>16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87</v>
      </c>
      <c r="D25" s="21"/>
      <c r="E25" s="28">
        <v>35</v>
      </c>
      <c r="F25" s="28">
        <v>16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87</v>
      </c>
      <c r="D26" s="21"/>
      <c r="E26" s="28">
        <v>36</v>
      </c>
      <c r="F26" s="28">
        <v>12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87</v>
      </c>
      <c r="D27" s="21"/>
      <c r="E27" s="28">
        <v>37</v>
      </c>
      <c r="F27" s="28">
        <v>13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206</v>
      </c>
      <c r="G28" s="21"/>
      <c r="H28" s="31"/>
      <c r="I28" s="31"/>
      <c r="J28" s="8"/>
    </row>
    <row r="29" spans="1:10" ht="12.75">
      <c r="A29" s="6"/>
      <c r="B29" s="32" t="s">
        <v>92</v>
      </c>
      <c r="C29" s="28" t="s">
        <v>87</v>
      </c>
      <c r="D29" s="21"/>
      <c r="E29" s="28">
        <v>39</v>
      </c>
      <c r="F29" s="28" t="s">
        <v>207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87</v>
      </c>
      <c r="D30" s="21"/>
      <c r="E30" s="28">
        <v>40</v>
      </c>
      <c r="F30" s="32" t="s">
        <v>87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207</v>
      </c>
      <c r="D31" s="21"/>
      <c r="E31" s="28">
        <v>41</v>
      </c>
      <c r="F31" s="28" t="s">
        <v>207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206</v>
      </c>
      <c r="D32" s="21"/>
      <c r="E32" s="28">
        <v>42</v>
      </c>
      <c r="F32" s="32" t="s">
        <v>87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207</v>
      </c>
      <c r="D33" s="21"/>
      <c r="E33" s="28">
        <v>43</v>
      </c>
      <c r="F33" s="28" t="s">
        <v>207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87</v>
      </c>
      <c r="D34" s="21"/>
      <c r="E34" s="28">
        <v>44</v>
      </c>
      <c r="F34" s="28">
        <v>4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207</v>
      </c>
      <c r="D35" s="21"/>
      <c r="E35" s="28">
        <v>45</v>
      </c>
      <c r="F35" s="28" t="s">
        <v>208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207</v>
      </c>
      <c r="D36" s="21"/>
      <c r="E36" s="28">
        <v>46</v>
      </c>
      <c r="F36" s="28" t="s">
        <v>208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15</v>
      </c>
      <c r="D37" s="21"/>
      <c r="E37" s="28">
        <v>47</v>
      </c>
      <c r="F37" s="28" t="s">
        <v>208</v>
      </c>
      <c r="G37" s="21"/>
      <c r="H37" s="31"/>
      <c r="I37" s="31"/>
      <c r="J37" s="8"/>
    </row>
    <row r="38" spans="1:10" ht="12.75">
      <c r="A38" s="6"/>
      <c r="B38" s="28">
        <v>22</v>
      </c>
      <c r="C38" s="28" t="s">
        <v>208</v>
      </c>
      <c r="D38" s="58"/>
      <c r="E38" s="28">
        <v>48</v>
      </c>
      <c r="F38" s="28" t="s">
        <v>208</v>
      </c>
      <c r="G38" s="21"/>
      <c r="H38" s="31"/>
      <c r="I38" s="31"/>
      <c r="J38" s="8"/>
    </row>
    <row r="39" spans="1:10" ht="12.75">
      <c r="A39" s="6"/>
      <c r="B39" s="28">
        <v>23</v>
      </c>
      <c r="C39" s="139" t="s">
        <v>93</v>
      </c>
      <c r="D39" s="58"/>
      <c r="E39" s="28">
        <v>49</v>
      </c>
      <c r="F39" s="28" t="s">
        <v>206</v>
      </c>
      <c r="G39" s="21"/>
      <c r="H39" s="31"/>
      <c r="I39" s="31"/>
      <c r="J39" s="8"/>
    </row>
    <row r="40" spans="1:10" ht="12.75">
      <c r="A40" s="6"/>
      <c r="B40" s="28">
        <v>24</v>
      </c>
      <c r="C40" s="139" t="s">
        <v>93</v>
      </c>
      <c r="D40" s="21"/>
      <c r="E40" s="28">
        <v>50</v>
      </c>
      <c r="F40" s="28" t="s">
        <v>206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94</v>
      </c>
      <c r="E43" s="7" t="s">
        <v>14</v>
      </c>
      <c r="F43" s="7"/>
      <c r="G43" s="13"/>
      <c r="I43" s="13" t="s">
        <v>95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96</v>
      </c>
      <c r="B52" s="159" t="s">
        <v>229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166">
        <v>43235</v>
      </c>
      <c r="C54" s="166"/>
      <c r="D54" s="10"/>
      <c r="E54" s="10"/>
      <c r="F54" s="10"/>
      <c r="G54" s="10"/>
      <c r="H54" s="46" t="s">
        <v>61</v>
      </c>
      <c r="I54" s="167">
        <v>43282</v>
      </c>
      <c r="J54" s="168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orientation="portrait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zoomScale="85" zoomScaleNormal="85" zoomScalePageLayoutView="0" workbookViewId="0" topLeftCell="A1">
      <selection activeCell="A44" sqref="A44:H45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161" t="s">
        <v>225</v>
      </c>
      <c r="I1" s="169" t="s">
        <v>1</v>
      </c>
      <c r="J1" s="169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40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1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170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2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37">
        <v>10.78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37">
        <v>15.54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37">
        <v>26.17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37">
        <v>37.77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37">
        <v>50.51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37">
        <v>61.53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37">
        <v>15.54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37">
        <v>23.23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37">
        <v>32.74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37">
        <v>6.03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210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48" t="s">
        <v>220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160" t="s">
        <v>231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160" t="s">
        <v>230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57</v>
      </c>
      <c r="I50" s="173">
        <v>43312</v>
      </c>
      <c r="J50" s="173" t="s">
        <v>58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174">
        <f>+'Check Sheet'!$B$54</f>
        <v>43235</v>
      </c>
      <c r="C56" s="174">
        <v>0</v>
      </c>
      <c r="D56" s="10"/>
      <c r="E56" s="10"/>
      <c r="F56" s="10"/>
      <c r="H56" s="10"/>
      <c r="I56" s="46" t="s">
        <v>61</v>
      </c>
      <c r="J56" s="167">
        <v>43282</v>
      </c>
      <c r="K56" s="168">
        <v>0</v>
      </c>
    </row>
    <row r="57" spans="1:11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85" zoomScaleNormal="85" zoomScalePageLayoutView="0" workbookViewId="0" topLeftCell="A1">
      <selection activeCell="I46" sqref="I46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161" t="s">
        <v>232</v>
      </c>
      <c r="J1" s="169" t="s">
        <v>1</v>
      </c>
      <c r="K1" s="169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40" t="s">
        <v>75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1" t="s">
        <v>76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170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70</v>
      </c>
      <c r="C21" s="37">
        <v>10.76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70</v>
      </c>
      <c r="C22" s="37">
        <v>15.54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70</v>
      </c>
      <c r="C23" s="37">
        <v>26.17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70</v>
      </c>
      <c r="C24" s="37">
        <v>37.77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70</v>
      </c>
      <c r="C25" s="37">
        <v>50.51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70</v>
      </c>
      <c r="C26" s="37">
        <v>61.53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70</v>
      </c>
      <c r="C27" s="37">
        <v>15.54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2"/>
    </row>
    <row r="28" spans="1:12" ht="12.75">
      <c r="A28" s="28" t="s">
        <v>38</v>
      </c>
      <c r="B28" s="27" t="s">
        <v>70</v>
      </c>
      <c r="C28" s="37">
        <v>23.23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70</v>
      </c>
      <c r="C29" s="37">
        <v>32.74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71</v>
      </c>
      <c r="C30" s="37">
        <v>6.03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3" t="s">
        <v>47</v>
      </c>
      <c r="K34" s="41" t="s">
        <v>48</v>
      </c>
      <c r="L34" s="31"/>
      <c r="M34" s="142" t="s">
        <v>72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3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3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48" t="s">
        <v>222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160" t="s">
        <v>231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60" t="s">
        <v>230</v>
      </c>
      <c r="B45" s="7"/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173">
        <f>+'Item 100, page 1'!$I$50</f>
        <v>43312</v>
      </c>
      <c r="K51" s="173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174">
        <f>+'Check Sheet'!$B$54</f>
        <v>43235</v>
      </c>
      <c r="C56" s="174">
        <v>0</v>
      </c>
      <c r="D56" s="10"/>
      <c r="E56" s="10"/>
      <c r="F56" s="10"/>
      <c r="G56" s="10"/>
      <c r="H56" s="10"/>
      <c r="J56" s="46" t="s">
        <v>61</v>
      </c>
      <c r="K56" s="167">
        <v>43282</v>
      </c>
      <c r="L56" s="168">
        <v>0</v>
      </c>
    </row>
    <row r="57" spans="1:12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7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4"/>
  <sheetViews>
    <sheetView showGridLines="0" zoomScale="70" zoomScaleNormal="70" zoomScalePageLayoutView="0" workbookViewId="0" topLeftCell="A4">
      <selection activeCell="A51" sqref="A51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62" t="s">
        <v>232</v>
      </c>
      <c r="J2" s="165" t="s">
        <v>1</v>
      </c>
      <c r="K2" s="165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40" t="s">
        <v>75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1" t="s">
        <v>76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178" t="s">
        <v>97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98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99</v>
      </c>
      <c r="C11" s="64" t="s">
        <v>100</v>
      </c>
      <c r="D11" s="64" t="s">
        <v>101</v>
      </c>
      <c r="E11" s="64" t="s">
        <v>102</v>
      </c>
      <c r="F11" s="64" t="s">
        <v>103</v>
      </c>
      <c r="G11" s="64" t="s">
        <v>104</v>
      </c>
      <c r="H11" s="64" t="s">
        <v>105</v>
      </c>
      <c r="I11" s="64" t="s">
        <v>106</v>
      </c>
      <c r="J11" s="64" t="s">
        <v>107</v>
      </c>
      <c r="K11" s="64" t="s">
        <v>108</v>
      </c>
      <c r="L11" s="64" t="s">
        <v>109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111</v>
      </c>
      <c r="B13" s="153">
        <v>3.25</v>
      </c>
      <c r="C13" s="153">
        <v>4.98</v>
      </c>
      <c r="D13" s="153">
        <v>7.53</v>
      </c>
      <c r="E13" s="153">
        <v>10.45</v>
      </c>
      <c r="F13" s="153">
        <v>21.97</v>
      </c>
      <c r="G13" s="153">
        <v>30.01</v>
      </c>
      <c r="H13" s="153">
        <v>39.29</v>
      </c>
      <c r="I13" s="153">
        <v>55.63</v>
      </c>
      <c r="J13" s="153">
        <v>74.32</v>
      </c>
      <c r="K13" s="153">
        <v>108.22</v>
      </c>
      <c r="L13" s="153">
        <v>145.4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112</v>
      </c>
      <c r="B14" s="154">
        <v>3.25</v>
      </c>
      <c r="C14" s="154">
        <v>4.98</v>
      </c>
      <c r="D14" s="154">
        <v>7.53</v>
      </c>
      <c r="E14" s="154">
        <v>10.45</v>
      </c>
      <c r="F14" s="154">
        <v>21.97</v>
      </c>
      <c r="G14" s="154">
        <v>30.01</v>
      </c>
      <c r="H14" s="154">
        <v>39.29</v>
      </c>
      <c r="I14" s="154">
        <v>55.63</v>
      </c>
      <c r="J14" s="154">
        <v>74.32</v>
      </c>
      <c r="K14" s="154">
        <v>108.22</v>
      </c>
      <c r="L14" s="154">
        <v>145.4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113</v>
      </c>
      <c r="B15" s="153">
        <v>5.46</v>
      </c>
      <c r="C15" s="153">
        <v>5.51</v>
      </c>
      <c r="D15" s="153">
        <v>8.09</v>
      </c>
      <c r="E15" s="153">
        <v>11.01</v>
      </c>
      <c r="F15" s="153">
        <v>24.54</v>
      </c>
      <c r="G15" s="153">
        <v>32.66</v>
      </c>
      <c r="H15" s="153">
        <v>43.27</v>
      </c>
      <c r="I15" s="153">
        <v>60.94</v>
      </c>
      <c r="J15" s="153">
        <v>79.62</v>
      </c>
      <c r="K15" s="153">
        <v>116.17</v>
      </c>
      <c r="L15" s="153">
        <v>156.38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114</v>
      </c>
      <c r="B16" s="153">
        <v>0.55</v>
      </c>
      <c r="C16" s="153">
        <v>0.55</v>
      </c>
      <c r="D16" s="153">
        <v>1.66</v>
      </c>
      <c r="E16" s="153">
        <v>1.66</v>
      </c>
      <c r="F16" s="153">
        <v>7.77</v>
      </c>
      <c r="G16" s="153">
        <v>9.43</v>
      </c>
      <c r="H16" s="153">
        <v>10.54</v>
      </c>
      <c r="I16" s="153">
        <v>13.32</v>
      </c>
      <c r="J16" s="153">
        <v>15.26</v>
      </c>
      <c r="K16" s="153">
        <v>22.2</v>
      </c>
      <c r="L16" s="153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115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116</v>
      </c>
      <c r="B19" s="67"/>
      <c r="C19" s="72"/>
      <c r="D19" s="72"/>
      <c r="E19" s="75"/>
      <c r="F19" s="153">
        <v>38.84</v>
      </c>
      <c r="G19" s="154">
        <v>38.84</v>
      </c>
      <c r="H19" s="154">
        <v>38.84</v>
      </c>
      <c r="I19" s="154">
        <v>38.84</v>
      </c>
      <c r="J19" s="154">
        <v>38.84</v>
      </c>
      <c r="K19" s="154">
        <v>38.84</v>
      </c>
      <c r="L19" s="154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117</v>
      </c>
      <c r="B20" s="78"/>
      <c r="C20" s="30"/>
      <c r="D20" s="30"/>
      <c r="E20" s="30"/>
      <c r="F20" s="153">
        <v>24.54</v>
      </c>
      <c r="G20" s="153">
        <v>32.66</v>
      </c>
      <c r="H20" s="153">
        <v>43.27</v>
      </c>
      <c r="I20" s="153">
        <v>60.94</v>
      </c>
      <c r="J20" s="153">
        <v>79.62</v>
      </c>
      <c r="K20" s="153">
        <v>116.17</v>
      </c>
      <c r="L20" s="153">
        <v>156.38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118</v>
      </c>
      <c r="B21" s="67"/>
      <c r="C21" s="72"/>
      <c r="D21" s="72"/>
      <c r="E21" s="72"/>
      <c r="F21" s="153">
        <v>1.11</v>
      </c>
      <c r="G21" s="144">
        <v>1.11</v>
      </c>
      <c r="H21" s="144">
        <v>1.11</v>
      </c>
      <c r="I21" s="144">
        <v>1.11</v>
      </c>
      <c r="J21" s="144">
        <v>1.11</v>
      </c>
      <c r="K21" s="153">
        <v>1.66</v>
      </c>
      <c r="L21" s="153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119</v>
      </c>
      <c r="B22" s="71"/>
      <c r="C22" s="73"/>
      <c r="D22" s="73"/>
      <c r="E22" s="74"/>
      <c r="F22" s="155">
        <v>7.89</v>
      </c>
      <c r="G22" s="155">
        <v>9.58</v>
      </c>
      <c r="H22" s="155">
        <v>10.71</v>
      </c>
      <c r="I22" s="155">
        <v>13.53</v>
      </c>
      <c r="J22" s="155">
        <v>15.5</v>
      </c>
      <c r="K22" s="155">
        <v>22.55</v>
      </c>
      <c r="L22" s="155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120</v>
      </c>
      <c r="B27" s="7"/>
      <c r="C27" s="82" t="s">
        <v>212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121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122</v>
      </c>
      <c r="B29" s="7"/>
      <c r="C29" s="81" t="s">
        <v>123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124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125</v>
      </c>
      <c r="B31" s="82"/>
      <c r="C31" s="90" t="s">
        <v>223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126</v>
      </c>
      <c r="B32" s="59"/>
      <c r="C32" s="59" t="s">
        <v>127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128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129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130</v>
      </c>
      <c r="B35" s="59"/>
      <c r="C35" s="59" t="s">
        <v>131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132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180" t="s">
        <v>133</v>
      </c>
      <c r="F37" s="181"/>
      <c r="G37" s="21"/>
      <c r="H37" s="7"/>
      <c r="I37" s="85"/>
      <c r="J37" s="51"/>
      <c r="K37" s="180" t="s">
        <v>133</v>
      </c>
      <c r="L37" s="181"/>
    </row>
    <row r="38" spans="1:12" ht="12.75">
      <c r="A38" s="17"/>
      <c r="B38" s="17"/>
      <c r="C38" s="182" t="s">
        <v>134</v>
      </c>
      <c r="D38" s="183"/>
      <c r="E38" s="182" t="s">
        <v>135</v>
      </c>
      <c r="F38" s="183"/>
      <c r="G38" s="21"/>
      <c r="H38" s="7"/>
      <c r="I38" s="182" t="s">
        <v>134</v>
      </c>
      <c r="J38" s="183"/>
      <c r="K38" s="182" t="s">
        <v>135</v>
      </c>
      <c r="L38" s="183"/>
    </row>
    <row r="39" spans="1:12" ht="12.75">
      <c r="A39" s="17"/>
      <c r="B39" s="17"/>
      <c r="C39" s="86" t="s">
        <v>136</v>
      </c>
      <c r="D39" s="87"/>
      <c r="E39" s="88" t="s">
        <v>137</v>
      </c>
      <c r="F39" s="87"/>
      <c r="G39" s="7"/>
      <c r="H39" s="7"/>
      <c r="I39" s="86" t="s">
        <v>138</v>
      </c>
      <c r="J39" s="87"/>
      <c r="K39" s="88" t="s">
        <v>137</v>
      </c>
      <c r="L39" s="87"/>
    </row>
    <row r="40" spans="1:12" ht="12.75">
      <c r="A40" s="17"/>
      <c r="B40" s="17"/>
      <c r="C40" s="86" t="s">
        <v>139</v>
      </c>
      <c r="D40" s="87"/>
      <c r="E40" s="88" t="s">
        <v>137</v>
      </c>
      <c r="F40" s="87"/>
      <c r="G40" s="7"/>
      <c r="H40" s="7"/>
      <c r="I40" s="86" t="s">
        <v>140</v>
      </c>
      <c r="J40" s="87"/>
      <c r="K40" s="89"/>
      <c r="L40" s="87"/>
    </row>
    <row r="41" spans="1:12" ht="12.75">
      <c r="A41" s="6"/>
      <c r="B41" s="6"/>
      <c r="C41" s="86" t="s">
        <v>141</v>
      </c>
      <c r="D41" s="87"/>
      <c r="E41" s="88" t="s">
        <v>137</v>
      </c>
      <c r="F41" s="87"/>
      <c r="G41" s="7"/>
      <c r="H41" s="7"/>
      <c r="I41" s="86" t="s">
        <v>140</v>
      </c>
      <c r="J41" s="87"/>
      <c r="K41" s="89"/>
      <c r="L41" s="87"/>
    </row>
    <row r="42" spans="1:12" ht="12.75">
      <c r="A42" s="6"/>
      <c r="B42" s="6"/>
      <c r="C42" s="86" t="s">
        <v>142</v>
      </c>
      <c r="D42" s="87"/>
      <c r="E42" s="88" t="s">
        <v>137</v>
      </c>
      <c r="F42" s="87"/>
      <c r="G42" s="7"/>
      <c r="H42" s="7"/>
      <c r="I42" s="86" t="s">
        <v>140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143</v>
      </c>
      <c r="B44" s="7"/>
      <c r="C44" s="59" t="s">
        <v>144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209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145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146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147</v>
      </c>
      <c r="B48" s="90"/>
      <c r="C48" s="90" t="s">
        <v>148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149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160" t="s">
        <v>238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60" t="s">
        <v>235</v>
      </c>
      <c r="B51" s="7"/>
      <c r="C51" s="7"/>
      <c r="D51" s="13"/>
      <c r="E51" s="13"/>
      <c r="F51" s="13"/>
      <c r="G51" s="13"/>
      <c r="H51" s="13"/>
      <c r="I51" s="7"/>
      <c r="J51" s="7"/>
      <c r="K51" s="7"/>
      <c r="L51" s="8"/>
    </row>
    <row r="52" spans="1:12" ht="12.75">
      <c r="A52" s="17" t="s">
        <v>150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17"/>
      <c r="B53" s="59"/>
      <c r="C53" s="184" t="s">
        <v>213</v>
      </c>
      <c r="D53" s="184"/>
      <c r="E53" s="184"/>
      <c r="F53" s="184"/>
      <c r="G53" s="184"/>
      <c r="H53" s="184"/>
      <c r="I53" s="184"/>
      <c r="J53" s="184"/>
      <c r="K53" s="7"/>
      <c r="L53" s="8"/>
    </row>
    <row r="54" spans="1:12" ht="12.75">
      <c r="A54" s="17"/>
      <c r="B54" s="59"/>
      <c r="C54" s="184"/>
      <c r="D54" s="184"/>
      <c r="E54" s="184"/>
      <c r="F54" s="184"/>
      <c r="G54" s="184"/>
      <c r="H54" s="184"/>
      <c r="I54" s="184"/>
      <c r="J54" s="184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173">
        <f>+'Item 100, page 1'!$I$50</f>
        <v>43312</v>
      </c>
      <c r="K56" s="173" t="s">
        <v>58</v>
      </c>
      <c r="L56" s="8"/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+'Check Sheet'!$B$52</f>
        <v>Rick Waldren, Business Unit Controller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174">
        <f>+'Check Sheet'!$B$54</f>
        <v>43235</v>
      </c>
      <c r="D60" s="174">
        <v>0</v>
      </c>
      <c r="E60" s="10"/>
      <c r="F60" s="10"/>
      <c r="G60" s="10"/>
      <c r="H60" s="10"/>
      <c r="J60" s="46" t="s">
        <v>61</v>
      </c>
      <c r="K60" s="167">
        <v>43282</v>
      </c>
      <c r="L60" s="168">
        <v>0</v>
      </c>
    </row>
    <row r="61" spans="1:12" ht="12.75">
      <c r="A61" s="175" t="s">
        <v>62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7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I38:J38"/>
    <mergeCell ref="K38:L38"/>
    <mergeCell ref="C53:J54"/>
    <mergeCell ref="J56:K56"/>
    <mergeCell ref="C60:D60"/>
    <mergeCell ref="K60:L60"/>
    <mergeCell ref="A61:L61"/>
    <mergeCell ref="J2:K2"/>
    <mergeCell ref="A7:K7"/>
    <mergeCell ref="E37:F37"/>
    <mergeCell ref="K37:L37"/>
    <mergeCell ref="C38:D38"/>
    <mergeCell ref="E38:F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70" zoomScaleNormal="70" zoomScalePageLayoutView="0" workbookViewId="0" topLeftCell="A1">
      <selection activeCell="A41" sqref="A41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63" t="s">
        <v>233</v>
      </c>
      <c r="I2" s="68" t="s">
        <v>151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40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1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185" t="s">
        <v>152</v>
      </c>
      <c r="B7" s="179"/>
      <c r="C7" s="179"/>
      <c r="D7" s="179"/>
      <c r="E7" s="179"/>
      <c r="F7" s="179"/>
      <c r="G7" s="179"/>
      <c r="H7" s="179"/>
      <c r="I7" s="179"/>
      <c r="J7" s="186"/>
    </row>
    <row r="8" spans="1:10" ht="12.75">
      <c r="A8" s="187" t="s">
        <v>153</v>
      </c>
      <c r="B8" s="165"/>
      <c r="C8" s="165"/>
      <c r="D8" s="165"/>
      <c r="E8" s="165"/>
      <c r="F8" s="165"/>
      <c r="G8" s="165"/>
      <c r="H8" s="165"/>
      <c r="I8" s="165"/>
      <c r="J8" s="188"/>
    </row>
    <row r="9" spans="1:10" ht="12.75">
      <c r="A9" s="189" t="s">
        <v>154</v>
      </c>
      <c r="B9" s="165"/>
      <c r="C9" s="165"/>
      <c r="D9" s="165"/>
      <c r="E9" s="165"/>
      <c r="F9" s="165"/>
      <c r="G9" s="165"/>
      <c r="H9" s="165"/>
      <c r="I9" s="165"/>
      <c r="J9" s="188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5" t="s">
        <v>214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155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190" t="s">
        <v>156</v>
      </c>
      <c r="E15" s="191"/>
      <c r="F15" s="191"/>
      <c r="G15" s="191"/>
      <c r="H15" s="191"/>
      <c r="I15" s="191"/>
      <c r="J15" s="192"/>
    </row>
    <row r="16" spans="1:10" ht="12.75">
      <c r="A16" s="91" t="s">
        <v>157</v>
      </c>
      <c r="B16" s="92"/>
      <c r="C16" s="93"/>
      <c r="D16" s="31"/>
      <c r="E16" s="31"/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46"/>
      <c r="E18" s="146"/>
      <c r="F18" s="156">
        <v>247.79</v>
      </c>
      <c r="G18" s="156">
        <v>307.01</v>
      </c>
      <c r="H18" s="156">
        <v>351.57</v>
      </c>
      <c r="I18" s="156">
        <v>416.78</v>
      </c>
      <c r="J18" s="31"/>
    </row>
    <row r="19" spans="1:10" ht="12.75">
      <c r="A19" s="94" t="s">
        <v>161</v>
      </c>
      <c r="B19" s="95"/>
      <c r="C19" s="87"/>
      <c r="D19" s="147"/>
      <c r="E19" s="147"/>
      <c r="F19" s="157">
        <f>+F18</f>
        <v>247.79</v>
      </c>
      <c r="G19" s="157">
        <v>307.01</v>
      </c>
      <c r="H19" s="157">
        <v>351.57</v>
      </c>
      <c r="I19" s="157">
        <v>416.78</v>
      </c>
      <c r="J19" s="31"/>
    </row>
    <row r="20" spans="1:10" ht="12.75">
      <c r="A20" s="96" t="s">
        <v>162</v>
      </c>
      <c r="B20" s="97"/>
      <c r="C20" s="98"/>
      <c r="D20" s="147"/>
      <c r="E20" s="147"/>
      <c r="F20" s="157">
        <v>247.79</v>
      </c>
      <c r="G20" s="157">
        <v>307.01</v>
      </c>
      <c r="H20" s="157">
        <v>351.57</v>
      </c>
      <c r="I20" s="157">
        <v>416.78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215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90" t="s">
        <v>224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60" t="s">
        <v>239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60" t="s">
        <v>236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184" t="s">
        <v>213</v>
      </c>
      <c r="C46" s="184"/>
      <c r="D46" s="184"/>
      <c r="E46" s="184"/>
      <c r="F46" s="184"/>
      <c r="G46" s="184"/>
      <c r="H46" s="184"/>
      <c r="I46" s="184"/>
      <c r="J46" s="8"/>
      <c r="L46" s="100"/>
    </row>
    <row r="47" spans="1:10" ht="12.75">
      <c r="A47" s="17"/>
      <c r="B47" s="184"/>
      <c r="C47" s="184"/>
      <c r="D47" s="184"/>
      <c r="E47" s="184"/>
      <c r="F47" s="184"/>
      <c r="G47" s="184"/>
      <c r="H47" s="184"/>
      <c r="I47" s="184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173">
        <f>+'Item 100, page 1'!$I$50</f>
        <v>43312</v>
      </c>
      <c r="J51" s="173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174">
        <f>+'Check Sheet'!$B$54</f>
        <v>43235</v>
      </c>
      <c r="C56" s="174">
        <v>0</v>
      </c>
      <c r="D56" s="10"/>
      <c r="E56" s="10"/>
      <c r="F56" s="10"/>
      <c r="G56" s="10"/>
      <c r="H56" s="46" t="s">
        <v>61</v>
      </c>
      <c r="I56" s="167">
        <v>43282</v>
      </c>
      <c r="J56" s="168">
        <v>0</v>
      </c>
    </row>
    <row r="57" spans="1:10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70" zoomScaleNormal="70" zoomScalePageLayoutView="0" workbookViewId="0" topLeftCell="A1">
      <selection activeCell="A41" sqref="A40:H41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63" t="s">
        <v>221</v>
      </c>
      <c r="I2" s="68" t="s">
        <v>171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40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1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185" t="s">
        <v>152</v>
      </c>
      <c r="B7" s="179"/>
      <c r="C7" s="179"/>
      <c r="D7" s="179"/>
      <c r="E7" s="179"/>
      <c r="F7" s="179"/>
      <c r="G7" s="179"/>
      <c r="H7" s="179"/>
      <c r="I7" s="179"/>
      <c r="J7" s="186"/>
    </row>
    <row r="8" spans="1:10" ht="12.75">
      <c r="A8" s="187" t="s">
        <v>153</v>
      </c>
      <c r="B8" s="165"/>
      <c r="C8" s="165"/>
      <c r="D8" s="165"/>
      <c r="E8" s="165"/>
      <c r="F8" s="165"/>
      <c r="G8" s="165"/>
      <c r="H8" s="165"/>
      <c r="I8" s="165"/>
      <c r="J8" s="188"/>
    </row>
    <row r="9" spans="1:10" ht="12.75">
      <c r="A9" s="189" t="s">
        <v>154</v>
      </c>
      <c r="B9" s="165"/>
      <c r="C9" s="165"/>
      <c r="D9" s="165"/>
      <c r="E9" s="165"/>
      <c r="F9" s="165"/>
      <c r="G9" s="165"/>
      <c r="H9" s="165"/>
      <c r="I9" s="165"/>
      <c r="J9" s="188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5" t="s">
        <v>216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172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190" t="s">
        <v>156</v>
      </c>
      <c r="E15" s="191"/>
      <c r="F15" s="191"/>
      <c r="G15" s="191"/>
      <c r="H15" s="191"/>
      <c r="I15" s="191"/>
      <c r="J15" s="192"/>
    </row>
    <row r="16" spans="1:10" ht="12.75">
      <c r="A16" s="91" t="s">
        <v>157</v>
      </c>
      <c r="B16" s="92"/>
      <c r="C16" s="93"/>
      <c r="D16" s="31" t="s">
        <v>103</v>
      </c>
      <c r="E16" s="31" t="s">
        <v>105</v>
      </c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56">
        <v>142.94</v>
      </c>
      <c r="E18" s="156">
        <v>229.19</v>
      </c>
      <c r="F18" s="156">
        <v>297.93</v>
      </c>
      <c r="G18" s="156">
        <v>376.02</v>
      </c>
      <c r="H18" s="156">
        <v>430.44</v>
      </c>
      <c r="I18" s="156">
        <v>495.97</v>
      </c>
      <c r="J18" s="31"/>
    </row>
    <row r="19" spans="1:10" ht="12.75">
      <c r="A19" s="94" t="s">
        <v>161</v>
      </c>
      <c r="B19" s="95"/>
      <c r="C19" s="87"/>
      <c r="D19" s="157">
        <v>142.94</v>
      </c>
      <c r="E19" s="157">
        <v>229.19</v>
      </c>
      <c r="F19" s="157">
        <v>297.93</v>
      </c>
      <c r="G19" s="157">
        <v>376.02</v>
      </c>
      <c r="H19" s="157">
        <v>430.44</v>
      </c>
      <c r="I19" s="157">
        <v>495.97</v>
      </c>
      <c r="J19" s="31"/>
    </row>
    <row r="20" spans="1:10" ht="12.75">
      <c r="A20" s="96" t="s">
        <v>162</v>
      </c>
      <c r="B20" s="97"/>
      <c r="C20" s="98"/>
      <c r="D20" s="157">
        <v>142.94</v>
      </c>
      <c r="E20" s="157">
        <v>229.19</v>
      </c>
      <c r="F20" s="157">
        <v>297.93</v>
      </c>
      <c r="G20" s="157">
        <v>376.02</v>
      </c>
      <c r="H20" s="157">
        <v>430.44</v>
      </c>
      <c r="I20" s="157">
        <v>495.97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217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90" t="s">
        <v>226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60" t="s">
        <v>239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60" t="s">
        <v>236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184" t="s">
        <v>213</v>
      </c>
      <c r="C46" s="184"/>
      <c r="D46" s="184"/>
      <c r="E46" s="184"/>
      <c r="F46" s="184"/>
      <c r="G46" s="184"/>
      <c r="H46" s="184"/>
      <c r="I46" s="184"/>
      <c r="J46" s="8"/>
      <c r="L46" s="100"/>
    </row>
    <row r="47" spans="1:10" ht="12.75">
      <c r="A47" s="17"/>
      <c r="B47" s="184"/>
      <c r="C47" s="184"/>
      <c r="D47" s="184"/>
      <c r="E47" s="184"/>
      <c r="F47" s="184"/>
      <c r="G47" s="184"/>
      <c r="H47" s="184"/>
      <c r="I47" s="184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173">
        <f>+'Item 100, page 1'!$I$50</f>
        <v>43312</v>
      </c>
      <c r="J51" s="173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174">
        <f>+'Check Sheet'!$B$54</f>
        <v>43235</v>
      </c>
      <c r="C56" s="174">
        <v>0</v>
      </c>
      <c r="D56" s="10"/>
      <c r="E56" s="10"/>
      <c r="F56" s="10"/>
      <c r="G56" s="10"/>
      <c r="H56" s="46" t="s">
        <v>61</v>
      </c>
      <c r="I56" s="167">
        <v>43282</v>
      </c>
      <c r="J56" s="168">
        <v>0</v>
      </c>
    </row>
    <row r="57" spans="1:10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80" zoomScaleNormal="80" zoomScalePageLayoutView="0" workbookViewId="0" topLeftCell="A13">
      <selection activeCell="A43" sqref="A42:D43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4.710937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64" t="s">
        <v>228</v>
      </c>
      <c r="I2" s="106"/>
      <c r="J2" s="149" t="s">
        <v>173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40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1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196" t="s">
        <v>174</v>
      </c>
      <c r="B7" s="197"/>
      <c r="C7" s="197"/>
      <c r="D7" s="197"/>
      <c r="E7" s="197"/>
      <c r="F7" s="197"/>
      <c r="G7" s="197"/>
      <c r="H7" s="197"/>
      <c r="I7" s="197"/>
      <c r="J7" s="198"/>
    </row>
    <row r="8" spans="1:10" ht="12.75">
      <c r="A8" s="199" t="s">
        <v>175</v>
      </c>
      <c r="B8" s="200"/>
      <c r="C8" s="200"/>
      <c r="D8" s="200"/>
      <c r="E8" s="200"/>
      <c r="F8" s="200"/>
      <c r="G8" s="200"/>
      <c r="H8" s="200"/>
      <c r="I8" s="200"/>
      <c r="J8" s="201"/>
    </row>
    <row r="9" spans="1:10" ht="12.75">
      <c r="A9" s="199" t="s">
        <v>176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50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202" t="s">
        <v>156</v>
      </c>
      <c r="E13" s="203"/>
      <c r="F13" s="203"/>
      <c r="G13" s="203"/>
      <c r="H13" s="203"/>
      <c r="I13" s="203"/>
      <c r="J13" s="204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159</v>
      </c>
      <c r="B15" s="119"/>
      <c r="C15" s="120"/>
      <c r="D15" s="156">
        <v>39.95</v>
      </c>
      <c r="E15" s="156">
        <v>48.83</v>
      </c>
      <c r="F15" s="156">
        <v>57.71</v>
      </c>
      <c r="G15" s="156">
        <v>68.81</v>
      </c>
      <c r="H15" s="156">
        <v>77.69</v>
      </c>
      <c r="I15" s="156">
        <v>0</v>
      </c>
      <c r="J15" s="156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160</v>
      </c>
      <c r="B16" s="119"/>
      <c r="C16" s="120"/>
      <c r="D16" s="156">
        <v>174.68</v>
      </c>
      <c r="E16" s="156">
        <v>187.88</v>
      </c>
      <c r="F16" s="156">
        <v>201.08</v>
      </c>
      <c r="G16" s="156">
        <v>214.29</v>
      </c>
      <c r="H16" s="156">
        <v>227.49</v>
      </c>
      <c r="I16" s="156">
        <v>105.51</v>
      </c>
      <c r="J16" s="156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161</v>
      </c>
      <c r="B17" s="119"/>
      <c r="C17" s="120"/>
      <c r="D17" s="158">
        <v>174.68</v>
      </c>
      <c r="E17" s="158">
        <v>187.88</v>
      </c>
      <c r="F17" s="158">
        <v>201.08</v>
      </c>
      <c r="G17" s="158">
        <v>214.29</v>
      </c>
      <c r="H17" s="158">
        <v>227.49</v>
      </c>
      <c r="I17" s="158">
        <v>105.51</v>
      </c>
      <c r="J17" s="158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162</v>
      </c>
      <c r="B18" s="122"/>
      <c r="C18" s="123"/>
      <c r="D18" s="156">
        <v>181.34</v>
      </c>
      <c r="E18" s="156">
        <v>194.54</v>
      </c>
      <c r="F18" s="156">
        <v>207.74</v>
      </c>
      <c r="G18" s="156">
        <v>220.95</v>
      </c>
      <c r="H18" s="156">
        <v>234.15</v>
      </c>
      <c r="I18" s="156">
        <v>247.81</v>
      </c>
      <c r="J18" s="156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163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116</v>
      </c>
      <c r="B20" s="119"/>
      <c r="C20" s="120"/>
      <c r="D20" s="156">
        <v>94.33</v>
      </c>
      <c r="E20" s="157">
        <v>94.33</v>
      </c>
      <c r="F20" s="157">
        <v>94.33</v>
      </c>
      <c r="G20" s="157">
        <v>94.33</v>
      </c>
      <c r="H20" s="157">
        <v>94.33</v>
      </c>
      <c r="I20" s="157">
        <v>95.82</v>
      </c>
      <c r="J20" s="157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117</v>
      </c>
      <c r="B21" s="119"/>
      <c r="C21" s="120"/>
      <c r="D21" s="156">
        <v>181.34</v>
      </c>
      <c r="E21" s="156">
        <v>194.54</v>
      </c>
      <c r="F21" s="156">
        <v>207.74</v>
      </c>
      <c r="G21" s="156">
        <v>220.95</v>
      </c>
      <c r="H21" s="156">
        <v>234.15</v>
      </c>
      <c r="I21" s="156">
        <v>105.51</v>
      </c>
      <c r="J21" s="156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164</v>
      </c>
      <c r="B22" s="119"/>
      <c r="C22" s="120"/>
      <c r="D22" s="156">
        <v>3.55</v>
      </c>
      <c r="E22" s="156">
        <v>3.55</v>
      </c>
      <c r="F22" s="156">
        <v>3.55</v>
      </c>
      <c r="G22" s="156">
        <v>3.55</v>
      </c>
      <c r="H22" s="156">
        <v>3.88</v>
      </c>
      <c r="I22" s="156">
        <v>0</v>
      </c>
      <c r="J22" s="156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119</v>
      </c>
      <c r="B23" s="119"/>
      <c r="C23" s="120"/>
      <c r="D23" s="127" t="s">
        <v>184</v>
      </c>
      <c r="E23" s="127" t="s">
        <v>184</v>
      </c>
      <c r="F23" s="127" t="s">
        <v>184</v>
      </c>
      <c r="G23" s="127" t="s">
        <v>184</v>
      </c>
      <c r="H23" s="127" t="s">
        <v>184</v>
      </c>
      <c r="I23" s="127" t="s">
        <v>184</v>
      </c>
      <c r="J23" s="127" t="s">
        <v>184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165</v>
      </c>
      <c r="B26" s="129" t="s">
        <v>185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186</v>
      </c>
      <c r="B27" s="129" t="s">
        <v>200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218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187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125</v>
      </c>
      <c r="B30" s="129" t="s">
        <v>188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189</v>
      </c>
      <c r="B31" s="132" t="s">
        <v>190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191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192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189</v>
      </c>
      <c r="B35" s="129" t="s">
        <v>194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195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196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126</v>
      </c>
      <c r="B39" s="90" t="s">
        <v>227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130</v>
      </c>
      <c r="B41" s="59" t="s">
        <v>212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60" t="s">
        <v>240</v>
      </c>
      <c r="B42" s="7"/>
      <c r="C42" s="7"/>
      <c r="D42" s="7"/>
      <c r="E42" s="7"/>
      <c r="F42" s="7"/>
      <c r="G42" s="7"/>
      <c r="H42" s="7"/>
      <c r="I42" s="105"/>
      <c r="J42" s="107"/>
    </row>
    <row r="43" spans="1:10" ht="12.75">
      <c r="A43" s="160" t="s">
        <v>237</v>
      </c>
      <c r="B43" s="7"/>
      <c r="C43" s="7"/>
      <c r="D43" s="13"/>
      <c r="E43" s="13"/>
      <c r="F43" s="13"/>
      <c r="G43" s="13"/>
      <c r="H43" s="13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150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211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184" t="s">
        <v>213</v>
      </c>
      <c r="C48" s="184"/>
      <c r="D48" s="184"/>
      <c r="E48" s="184"/>
      <c r="F48" s="184"/>
      <c r="G48" s="184"/>
      <c r="H48" s="184"/>
      <c r="I48" s="184"/>
      <c r="J48" s="107"/>
    </row>
    <row r="49" spans="1:10" ht="12.75">
      <c r="A49" s="128"/>
      <c r="B49" s="184"/>
      <c r="C49" s="184"/>
      <c r="D49" s="184"/>
      <c r="E49" s="184"/>
      <c r="F49" s="184"/>
      <c r="G49" s="184"/>
      <c r="H49" s="184"/>
      <c r="I49" s="184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57</v>
      </c>
      <c r="I52" s="173">
        <f>+'Item 100, page 1'!$I$50</f>
        <v>43312</v>
      </c>
      <c r="J52" s="173" t="s">
        <v>58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59</v>
      </c>
      <c r="B55" s="7" t="str">
        <f>+'Check Sheet'!$B$52</f>
        <v>Rick Waldren, Business Unit Controller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60</v>
      </c>
      <c r="B57" s="174">
        <f>+'Check Sheet'!$B$54</f>
        <v>43235</v>
      </c>
      <c r="C57" s="174">
        <v>0</v>
      </c>
      <c r="D57" s="109"/>
      <c r="E57" s="109"/>
      <c r="F57" s="109"/>
      <c r="G57" s="109"/>
      <c r="H57" s="46" t="s">
        <v>61</v>
      </c>
      <c r="I57" s="167">
        <v>43282</v>
      </c>
      <c r="J57" s="168">
        <v>0</v>
      </c>
    </row>
    <row r="58" spans="1:10" ht="12.75">
      <c r="A58" s="193" t="s">
        <v>62</v>
      </c>
      <c r="B58" s="194"/>
      <c r="C58" s="194"/>
      <c r="D58" s="194"/>
      <c r="E58" s="194"/>
      <c r="F58" s="194"/>
      <c r="G58" s="194"/>
      <c r="H58" s="194"/>
      <c r="I58" s="194"/>
      <c r="J58" s="195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63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80" zoomScaleNormal="80" zoomScalePageLayoutView="0" workbookViewId="0" topLeftCell="A1">
      <selection activeCell="A31" sqref="A30:D31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8">
        <v>26</v>
      </c>
      <c r="C2" s="105"/>
      <c r="D2" s="105"/>
      <c r="E2" s="105"/>
      <c r="F2" s="105"/>
      <c r="G2" s="105"/>
      <c r="H2" s="164" t="s">
        <v>234</v>
      </c>
      <c r="I2" s="106" t="s">
        <v>197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1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2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196" t="s">
        <v>198</v>
      </c>
      <c r="B7" s="197"/>
      <c r="C7" s="197"/>
      <c r="D7" s="197"/>
      <c r="E7" s="197"/>
      <c r="F7" s="197"/>
      <c r="G7" s="197"/>
      <c r="H7" s="197"/>
      <c r="I7" s="197"/>
      <c r="J7" s="198"/>
    </row>
    <row r="8" spans="1:10" ht="12.75">
      <c r="A8" s="199" t="s">
        <v>199</v>
      </c>
      <c r="B8" s="200"/>
      <c r="C8" s="200"/>
      <c r="D8" s="200"/>
      <c r="E8" s="200"/>
      <c r="F8" s="200"/>
      <c r="G8" s="200"/>
      <c r="H8" s="200"/>
      <c r="I8" s="200"/>
      <c r="J8" s="201"/>
    </row>
    <row r="9" spans="1:10" ht="12.75">
      <c r="A9" s="199" t="s">
        <v>176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50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202" t="s">
        <v>156</v>
      </c>
      <c r="E13" s="203"/>
      <c r="F13" s="203"/>
      <c r="G13" s="203"/>
      <c r="H13" s="203"/>
      <c r="I13" s="203"/>
      <c r="J13" s="204"/>
    </row>
    <row r="14" spans="1:10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</row>
    <row r="15" spans="1:10" ht="12.75">
      <c r="A15" s="118" t="s">
        <v>160</v>
      </c>
      <c r="B15" s="119"/>
      <c r="C15" s="120"/>
      <c r="D15" s="156">
        <v>271.16</v>
      </c>
      <c r="E15" s="156">
        <v>317.37</v>
      </c>
      <c r="F15" s="156">
        <v>363.58</v>
      </c>
      <c r="G15" s="156">
        <v>409.79</v>
      </c>
      <c r="H15" s="156">
        <v>456</v>
      </c>
      <c r="I15" s="156">
        <v>502.22</v>
      </c>
      <c r="J15" s="156">
        <v>548.43</v>
      </c>
    </row>
    <row r="16" spans="1:10" ht="12.75">
      <c r="A16" s="118" t="s">
        <v>161</v>
      </c>
      <c r="B16" s="119"/>
      <c r="C16" s="120"/>
      <c r="D16" s="158">
        <v>271.16</v>
      </c>
      <c r="E16" s="158">
        <v>317.37</v>
      </c>
      <c r="F16" s="158">
        <v>363.58</v>
      </c>
      <c r="G16" s="158">
        <v>409.79</v>
      </c>
      <c r="H16" s="158">
        <v>456</v>
      </c>
      <c r="I16" s="158">
        <v>502.22</v>
      </c>
      <c r="J16" s="158">
        <v>548.43</v>
      </c>
    </row>
    <row r="17" spans="1:10" ht="12.75">
      <c r="A17" s="124" t="s">
        <v>163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117</v>
      </c>
      <c r="B18" s="119"/>
      <c r="C18" s="120"/>
      <c r="D18" s="135" t="s">
        <v>184</v>
      </c>
      <c r="E18" s="135" t="s">
        <v>184</v>
      </c>
      <c r="F18" s="135" t="s">
        <v>184</v>
      </c>
      <c r="G18" s="135" t="s">
        <v>184</v>
      </c>
      <c r="H18" s="135" t="s">
        <v>184</v>
      </c>
      <c r="I18" s="135" t="s">
        <v>184</v>
      </c>
      <c r="J18" s="135" t="s">
        <v>184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165</v>
      </c>
      <c r="B21" s="129" t="s">
        <v>185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186</v>
      </c>
      <c r="B22" s="129" t="s">
        <v>200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218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201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202</v>
      </c>
      <c r="B25" s="129" t="s">
        <v>203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189</v>
      </c>
      <c r="B26" s="132" t="s">
        <v>204</v>
      </c>
      <c r="C26" s="111"/>
      <c r="D26" s="111"/>
      <c r="E26" s="111"/>
      <c r="F26" s="111"/>
      <c r="G26" s="111"/>
      <c r="H26" s="111"/>
      <c r="I26" s="111"/>
      <c r="J26" s="112" t="s">
        <v>189</v>
      </c>
    </row>
    <row r="27" spans="1:10" ht="12.75">
      <c r="A27" s="128" t="s">
        <v>126</v>
      </c>
      <c r="B27" s="90" t="s">
        <v>224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130</v>
      </c>
      <c r="B29" s="59" t="s">
        <v>215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60" t="s">
        <v>241</v>
      </c>
      <c r="B30" s="7"/>
      <c r="C30" s="7"/>
      <c r="D30" s="7"/>
      <c r="E30" s="105"/>
      <c r="F30" s="105"/>
      <c r="G30" s="105"/>
      <c r="H30" s="105"/>
      <c r="I30" s="105"/>
      <c r="J30" s="107"/>
    </row>
    <row r="31" spans="1:10" ht="12.75">
      <c r="A31" s="160" t="s">
        <v>237</v>
      </c>
      <c r="B31" s="7"/>
      <c r="C31" s="7"/>
      <c r="D31" s="13"/>
      <c r="E31" s="105"/>
      <c r="F31" s="105"/>
      <c r="G31" s="105"/>
      <c r="H31" s="105"/>
      <c r="I31" s="105"/>
      <c r="J31" s="107"/>
    </row>
    <row r="32" spans="1:10" ht="12.75">
      <c r="A32" s="128" t="s">
        <v>150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211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184" t="s">
        <v>213</v>
      </c>
      <c r="C36" s="184"/>
      <c r="D36" s="184"/>
      <c r="E36" s="184"/>
      <c r="F36" s="184"/>
      <c r="G36" s="184"/>
      <c r="H36" s="184"/>
      <c r="I36" s="184"/>
      <c r="J36" s="107"/>
    </row>
    <row r="37" spans="1:10" ht="12.75">
      <c r="A37" s="128"/>
      <c r="B37" s="184"/>
      <c r="C37" s="184"/>
      <c r="D37" s="184"/>
      <c r="E37" s="184"/>
      <c r="F37" s="184"/>
      <c r="G37" s="184"/>
      <c r="H37" s="184"/>
      <c r="I37" s="184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57</v>
      </c>
      <c r="I40" s="173">
        <f>+'Item 100, page 1'!$I$50</f>
        <v>43312</v>
      </c>
      <c r="J40" s="173" t="s">
        <v>58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59</v>
      </c>
      <c r="B43" s="7" t="str">
        <f>+'Check Sheet'!$B$52</f>
        <v>Rick Waldren, Business Unit Controller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60</v>
      </c>
      <c r="B45" s="174">
        <f>+'Check Sheet'!$B$54</f>
        <v>43235</v>
      </c>
      <c r="C45" s="174">
        <v>0</v>
      </c>
      <c r="D45" s="109"/>
      <c r="E45" s="109"/>
      <c r="F45" s="109"/>
      <c r="H45" s="46" t="s">
        <v>61</v>
      </c>
      <c r="I45" s="167">
        <v>43282</v>
      </c>
      <c r="J45" s="168" t="s">
        <v>95</v>
      </c>
    </row>
    <row r="46" spans="1:10" ht="12.75">
      <c r="A46" s="193" t="s">
        <v>62</v>
      </c>
      <c r="B46" s="194"/>
      <c r="C46" s="194"/>
      <c r="D46" s="194"/>
      <c r="E46" s="194"/>
      <c r="F46" s="194"/>
      <c r="G46" s="194"/>
      <c r="H46" s="194"/>
      <c r="I46" s="194"/>
      <c r="J46" s="195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63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Cramer, Diane</cp:lastModifiedBy>
  <cp:lastPrinted>2018-05-14T20:42:14Z</cp:lastPrinted>
  <dcterms:created xsi:type="dcterms:W3CDTF">2015-06-05T22:15:47Z</dcterms:created>
  <dcterms:modified xsi:type="dcterms:W3CDTF">2018-05-14T20:42:27Z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RABANCO LTD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180434</vt:lpwstr>
  </property>
  <property fmtid="{D5CDD505-2E9C-101B-9397-08002B2CF9AE}" pid="10" name="Dat">
    <vt:lpwstr>2018-05-14T00:00:00Z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2018-05-14T00:00:00Z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