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8750" windowHeight="11130" tabRatio="843"/>
  </bookViews>
  <sheets>
    <sheet name="REDACTED VERSION" sheetId="14" r:id="rId1"/>
    <sheet name="Allocated (R)" sheetId="5" r:id="rId2"/>
    <sheet name="Unallocated Summary (R)" sheetId="7" r:id="rId3"/>
    <sheet name="Unallocated Detail (R) " sheetId="15" r:id="rId4"/>
    <sheet name="Common by Account (R)" sheetId="16" r:id="rId5"/>
  </sheets>
  <definedNames>
    <definedName name="b" localSheetId="4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DELETE01" localSheetId="4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1" localSheetId="4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_xlnm.Print_Area" localSheetId="4">'Common by Account (R)'!$A$1:$H$74</definedName>
    <definedName name="_xlnm.Print_Area" localSheetId="0">'REDACTED VERSION'!$A$1:$J$51</definedName>
    <definedName name="_xlnm.Print_Area" localSheetId="3">'Unallocated Detail (R) '!$A$1:$E$322</definedName>
    <definedName name="_xlnm.Print_Titles" localSheetId="3">'Unallocated Detail (R) '!$1:$4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 calcMode="autoNoTable"/>
</workbook>
</file>

<file path=xl/calcChain.xml><?xml version="1.0" encoding="utf-8"?>
<calcChain xmlns="http://schemas.openxmlformats.org/spreadsheetml/2006/main">
  <c r="H63" i="16" l="1"/>
  <c r="H62" i="16"/>
  <c r="H52" i="16"/>
  <c r="D52" i="16"/>
  <c r="C52" i="16"/>
  <c r="D44" i="16"/>
  <c r="H54" i="16"/>
  <c r="H55" i="16" s="1"/>
  <c r="H51" i="16"/>
  <c r="H50" i="16"/>
  <c r="H49" i="16"/>
  <c r="H48" i="16"/>
  <c r="H47" i="16"/>
  <c r="H46" i="16"/>
  <c r="H43" i="16"/>
  <c r="H42" i="16"/>
  <c r="H41" i="16"/>
  <c r="H38" i="16"/>
  <c r="H37" i="16"/>
  <c r="H34" i="16"/>
  <c r="H33" i="16"/>
  <c r="H30" i="16"/>
  <c r="H31" i="16"/>
  <c r="H32" i="16"/>
  <c r="H29" i="16"/>
  <c r="H28" i="16"/>
  <c r="H27" i="16"/>
  <c r="H26" i="16"/>
  <c r="H25" i="16"/>
  <c r="H24" i="16"/>
  <c r="H23" i="16"/>
  <c r="H22" i="16"/>
  <c r="H19" i="16"/>
  <c r="H18" i="16"/>
  <c r="H17" i="16"/>
  <c r="H16" i="16"/>
  <c r="H15" i="16"/>
  <c r="H14" i="16"/>
  <c r="H13" i="16"/>
  <c r="H9" i="16"/>
  <c r="H10" i="16"/>
  <c r="H8" i="16"/>
  <c r="H7" i="16"/>
  <c r="H59" i="16"/>
  <c r="H39" i="16"/>
  <c r="H64" i="16" l="1"/>
  <c r="H44" i="16"/>
  <c r="H35" i="16"/>
  <c r="H20" i="16"/>
  <c r="H11" i="16"/>
  <c r="H66" i="16" l="1"/>
  <c r="G51" i="16" l="1"/>
  <c r="D51" i="16" s="1"/>
  <c r="F51" i="16"/>
  <c r="C51" i="16" s="1"/>
  <c r="G50" i="16"/>
  <c r="D50" i="16" s="1"/>
  <c r="F50" i="16"/>
  <c r="C50" i="16" s="1"/>
  <c r="G49" i="16"/>
  <c r="D49" i="16" s="1"/>
  <c r="F49" i="16"/>
  <c r="C49" i="16" s="1"/>
  <c r="G48" i="16"/>
  <c r="D48" i="16" s="1"/>
  <c r="F48" i="16"/>
  <c r="C48" i="16" s="1"/>
  <c r="G47" i="16"/>
  <c r="D47" i="16" s="1"/>
  <c r="F47" i="16"/>
  <c r="C47" i="16" s="1"/>
  <c r="G46" i="16"/>
  <c r="D46" i="16" s="1"/>
  <c r="F46" i="16"/>
  <c r="C46" i="16" s="1"/>
  <c r="H73" i="16"/>
  <c r="H72" i="16"/>
  <c r="H71" i="16"/>
  <c r="H70" i="16"/>
  <c r="H69" i="16"/>
  <c r="G63" i="16"/>
  <c r="D63" i="16" s="1"/>
  <c r="F63" i="16"/>
  <c r="C63" i="16" s="1"/>
  <c r="G62" i="16"/>
  <c r="F62" i="16"/>
  <c r="C62" i="16" s="1"/>
  <c r="D59" i="16"/>
  <c r="C59" i="16"/>
  <c r="G58" i="16"/>
  <c r="F58" i="16"/>
  <c r="G54" i="16"/>
  <c r="D54" i="16" s="1"/>
  <c r="D55" i="16" s="1"/>
  <c r="F54" i="16"/>
  <c r="D43" i="16"/>
  <c r="G43" i="16"/>
  <c r="F43" i="16"/>
  <c r="G42" i="16"/>
  <c r="D42" i="16" s="1"/>
  <c r="F42" i="16"/>
  <c r="G41" i="16"/>
  <c r="D41" i="16" s="1"/>
  <c r="F41" i="16"/>
  <c r="C41" i="16" s="1"/>
  <c r="G38" i="16"/>
  <c r="D38" i="16" s="1"/>
  <c r="F38" i="16"/>
  <c r="C38" i="16" s="1"/>
  <c r="G37" i="16"/>
  <c r="F37" i="16"/>
  <c r="C37" i="16" s="1"/>
  <c r="G34" i="16"/>
  <c r="D34" i="16" s="1"/>
  <c r="F34" i="16"/>
  <c r="G33" i="16"/>
  <c r="D33" i="16" s="1"/>
  <c r="F33" i="16"/>
  <c r="D32" i="16"/>
  <c r="G32" i="16"/>
  <c r="F32" i="16"/>
  <c r="G31" i="16"/>
  <c r="D31" i="16" s="1"/>
  <c r="F31" i="16"/>
  <c r="G30" i="16"/>
  <c r="D30" i="16" s="1"/>
  <c r="F30" i="16"/>
  <c r="G29" i="16"/>
  <c r="D29" i="16" s="1"/>
  <c r="F29" i="16"/>
  <c r="C29" i="16"/>
  <c r="G28" i="16"/>
  <c r="D28" i="16" s="1"/>
  <c r="F28" i="16"/>
  <c r="C28" i="16"/>
  <c r="G27" i="16"/>
  <c r="F27" i="16"/>
  <c r="C27" i="16" s="1"/>
  <c r="D27" i="16"/>
  <c r="D26" i="16"/>
  <c r="G26" i="16"/>
  <c r="F26" i="16"/>
  <c r="C26" i="16" s="1"/>
  <c r="G25" i="16"/>
  <c r="D25" i="16" s="1"/>
  <c r="F25" i="16"/>
  <c r="G24" i="16"/>
  <c r="D24" i="16" s="1"/>
  <c r="F24" i="16"/>
  <c r="G23" i="16"/>
  <c r="D23" i="16" s="1"/>
  <c r="F23" i="16"/>
  <c r="C23" i="16" s="1"/>
  <c r="G22" i="16"/>
  <c r="F22" i="16"/>
  <c r="C22" i="16" s="1"/>
  <c r="G19" i="16"/>
  <c r="D19" i="16" s="1"/>
  <c r="F19" i="16"/>
  <c r="C19" i="16" s="1"/>
  <c r="G18" i="16"/>
  <c r="D18" i="16" s="1"/>
  <c r="F18" i="16"/>
  <c r="D17" i="16"/>
  <c r="G17" i="16"/>
  <c r="F17" i="16"/>
  <c r="G16" i="16"/>
  <c r="D16" i="16" s="1"/>
  <c r="F16" i="16"/>
  <c r="G15" i="16"/>
  <c r="D15" i="16" s="1"/>
  <c r="F15" i="16"/>
  <c r="D14" i="16"/>
  <c r="G14" i="16"/>
  <c r="F14" i="16"/>
  <c r="C14" i="16"/>
  <c r="G13" i="16"/>
  <c r="F13" i="16"/>
  <c r="C13" i="16" s="1"/>
  <c r="G10" i="16"/>
  <c r="D10" i="16" s="1"/>
  <c r="F10" i="16"/>
  <c r="C10" i="16" s="1"/>
  <c r="G9" i="16"/>
  <c r="D9" i="16" s="1"/>
  <c r="F9" i="16"/>
  <c r="G8" i="16"/>
  <c r="D8" i="16" s="1"/>
  <c r="F8" i="16"/>
  <c r="D7" i="16"/>
  <c r="G7" i="16"/>
  <c r="F7" i="16"/>
  <c r="A3" i="15"/>
  <c r="C39" i="16" l="1"/>
  <c r="C64" i="16"/>
  <c r="C15" i="16"/>
  <c r="C16" i="16"/>
  <c r="C30" i="16"/>
  <c r="C31" i="16"/>
  <c r="C7" i="16"/>
  <c r="C8" i="16"/>
  <c r="C9" i="16"/>
  <c r="C24" i="16"/>
  <c r="C25" i="16"/>
  <c r="C42" i="16"/>
  <c r="C43" i="16"/>
  <c r="C54" i="16"/>
  <c r="C55" i="16" s="1"/>
  <c r="C17" i="16"/>
  <c r="C18" i="16"/>
  <c r="C32" i="16"/>
  <c r="C33" i="16"/>
  <c r="C34" i="16"/>
  <c r="D11" i="16"/>
  <c r="D22" i="16"/>
  <c r="D35" i="16" s="1"/>
  <c r="D37" i="16"/>
  <c r="D39" i="16" s="1"/>
  <c r="D62" i="16"/>
  <c r="D64" i="16" s="1"/>
  <c r="D13" i="16"/>
  <c r="D20" i="16" s="1"/>
  <c r="C35" i="16" l="1"/>
  <c r="C44" i="16"/>
  <c r="C20" i="16"/>
  <c r="C11" i="16"/>
  <c r="D66" i="16"/>
  <c r="C66" i="16" l="1"/>
  <c r="A3" i="7" l="1"/>
</calcChain>
</file>

<file path=xl/sharedStrings.xml><?xml version="1.0" encoding="utf-8"?>
<sst xmlns="http://schemas.openxmlformats.org/spreadsheetml/2006/main" count="502" uniqueCount="422">
  <si>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</si>
  <si>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</si>
  <si>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</si>
  <si>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</si>
  <si>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</si>
  <si>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</si>
  <si>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</si>
  <si>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</si>
  <si>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</si>
  <si>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</si>
  <si>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</si>
  <si>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</si>
  <si>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</si>
  <si>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</si>
  <si>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</si>
  <si>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</si>
  <si>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</si>
  <si>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</si>
  <si>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</si>
  <si>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</si>
  <si>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</si>
  <si>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</si>
  <si>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</si>
  <si>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</si>
  <si>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</si>
  <si>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</si>
  <si>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</si>
  <si>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</si>
  <si>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</si>
  <si>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</si>
  <si>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</si>
  <si>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</si>
  <si>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</si>
  <si>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Electric</t>
  </si>
  <si>
    <t>Gas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</si>
  <si>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</si>
  <si>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</si>
  <si>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</si>
  <si>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</si>
  <si>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</si>
  <si>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</si>
  <si>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</si>
  <si>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</si>
  <si>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</si>
  <si>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</si>
  <si>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</si>
  <si>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</si>
  <si>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</si>
  <si>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</si>
  <si>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</si>
  <si>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</si>
  <si>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</si>
  <si>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</si>
  <si>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</si>
  <si>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</si>
  <si>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</si>
  <si>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</si>
  <si>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</si>
  <si>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</si>
  <si>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</si>
  <si>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</si>
  <si>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</si>
  <si>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</si>
  <si>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</si>
  <si>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</si>
  <si>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</si>
  <si>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</si>
  <si>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</si>
  <si>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</si>
  <si>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</si>
  <si>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</si>
  <si>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</si>
  <si>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</si>
  <si>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</si>
  <si>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</si>
  <si>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</si>
  <si>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</si>
  <si>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</si>
  <si>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</si>
  <si>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</si>
  <si>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</si>
  <si>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</si>
  <si>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</si>
  <si>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</si>
  <si>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</si>
  <si>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</si>
  <si>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</si>
  <si>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</si>
  <si>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</si>
  <si>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</si>
  <si>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</si>
  <si>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</si>
  <si>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</si>
  <si>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</si>
  <si>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</si>
  <si>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</si>
  <si>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</si>
  <si>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</si>
  <si>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</si>
  <si>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</si>
  <si>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</si>
  <si>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</si>
  <si>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</si>
  <si>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</si>
  <si>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</si>
  <si>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</si>
  <si>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</si>
  <si>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</si>
  <si>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</si>
  <si>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</si>
  <si>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</si>
  <si>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</si>
  <si>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</si>
  <si>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</si>
  <si>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</si>
  <si>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</si>
  <si>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</si>
  <si>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</si>
  <si>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</si>
  <si>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</si>
  <si>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</si>
  <si>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</si>
  <si>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</si>
  <si>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</si>
  <si>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</si>
  <si>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</si>
  <si>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</si>
  <si>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</si>
  <si>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</si>
  <si>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</si>
  <si>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</si>
  <si>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</si>
  <si>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</si>
  <si>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</si>
  <si>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</si>
  <si>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</si>
  <si>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</si>
  <si>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</si>
  <si>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</si>
  <si>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</si>
  <si>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</si>
  <si>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</si>
  <si>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</si>
  <si>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</si>
  <si>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</si>
  <si>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</si>
  <si>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</si>
  <si>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</si>
  <si>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</si>
  <si>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</si>
  <si>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</si>
  <si>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</si>
  <si>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</si>
  <si>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</si>
  <si>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</si>
  <si>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</si>
  <si>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</si>
  <si>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</si>
  <si>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</si>
  <si>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</si>
  <si>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</si>
  <si>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</si>
  <si>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</si>
  <si>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</si>
  <si>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</si>
  <si>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</si>
  <si>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</si>
  <si>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</si>
  <si>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</si>
  <si>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</si>
  <si>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</si>
  <si>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</si>
  <si>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</si>
  <si>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</si>
  <si>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</si>
  <si>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</si>
  <si>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</si>
  <si>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</si>
  <si>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</si>
  <si>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</si>
  <si>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</si>
  <si>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</si>
  <si>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</si>
  <si>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</si>
  <si>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</si>
  <si>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</si>
  <si>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</si>
  <si>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</si>
  <si>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</si>
  <si>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</si>
  <si>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</si>
  <si>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</si>
  <si>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</si>
  <si>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</si>
  <si>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</si>
  <si>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</si>
  <si>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</si>
  <si>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</si>
  <si>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</si>
  <si>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</si>
  <si>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</si>
  <si>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</si>
  <si>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</si>
  <si>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</si>
  <si>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</si>
  <si>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</si>
  <si>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</si>
  <si>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</si>
  <si>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</si>
  <si>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</si>
  <si>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</si>
  <si>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</si>
  <si>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</si>
  <si>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</si>
  <si>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</si>
  <si>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</si>
  <si>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</si>
  <si>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</si>
  <si>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</si>
  <si>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</si>
  <si>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</si>
  <si>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</si>
  <si>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</si>
  <si>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</si>
  <si>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</si>
  <si>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</si>
  <si>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</si>
  <si>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</si>
  <si>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</si>
  <si>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</si>
  <si>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</si>
  <si>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</si>
  <si>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</si>
  <si>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</si>
  <si>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</si>
  <si>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</si>
  <si>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</si>
  <si>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</si>
  <si>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</si>
  <si>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</si>
  <si>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</si>
  <si>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</si>
  <si>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</si>
  <si>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</si>
  <si>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</si>
  <si>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</si>
  <si>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</si>
  <si>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</si>
  <si>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</si>
  <si>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</si>
  <si>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</si>
  <si>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</si>
  <si>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</si>
  <si>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</si>
  <si>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</si>
  <si>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</si>
  <si>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</si>
  <si>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</si>
  <si>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</si>
  <si>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</si>
  <si>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</si>
  <si>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</si>
  <si>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</si>
  <si>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</si>
  <si>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</si>
  <si>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</si>
  <si>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</si>
  <si>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</si>
  <si>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</si>
  <si>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</si>
  <si>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</si>
  <si>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</si>
  <si>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</si>
  <si>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</si>
  <si>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</si>
  <si>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</si>
  <si>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</si>
  <si>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</si>
  <si>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</si>
  <si>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</si>
  <si>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</si>
  <si>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</si>
  <si>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</si>
  <si>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</si>
  <si>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</si>
  <si>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</si>
  <si>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</si>
  <si>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</si>
  <si>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</si>
  <si>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</si>
  <si>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</si>
  <si>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</si>
  <si>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</si>
  <si>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</si>
  <si>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</si>
  <si>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</si>
  <si>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</si>
  <si>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</si>
  <si>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</si>
  <si>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</si>
  <si>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</si>
  <si>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</si>
  <si>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</si>
  <si>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</si>
  <si>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</si>
  <si>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</si>
  <si>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</si>
  <si>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</si>
  <si>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</si>
  <si>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</si>
  <si>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</si>
  <si>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</si>
  <si>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</si>
  <si>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</si>
  <si>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</si>
  <si>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</si>
  <si>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</si>
  <si>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</si>
  <si>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</si>
  <si>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</si>
  <si>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</si>
  <si>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</si>
  <si>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</si>
  <si>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</si>
  <si>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</si>
  <si>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</si>
  <si>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</si>
  <si>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</si>
  <si>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</si>
  <si>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</si>
  <si>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</si>
  <si>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</si>
  <si>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</si>
  <si>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</si>
  <si>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</si>
  <si>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</si>
  <si>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</si>
  <si>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</si>
  <si>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</si>
  <si>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</si>
  <si>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</si>
  <si>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</si>
  <si>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</si>
  <si>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Account Description</t>
  </si>
  <si>
    <t xml:space="preserve">Gas </t>
  </si>
  <si>
    <t>INCOME STATEMENT DETAIL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</si>
  <si>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</si>
  <si>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</si>
  <si>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</si>
  <si>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</si>
  <si>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</si>
  <si>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</si>
  <si>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</si>
  <si>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</si>
  <si>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</si>
  <si>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</si>
  <si>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</si>
  <si>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</si>
  <si>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</si>
  <si>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</si>
  <si>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</si>
  <si>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</si>
  <si>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</si>
  <si>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</si>
  <si>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</si>
  <si>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</si>
  <si>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</si>
  <si>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</si>
  <si>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</si>
  <si>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</si>
  <si>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</si>
  <si>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</si>
  <si>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</si>
  <si>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</si>
  <si>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</si>
  <si>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</si>
  <si>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</si>
  <si>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</si>
  <si>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</si>
  <si>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</si>
  <si>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</si>
  <si>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</si>
  <si>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</si>
  <si>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</si>
  <si>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</si>
  <si>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</si>
  <si>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</si>
  <si>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</si>
  <si>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</si>
  <si>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</si>
  <si>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</si>
  <si>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</si>
  <si>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</si>
  <si>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</si>
  <si>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</si>
  <si>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</si>
  <si>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</si>
  <si>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</si>
  <si>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</si>
  <si>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</si>
  <si>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</si>
  <si>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     (19) 886 - Maint of Facilities and Structures</t>
  </si>
  <si>
    <t xml:space="preserve">          (5) 456 - Other Electric Revenues</t>
  </si>
  <si>
    <t>FOR THE MONTH ENDED OCTOBER 31, 2016</t>
  </si>
  <si>
    <t>(Based on allocation factors developed for the 12 ME 12/31/2015)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</si>
  <si>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</si>
  <si>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</si>
  <si>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</si>
  <si>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</si>
  <si>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</si>
  <si>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 xml:space="preserve">        (27) 414 - Other Utility Operating Income</t>
  </si>
  <si>
    <t xml:space="preserve">          (2) 456 - Other Electric Revenues - Conservation</t>
  </si>
  <si>
    <t xml:space="preserve">          (2) 456 - Other Electric Revenues - Unbilled</t>
  </si>
  <si>
    <t xml:space="preserve">          (2) 456 - Other Electric Revenues</t>
  </si>
  <si>
    <t xml:space="preserve">               (17) 834 - Undergrnd Strge - Maint Compres Sta Equip</t>
  </si>
  <si>
    <t xml:space="preserve">                (17) 8441 - Gas LNG Oper Sup &amp; Eng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</si>
  <si>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</si>
  <si>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</si>
  <si>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</si>
  <si>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>REDACTED VERSION</t>
  </si>
  <si>
    <t>FOR THE MONTH ENDED OCTOBER 31, 2015</t>
  </si>
  <si>
    <t>(Based on allocation factors developed for the 12 ME 12/31/2014)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</si>
</sst>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  <numFmt numFmtId="169" formatCode="_-* #,##0.00\ _D_M_-;\-* #,##0.00\ _D_M_-;_-* &quot;-&quot;??\ _D_M_-;_-@_-"/>
    <numFmt numFmtId="170" formatCode="0.000000"/>
    <numFmt numFmtId="171" formatCode="&quot;$&quot;#,##0;\-&quot;$&quot;#,##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7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3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3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3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3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3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3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3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4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4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4" fillId="4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4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4" fillId="4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4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6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6" fillId="4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6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6" fillId="5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6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6" fillId="5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6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6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6" fillId="5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5" fillId="57" borderId="0" applyNumberFormat="0" applyBorder="0" applyAlignment="0" applyProtection="0"/>
    <xf numFmtId="0" fontId="35" fillId="49" borderId="0" applyNumberFormat="0" applyBorder="0" applyAlignment="0" applyProtection="0"/>
    <xf numFmtId="0" fontId="36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6" fillId="5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7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8" fillId="60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9" fillId="50" borderId="28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169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40" fillId="63" borderId="0" applyNumberFormat="0" applyBorder="0" applyAlignment="0" applyProtection="0"/>
    <xf numFmtId="170" fontId="2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6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1" fillId="65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3" fillId="0" borderId="2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4" fillId="0" borderId="3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5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31" fillId="66" borderId="1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6" fillId="58" borderId="27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7" fillId="0" borderId="3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2" fillId="0" borderId="33" applyNumberFormat="0" applyFont="0" applyAlignment="0">
      <alignment horizontal="center"/>
    </xf>
    <xf numFmtId="44" fontId="22" fillId="0" borderId="34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8" fillId="5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4" fillId="0" borderId="0">
      <alignment horizontal="left" wrapText="1"/>
    </xf>
    <xf numFmtId="0" fontId="49" fillId="0" borderId="0"/>
    <xf numFmtId="0" fontId="24" fillId="0" borderId="0"/>
    <xf numFmtId="0" fontId="4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7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7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0" fillId="60" borderId="36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33" fillId="67" borderId="36" applyNumberFormat="0" applyProtection="0">
      <alignment vertical="center"/>
    </xf>
    <xf numFmtId="4" fontId="51" fillId="68" borderId="37" applyNumberFormat="0" applyProtection="0">
      <alignment vertical="center"/>
    </xf>
    <xf numFmtId="4" fontId="52" fillId="67" borderId="36" applyNumberFormat="0" applyProtection="0">
      <alignment vertical="center"/>
    </xf>
    <xf numFmtId="4" fontId="53" fillId="68" borderId="37" applyNumberFormat="0" applyProtection="0">
      <alignment vertical="center"/>
    </xf>
    <xf numFmtId="4" fontId="33" fillId="67" borderId="36" applyNumberFormat="0" applyProtection="0">
      <alignment horizontal="left" vertical="center" indent="1"/>
    </xf>
    <xf numFmtId="4" fontId="51" fillId="68" borderId="37" applyNumberFormat="0" applyProtection="0">
      <alignment horizontal="left" vertical="center" indent="1"/>
    </xf>
    <xf numFmtId="4" fontId="33" fillId="67" borderId="36" applyNumberFormat="0" applyProtection="0">
      <alignment horizontal="left" vertical="center" indent="1"/>
    </xf>
    <xf numFmtId="0" fontId="51" fillId="68" borderId="37" applyNumberFormat="0" applyProtection="0">
      <alignment horizontal="left" vertical="top" indent="1"/>
    </xf>
    <xf numFmtId="0" fontId="24" fillId="69" borderId="36" applyNumberFormat="0" applyProtection="0">
      <alignment horizontal="left" vertical="center" indent="1"/>
    </xf>
    <xf numFmtId="4" fontId="51" fillId="34" borderId="0" applyNumberFormat="0" applyProtection="0">
      <alignment horizontal="left" vertical="center" indent="1"/>
    </xf>
    <xf numFmtId="4" fontId="33" fillId="70" borderId="36" applyNumberFormat="0" applyProtection="0">
      <alignment horizontal="right" vertical="center"/>
    </xf>
    <xf numFmtId="4" fontId="33" fillId="39" borderId="37" applyNumberFormat="0" applyProtection="0">
      <alignment horizontal="right" vertical="center"/>
    </xf>
    <xf numFmtId="4" fontId="33" fillId="71" borderId="36" applyNumberFormat="0" applyProtection="0">
      <alignment horizontal="right" vertical="center"/>
    </xf>
    <xf numFmtId="4" fontId="33" fillId="35" borderId="37" applyNumberFormat="0" applyProtection="0">
      <alignment horizontal="right" vertical="center"/>
    </xf>
    <xf numFmtId="4" fontId="33" fillId="72" borderId="36" applyNumberFormat="0" applyProtection="0">
      <alignment horizontal="right" vertical="center"/>
    </xf>
    <xf numFmtId="4" fontId="33" fillId="73" borderId="37" applyNumberFormat="0" applyProtection="0">
      <alignment horizontal="right" vertical="center"/>
    </xf>
    <xf numFmtId="4" fontId="33" fillId="74" borderId="36" applyNumberFormat="0" applyProtection="0">
      <alignment horizontal="right" vertical="center"/>
    </xf>
    <xf numFmtId="4" fontId="33" fillId="75" borderId="37" applyNumberFormat="0" applyProtection="0">
      <alignment horizontal="right" vertical="center"/>
    </xf>
    <xf numFmtId="4" fontId="33" fillId="76" borderId="36" applyNumberFormat="0" applyProtection="0">
      <alignment horizontal="right" vertical="center"/>
    </xf>
    <xf numFmtId="4" fontId="33" fillId="77" borderId="37" applyNumberFormat="0" applyProtection="0">
      <alignment horizontal="right" vertical="center"/>
    </xf>
    <xf numFmtId="4" fontId="33" fillId="78" borderId="36" applyNumberFormat="0" applyProtection="0">
      <alignment horizontal="right" vertical="center"/>
    </xf>
    <xf numFmtId="4" fontId="33" fillId="79" borderId="37" applyNumberFormat="0" applyProtection="0">
      <alignment horizontal="right" vertical="center"/>
    </xf>
    <xf numFmtId="4" fontId="33" fillId="80" borderId="36" applyNumberFormat="0" applyProtection="0">
      <alignment horizontal="right" vertical="center"/>
    </xf>
    <xf numFmtId="4" fontId="33" fillId="41" borderId="37" applyNumberFormat="0" applyProtection="0">
      <alignment horizontal="right" vertical="center"/>
    </xf>
    <xf numFmtId="4" fontId="33" fillId="81" borderId="36" applyNumberFormat="0" applyProtection="0">
      <alignment horizontal="right" vertical="center"/>
    </xf>
    <xf numFmtId="4" fontId="33" fillId="82" borderId="37" applyNumberFormat="0" applyProtection="0">
      <alignment horizontal="right" vertical="center"/>
    </xf>
    <xf numFmtId="4" fontId="33" fillId="83" borderId="36" applyNumberFormat="0" applyProtection="0">
      <alignment horizontal="right" vertical="center"/>
    </xf>
    <xf numFmtId="4" fontId="33" fillId="84" borderId="37" applyNumberFormat="0" applyProtection="0">
      <alignment horizontal="right" vertical="center"/>
    </xf>
    <xf numFmtId="4" fontId="51" fillId="85" borderId="36" applyNumberFormat="0" applyProtection="0">
      <alignment horizontal="left" vertical="center" indent="1"/>
    </xf>
    <xf numFmtId="4" fontId="51" fillId="86" borderId="38" applyNumberFormat="0" applyProtection="0">
      <alignment horizontal="left" vertical="center" indent="1"/>
    </xf>
    <xf numFmtId="4" fontId="33" fillId="87" borderId="39" applyNumberFormat="0" applyProtection="0">
      <alignment horizontal="left" vertical="center" indent="1"/>
    </xf>
    <xf numFmtId="4" fontId="33" fillId="88" borderId="0" applyNumberFormat="0" applyProtection="0">
      <alignment horizontal="left" vertical="center" indent="1"/>
    </xf>
    <xf numFmtId="4" fontId="54" fillId="89" borderId="0" applyNumberFormat="0" applyProtection="0">
      <alignment horizontal="left" vertical="center" indent="1"/>
    </xf>
    <xf numFmtId="4" fontId="54" fillId="40" borderId="0" applyNumberFormat="0" applyProtection="0">
      <alignment horizontal="left" vertical="center" indent="1"/>
    </xf>
    <xf numFmtId="0" fontId="24" fillId="69" borderId="36" applyNumberFormat="0" applyProtection="0">
      <alignment horizontal="left" vertical="center" indent="1"/>
    </xf>
    <xf numFmtId="4" fontId="33" fillId="34" borderId="37" applyNumberFormat="0" applyProtection="0">
      <alignment horizontal="right" vertical="center"/>
    </xf>
    <xf numFmtId="4" fontId="33" fillId="87" borderId="36" applyNumberFormat="0" applyProtection="0">
      <alignment horizontal="left" vertical="center" indent="1"/>
    </xf>
    <xf numFmtId="4" fontId="33" fillId="87" borderId="36" applyNumberFormat="0" applyProtection="0">
      <alignment horizontal="left" vertical="center" indent="1"/>
    </xf>
    <xf numFmtId="4" fontId="33" fillId="88" borderId="0" applyNumberFormat="0" applyProtection="0">
      <alignment horizontal="left" vertical="center" indent="1"/>
    </xf>
    <xf numFmtId="4" fontId="33" fillId="90" borderId="36" applyNumberFormat="0" applyProtection="0">
      <alignment horizontal="left" vertical="center" indent="1"/>
    </xf>
    <xf numFmtId="4" fontId="33" fillId="90" borderId="36" applyNumberFormat="0" applyProtection="0">
      <alignment horizontal="left" vertical="center" indent="1"/>
    </xf>
    <xf numFmtId="4" fontId="33" fillId="34" borderId="0" applyNumberFormat="0" applyProtection="0">
      <alignment horizontal="left" vertical="center" indent="1"/>
    </xf>
    <xf numFmtId="0" fontId="24" fillId="90" borderId="36" applyNumberFormat="0" applyProtection="0">
      <alignment horizontal="left" vertical="center" indent="1"/>
    </xf>
    <xf numFmtId="0" fontId="24" fillId="40" borderId="37" applyNumberFormat="0" applyProtection="0">
      <alignment horizontal="left" vertical="center" indent="1"/>
    </xf>
    <xf numFmtId="0" fontId="24" fillId="90" borderId="36" applyNumberFormat="0" applyProtection="0">
      <alignment horizontal="left" vertical="center" indent="1"/>
    </xf>
    <xf numFmtId="0" fontId="24" fillId="40" borderId="37" applyNumberFormat="0" applyProtection="0">
      <alignment horizontal="left" vertical="top" indent="1"/>
    </xf>
    <xf numFmtId="0" fontId="24" fillId="91" borderId="36" applyNumberFormat="0" applyProtection="0">
      <alignment horizontal="left" vertical="center" indent="1"/>
    </xf>
    <xf numFmtId="0" fontId="24" fillId="34" borderId="37" applyNumberFormat="0" applyProtection="0">
      <alignment horizontal="left" vertical="center" indent="1"/>
    </xf>
    <xf numFmtId="0" fontId="24" fillId="91" borderId="36" applyNumberFormat="0" applyProtection="0">
      <alignment horizontal="left" vertical="center" indent="1"/>
    </xf>
    <xf numFmtId="0" fontId="24" fillId="34" borderId="37" applyNumberFormat="0" applyProtection="0">
      <alignment horizontal="left" vertical="top" indent="1"/>
    </xf>
    <xf numFmtId="0" fontId="24" fillId="65" borderId="36" applyNumberFormat="0" applyProtection="0">
      <alignment horizontal="left" vertical="center" indent="1"/>
    </xf>
    <xf numFmtId="0" fontId="24" fillId="38" borderId="37" applyNumberFormat="0" applyProtection="0">
      <alignment horizontal="left" vertical="center" indent="1"/>
    </xf>
    <xf numFmtId="0" fontId="24" fillId="65" borderId="36" applyNumberFormat="0" applyProtection="0">
      <alignment horizontal="left" vertical="center" indent="1"/>
    </xf>
    <xf numFmtId="0" fontId="24" fillId="38" borderId="37" applyNumberFormat="0" applyProtection="0">
      <alignment horizontal="left" vertical="top" indent="1"/>
    </xf>
    <xf numFmtId="0" fontId="24" fillId="69" borderId="36" applyNumberFormat="0" applyProtection="0">
      <alignment horizontal="left" vertical="center" indent="1"/>
    </xf>
    <xf numFmtId="0" fontId="24" fillId="88" borderId="37" applyNumberFormat="0" applyProtection="0">
      <alignment horizontal="left" vertical="center" indent="1"/>
    </xf>
    <xf numFmtId="0" fontId="24" fillId="69" borderId="36" applyNumberFormat="0" applyProtection="0">
      <alignment horizontal="left" vertical="center" indent="1"/>
    </xf>
    <xf numFmtId="0" fontId="24" fillId="88" borderId="37" applyNumberFormat="0" applyProtection="0">
      <alignment horizontal="left" vertical="top" indent="1"/>
    </xf>
    <xf numFmtId="0" fontId="24" fillId="37" borderId="13" applyNumberFormat="0">
      <protection locked="0"/>
    </xf>
    <xf numFmtId="0" fontId="24" fillId="37" borderId="13" applyNumberFormat="0">
      <protection locked="0"/>
    </xf>
    <xf numFmtId="4" fontId="33" fillId="92" borderId="36" applyNumberFormat="0" applyProtection="0">
      <alignment vertical="center"/>
    </xf>
    <xf numFmtId="4" fontId="33" fillId="36" borderId="37" applyNumberFormat="0" applyProtection="0">
      <alignment vertical="center"/>
    </xf>
    <xf numFmtId="4" fontId="52" fillId="92" borderId="36" applyNumberFormat="0" applyProtection="0">
      <alignment vertical="center"/>
    </xf>
    <xf numFmtId="4" fontId="52" fillId="36" borderId="37" applyNumberFormat="0" applyProtection="0">
      <alignment vertical="center"/>
    </xf>
    <xf numFmtId="4" fontId="33" fillId="92" borderId="36" applyNumberFormat="0" applyProtection="0">
      <alignment horizontal="left" vertical="center" indent="1"/>
    </xf>
    <xf numFmtId="4" fontId="33" fillId="36" borderId="37" applyNumberFormat="0" applyProtection="0">
      <alignment horizontal="left" vertical="center" indent="1"/>
    </xf>
    <xf numFmtId="4" fontId="33" fillId="92" borderId="36" applyNumberFormat="0" applyProtection="0">
      <alignment horizontal="left" vertical="center" indent="1"/>
    </xf>
    <xf numFmtId="0" fontId="33" fillId="36" borderId="37" applyNumberFormat="0" applyProtection="0">
      <alignment horizontal="left" vertical="top" indent="1"/>
    </xf>
    <xf numFmtId="4" fontId="33" fillId="87" borderId="36" applyNumberFormat="0" applyProtection="0">
      <alignment horizontal="right" vertical="center"/>
    </xf>
    <xf numFmtId="4" fontId="33" fillId="88" borderId="37" applyNumberFormat="0" applyProtection="0">
      <alignment horizontal="right" vertical="center"/>
    </xf>
    <xf numFmtId="4" fontId="52" fillId="87" borderId="36" applyNumberFormat="0" applyProtection="0">
      <alignment horizontal="right" vertical="center"/>
    </xf>
    <xf numFmtId="4" fontId="52" fillId="88" borderId="37" applyNumberFormat="0" applyProtection="0">
      <alignment horizontal="right" vertical="center"/>
    </xf>
    <xf numFmtId="0" fontId="24" fillId="69" borderId="36" applyNumberFormat="0" applyProtection="0">
      <alignment horizontal="left" vertical="center" indent="1"/>
    </xf>
    <xf numFmtId="4" fontId="33" fillId="34" borderId="37" applyNumberFormat="0" applyProtection="0">
      <alignment horizontal="left" vertical="center" indent="1"/>
    </xf>
    <xf numFmtId="0" fontId="24" fillId="69" borderId="36" applyNumberFormat="0" applyProtection="0">
      <alignment horizontal="left" vertical="center" indent="1"/>
    </xf>
    <xf numFmtId="0" fontId="33" fillId="34" borderId="37" applyNumberFormat="0" applyProtection="0">
      <alignment horizontal="left" vertical="top" indent="1"/>
    </xf>
    <xf numFmtId="0" fontId="55" fillId="0" borderId="0"/>
    <xf numFmtId="4" fontId="56" fillId="93" borderId="0" applyNumberFormat="0" applyProtection="0">
      <alignment horizontal="left" vertical="center" indent="1"/>
    </xf>
    <xf numFmtId="4" fontId="57" fillId="87" borderId="36" applyNumberFormat="0" applyProtection="0">
      <alignment horizontal="right" vertical="center"/>
    </xf>
    <xf numFmtId="4" fontId="57" fillId="88" borderId="37" applyNumberFormat="0" applyProtection="0">
      <alignment horizontal="right" vertical="center"/>
    </xf>
    <xf numFmtId="0" fontId="58" fillId="0" borderId="0" applyNumberFormat="0" applyFill="0" applyBorder="0" applyAlignment="0" applyProtection="0"/>
    <xf numFmtId="38" fontId="31" fillId="0" borderId="40"/>
    <xf numFmtId="38" fontId="23" fillId="0" borderId="10"/>
    <xf numFmtId="170" fontId="24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/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3" xfId="0" applyBorder="1"/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65" fontId="24" fillId="0" borderId="17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8" xfId="0" applyNumberFormat="1" applyFont="1" applyFill="1" applyBorder="1"/>
    <xf numFmtId="165" fontId="24" fillId="0" borderId="17" xfId="0" applyNumberFormat="1" applyFont="1" applyFill="1" applyBorder="1"/>
    <xf numFmtId="165" fontId="24" fillId="0" borderId="17" xfId="0" quotePrefix="1" applyNumberFormat="1" applyFont="1" applyBorder="1" applyAlignment="1">
      <alignment horizontal="left"/>
    </xf>
    <xf numFmtId="165" fontId="24" fillId="0" borderId="17" xfId="0" applyNumberFormat="1" applyFont="1" applyBorder="1"/>
    <xf numFmtId="165" fontId="25" fillId="0" borderId="17" xfId="0" applyNumberFormat="1" applyFont="1" applyBorder="1"/>
    <xf numFmtId="165" fontId="22" fillId="0" borderId="21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65" fontId="25" fillId="0" borderId="22" xfId="0" applyNumberFormat="1" applyFont="1" applyBorder="1"/>
    <xf numFmtId="37" fontId="24" fillId="0" borderId="10" xfId="0" applyNumberFormat="1" applyFont="1" applyFill="1" applyBorder="1"/>
    <xf numFmtId="37" fontId="24" fillId="0" borderId="23" xfId="0" applyNumberFormat="1" applyFont="1" applyFill="1" applyBorder="1"/>
    <xf numFmtId="167" fontId="0" fillId="0" borderId="0" xfId="0" applyNumberFormat="1" applyFill="1"/>
    <xf numFmtId="43" fontId="0" fillId="0" borderId="0" xfId="0" applyNumberFormat="1" applyFill="1"/>
    <xf numFmtId="165" fontId="24" fillId="0" borderId="24" xfId="0" applyNumberFormat="1" applyFont="1" applyBorder="1"/>
    <xf numFmtId="165" fontId="22" fillId="0" borderId="17" xfId="0" applyNumberFormat="1" applyFont="1" applyBorder="1" applyAlignment="1">
      <alignment vertical="top"/>
    </xf>
    <xf numFmtId="165" fontId="0" fillId="0" borderId="21" xfId="0" applyNumberFormat="1" applyBorder="1"/>
    <xf numFmtId="0" fontId="24" fillId="0" borderId="0" xfId="0" applyFont="1" applyFill="1"/>
    <xf numFmtId="0" fontId="24" fillId="0" borderId="24" xfId="0" applyFont="1" applyFill="1" applyBorder="1"/>
    <xf numFmtId="0" fontId="24" fillId="0" borderId="18" xfId="0" applyFont="1" applyFill="1" applyBorder="1"/>
    <xf numFmtId="168" fontId="24" fillId="0" borderId="0" xfId="0" applyNumberFormat="1" applyFont="1" applyFill="1"/>
    <xf numFmtId="167" fontId="21" fillId="0" borderId="0" xfId="0" applyNumberFormat="1" applyFont="1" applyAlignment="1">
      <alignment horizontal="left"/>
    </xf>
    <xf numFmtId="167" fontId="21" fillId="0" borderId="0" xfId="0" applyNumberFormat="1" applyFont="1" applyBorder="1" applyAlignment="1">
      <alignment horizontal="left"/>
    </xf>
    <xf numFmtId="0" fontId="32" fillId="33" borderId="0" xfId="42" applyFont="1" applyFill="1"/>
    <xf numFmtId="0" fontId="24" fillId="33" borderId="0" xfId="42" applyFill="1"/>
    <xf numFmtId="0" fontId="24" fillId="0" borderId="0" xfId="42"/>
    <xf numFmtId="166" fontId="24" fillId="33" borderId="42" xfId="1248" applyNumberFormat="1" applyFill="1" applyBorder="1"/>
    <xf numFmtId="166" fontId="24" fillId="33" borderId="43" xfId="1248" applyNumberFormat="1" applyFill="1" applyBorder="1"/>
    <xf numFmtId="166" fontId="24" fillId="33" borderId="44" xfId="1248" applyNumberFormat="1" applyFill="1" applyBorder="1"/>
    <xf numFmtId="167" fontId="24" fillId="33" borderId="45" xfId="1234" applyNumberFormat="1" applyFill="1" applyBorder="1"/>
    <xf numFmtId="167" fontId="24" fillId="33" borderId="0" xfId="1234" applyNumberFormat="1" applyFill="1" applyBorder="1"/>
    <xf numFmtId="167" fontId="24" fillId="33" borderId="46" xfId="1234" applyNumberFormat="1" applyFill="1" applyBorder="1"/>
    <xf numFmtId="167" fontId="24" fillId="33" borderId="47" xfId="1234" applyNumberFormat="1" applyFill="1" applyBorder="1"/>
    <xf numFmtId="167" fontId="24" fillId="33" borderId="11" xfId="1234" applyNumberFormat="1" applyFill="1" applyBorder="1"/>
    <xf numFmtId="167" fontId="24" fillId="33" borderId="48" xfId="1234" applyNumberFormat="1" applyFill="1" applyBorder="1"/>
    <xf numFmtId="166" fontId="24" fillId="33" borderId="45" xfId="1248" applyNumberFormat="1" applyFill="1" applyBorder="1"/>
    <xf numFmtId="166" fontId="24" fillId="33" borderId="0" xfId="1248" applyNumberFormat="1" applyFill="1" applyBorder="1"/>
    <xf numFmtId="166" fontId="24" fillId="33" borderId="46" xfId="1248" applyNumberFormat="1" applyFill="1" applyBorder="1"/>
    <xf numFmtId="37" fontId="24" fillId="33" borderId="45" xfId="1234" applyNumberFormat="1" applyFill="1" applyBorder="1"/>
    <xf numFmtId="37" fontId="24" fillId="33" borderId="0" xfId="1234" applyNumberFormat="1" applyFill="1" applyBorder="1"/>
    <xf numFmtId="37" fontId="24" fillId="33" borderId="46" xfId="1234" applyNumberFormat="1" applyFill="1" applyBorder="1"/>
    <xf numFmtId="166" fontId="26" fillId="33" borderId="45" xfId="1248" applyNumberFormat="1" applyFont="1" applyFill="1" applyBorder="1"/>
    <xf numFmtId="166" fontId="26" fillId="33" borderId="0" xfId="1248" applyNumberFormat="1" applyFont="1" applyFill="1" applyBorder="1"/>
    <xf numFmtId="166" fontId="26" fillId="33" borderId="46" xfId="1248" applyNumberFormat="1" applyFont="1" applyFill="1" applyBorder="1"/>
    <xf numFmtId="42" fontId="24" fillId="33" borderId="49" xfId="1234" applyNumberFormat="1" applyFont="1" applyFill="1" applyBorder="1"/>
    <xf numFmtId="42" fontId="24" fillId="33" borderId="50" xfId="1234" applyNumberFormat="1" applyFont="1" applyFill="1" applyBorder="1"/>
    <xf numFmtId="37" fontId="24" fillId="33" borderId="51" xfId="1234" applyNumberFormat="1" applyFill="1" applyBorder="1"/>
    <xf numFmtId="37" fontId="24" fillId="33" borderId="42" xfId="1234" applyNumberFormat="1" applyFill="1" applyBorder="1"/>
    <xf numFmtId="37" fontId="24" fillId="33" borderId="43" xfId="1234" applyNumberFormat="1" applyFill="1" applyBorder="1"/>
    <xf numFmtId="37" fontId="24" fillId="33" borderId="44" xfId="1234" applyNumberFormat="1" applyFill="1" applyBorder="1"/>
    <xf numFmtId="166" fontId="24" fillId="33" borderId="45" xfId="1248" applyNumberFormat="1" applyFont="1" applyFill="1" applyBorder="1"/>
    <xf numFmtId="166" fontId="24" fillId="33" borderId="0" xfId="1248" applyNumberFormat="1" applyFont="1" applyFill="1" applyBorder="1"/>
    <xf numFmtId="166" fontId="24" fillId="33" borderId="46" xfId="1248" applyNumberFormat="1" applyFont="1" applyFill="1" applyBorder="1"/>
    <xf numFmtId="37" fontId="0" fillId="33" borderId="49" xfId="0" applyNumberFormat="1" applyFill="1" applyBorder="1"/>
    <xf numFmtId="37" fontId="0" fillId="33" borderId="50" xfId="0" applyNumberFormat="1" applyFill="1" applyBorder="1"/>
    <xf numFmtId="37" fontId="0" fillId="33" borderId="51" xfId="0" applyNumberFormat="1" applyFill="1" applyBorder="1"/>
    <xf numFmtId="0" fontId="22" fillId="0" borderId="0" xfId="42" applyFont="1" applyFill="1" applyAlignment="1">
      <alignment horizontal="centerContinuous"/>
    </xf>
    <xf numFmtId="0" fontId="31" fillId="0" borderId="0" xfId="42" applyFont="1" applyFill="1" applyBorder="1"/>
    <xf numFmtId="0" fontId="21" fillId="0" borderId="0" xfId="42" applyFont="1" applyFill="1" applyBorder="1"/>
    <xf numFmtId="0" fontId="31" fillId="0" borderId="0" xfId="42" applyFont="1" applyFill="1"/>
    <xf numFmtId="43" fontId="27" fillId="0" borderId="11" xfId="1234" applyFont="1" applyFill="1" applyBorder="1" applyAlignment="1">
      <alignment horizontal="center"/>
    </xf>
    <xf numFmtId="167" fontId="27" fillId="0" borderId="11" xfId="1234" applyNumberFormat="1" applyFont="1" applyFill="1" applyBorder="1" applyAlignment="1">
      <alignment horizontal="center"/>
    </xf>
    <xf numFmtId="164" fontId="30" fillId="0" borderId="0" xfId="42" applyNumberFormat="1" applyFont="1" applyAlignment="1">
      <alignment horizontal="left"/>
    </xf>
    <xf numFmtId="167" fontId="31" fillId="0" borderId="0" xfId="1234" applyNumberFormat="1" applyFont="1" applyAlignment="1">
      <alignment horizontal="right"/>
    </xf>
    <xf numFmtId="167" fontId="31" fillId="0" borderId="0" xfId="42" applyNumberFormat="1" applyFont="1" applyFill="1" applyBorder="1" applyAlignment="1">
      <alignment horizontal="right"/>
    </xf>
    <xf numFmtId="164" fontId="21" fillId="0" borderId="0" xfId="42" applyNumberFormat="1" applyFont="1" applyAlignment="1">
      <alignment horizontal="left"/>
    </xf>
    <xf numFmtId="167" fontId="19" fillId="0" borderId="0" xfId="1234" applyNumberFormat="1" applyFont="1" applyFill="1" applyBorder="1" applyAlignment="1">
      <alignment horizontal="right"/>
    </xf>
    <xf numFmtId="167" fontId="21" fillId="0" borderId="0" xfId="1234" applyNumberFormat="1" applyFont="1" applyFill="1" applyBorder="1" applyAlignment="1">
      <alignment horizontal="right"/>
    </xf>
    <xf numFmtId="164" fontId="21" fillId="0" borderId="0" xfId="1566" applyNumberFormat="1" applyFont="1" applyAlignment="1">
      <alignment horizontal="left"/>
    </xf>
    <xf numFmtId="167" fontId="21" fillId="33" borderId="42" xfId="1234" applyNumberFormat="1" applyFont="1" applyFill="1" applyBorder="1" applyAlignment="1">
      <alignment horizontal="right"/>
    </xf>
    <xf numFmtId="167" fontId="21" fillId="33" borderId="43" xfId="1234" applyNumberFormat="1" applyFont="1" applyFill="1" applyBorder="1" applyAlignment="1">
      <alignment horizontal="right"/>
    </xf>
    <xf numFmtId="167" fontId="21" fillId="33" borderId="44" xfId="1234" applyNumberFormat="1" applyFont="1" applyFill="1" applyBorder="1" applyAlignment="1">
      <alignment horizontal="right"/>
    </xf>
    <xf numFmtId="167" fontId="21" fillId="33" borderId="45" xfId="1234" applyNumberFormat="1" applyFont="1" applyFill="1" applyBorder="1" applyAlignment="1">
      <alignment horizontal="right"/>
    </xf>
    <xf numFmtId="167" fontId="21" fillId="33" borderId="0" xfId="1234" applyNumberFormat="1" applyFont="1" applyFill="1" applyBorder="1" applyAlignment="1">
      <alignment horizontal="right"/>
    </xf>
    <xf numFmtId="167" fontId="21" fillId="33" borderId="46" xfId="1234" applyNumberFormat="1" applyFont="1" applyFill="1" applyBorder="1" applyAlignment="1">
      <alignment horizontal="right"/>
    </xf>
    <xf numFmtId="164" fontId="21" fillId="0" borderId="11" xfId="1566" applyNumberFormat="1" applyFont="1" applyBorder="1" applyAlignment="1">
      <alignment horizontal="left"/>
    </xf>
    <xf numFmtId="167" fontId="21" fillId="33" borderId="52" xfId="1234" applyNumberFormat="1" applyFont="1" applyFill="1" applyBorder="1" applyAlignment="1">
      <alignment horizontal="right"/>
    </xf>
    <xf numFmtId="167" fontId="21" fillId="33" borderId="10" xfId="1234" applyNumberFormat="1" applyFont="1" applyFill="1" applyBorder="1" applyAlignment="1">
      <alignment horizontal="right"/>
    </xf>
    <xf numFmtId="167" fontId="21" fillId="33" borderId="53" xfId="1234" applyNumberFormat="1" applyFont="1" applyFill="1" applyBorder="1" applyAlignment="1">
      <alignment horizontal="right"/>
    </xf>
    <xf numFmtId="167" fontId="29" fillId="0" borderId="0" xfId="1234" applyNumberFormat="1" applyFont="1" applyFill="1" applyBorder="1"/>
    <xf numFmtId="164" fontId="30" fillId="0" borderId="0" xfId="1568" applyNumberFormat="1" applyFont="1" applyAlignment="1">
      <alignment horizontal="left"/>
    </xf>
    <xf numFmtId="167" fontId="20" fillId="0" borderId="0" xfId="1234" applyNumberFormat="1" applyFont="1" applyFill="1" applyBorder="1" applyAlignment="1">
      <alignment horizontal="right"/>
    </xf>
    <xf numFmtId="167" fontId="27" fillId="0" borderId="0" xfId="1234" applyNumberFormat="1" applyFont="1" applyFill="1" applyBorder="1" applyAlignment="1">
      <alignment horizontal="right"/>
    </xf>
    <xf numFmtId="167" fontId="27" fillId="0" borderId="26" xfId="1234" applyNumberFormat="1" applyFont="1" applyFill="1" applyBorder="1" applyAlignment="1">
      <alignment horizontal="left"/>
    </xf>
    <xf numFmtId="167" fontId="27" fillId="33" borderId="54" xfId="1234" applyNumberFormat="1" applyFont="1" applyFill="1" applyBorder="1" applyAlignment="1">
      <alignment horizontal="right"/>
    </xf>
    <xf numFmtId="167" fontId="27" fillId="33" borderId="26" xfId="1234" applyNumberFormat="1" applyFont="1" applyFill="1" applyBorder="1" applyAlignment="1">
      <alignment horizontal="right"/>
    </xf>
    <xf numFmtId="167" fontId="27" fillId="33" borderId="55" xfId="1234" applyNumberFormat="1" applyFont="1" applyFill="1" applyBorder="1" applyAlignment="1">
      <alignment horizontal="right"/>
    </xf>
    <xf numFmtId="167" fontId="21" fillId="0" borderId="0" xfId="1234" applyNumberFormat="1" applyFont="1" applyFill="1" applyBorder="1"/>
    <xf numFmtId="164" fontId="27" fillId="0" borderId="0" xfId="1566" applyNumberFormat="1" applyFont="1" applyAlignment="1">
      <alignment horizontal="left"/>
    </xf>
    <xf numFmtId="167" fontId="21" fillId="33" borderId="45" xfId="1234" applyNumberFormat="1" applyFont="1" applyFill="1" applyBorder="1"/>
    <xf numFmtId="167" fontId="21" fillId="33" borderId="0" xfId="1234" applyNumberFormat="1" applyFont="1" applyFill="1" applyBorder="1"/>
    <xf numFmtId="167" fontId="21" fillId="33" borderId="46" xfId="1234" applyNumberFormat="1" applyFont="1" applyFill="1" applyBorder="1"/>
    <xf numFmtId="167" fontId="27" fillId="0" borderId="0" xfId="1234" applyNumberFormat="1" applyFont="1" applyAlignment="1">
      <alignment horizontal="left"/>
    </xf>
    <xf numFmtId="167" fontId="30" fillId="0" borderId="0" xfId="1234" applyNumberFormat="1" applyFont="1" applyAlignment="1">
      <alignment horizontal="left"/>
    </xf>
    <xf numFmtId="167" fontId="21" fillId="0" borderId="0" xfId="1234" applyNumberFormat="1" applyFont="1" applyAlignment="1">
      <alignment horizontal="left"/>
    </xf>
    <xf numFmtId="167" fontId="21" fillId="0" borderId="11" xfId="1234" applyNumberFormat="1" applyFont="1" applyBorder="1" applyAlignment="1">
      <alignment horizontal="left"/>
    </xf>
    <xf numFmtId="167" fontId="21" fillId="33" borderId="47" xfId="1234" applyNumberFormat="1" applyFont="1" applyFill="1" applyBorder="1" applyAlignment="1">
      <alignment horizontal="right"/>
    </xf>
    <xf numFmtId="167" fontId="21" fillId="33" borderId="11" xfId="1234" applyNumberFormat="1" applyFont="1" applyFill="1" applyBorder="1" applyAlignment="1">
      <alignment horizontal="right"/>
    </xf>
    <xf numFmtId="167" fontId="21" fillId="33" borderId="48" xfId="1234" applyNumberFormat="1" applyFont="1" applyFill="1" applyBorder="1" applyAlignment="1">
      <alignment horizontal="right"/>
    </xf>
    <xf numFmtId="167" fontId="27" fillId="33" borderId="52" xfId="1234" applyNumberFormat="1" applyFont="1" applyFill="1" applyBorder="1" applyAlignment="1">
      <alignment horizontal="right"/>
    </xf>
    <xf numFmtId="167" fontId="27" fillId="33" borderId="10" xfId="1234" applyNumberFormat="1" applyFont="1" applyFill="1" applyBorder="1" applyAlignment="1">
      <alignment horizontal="right"/>
    </xf>
    <xf numFmtId="167" fontId="27" fillId="33" borderId="53" xfId="1234" applyNumberFormat="1" applyFont="1" applyFill="1" applyBorder="1" applyAlignment="1">
      <alignment horizontal="right"/>
    </xf>
    <xf numFmtId="167" fontId="27" fillId="0" borderId="26" xfId="1234" applyNumberFormat="1" applyFont="1" applyBorder="1" applyAlignment="1">
      <alignment horizontal="left"/>
    </xf>
    <xf numFmtId="167" fontId="27" fillId="33" borderId="56" xfId="1234" applyNumberFormat="1" applyFont="1" applyFill="1" applyBorder="1" applyAlignment="1">
      <alignment horizontal="right"/>
    </xf>
    <xf numFmtId="167" fontId="27" fillId="33" borderId="12" xfId="1234" applyNumberFormat="1" applyFont="1" applyFill="1" applyBorder="1" applyAlignment="1">
      <alignment horizontal="right"/>
    </xf>
    <xf numFmtId="167" fontId="27" fillId="33" borderId="57" xfId="1234" applyNumberFormat="1" applyFont="1" applyFill="1" applyBorder="1" applyAlignment="1">
      <alignment horizontal="right"/>
    </xf>
    <xf numFmtId="167" fontId="21" fillId="0" borderId="0" xfId="1234" applyNumberFormat="1" applyFont="1" applyBorder="1" applyAlignment="1">
      <alignment horizontal="left"/>
    </xf>
    <xf numFmtId="167" fontId="21" fillId="0" borderId="15" xfId="1234" applyNumberFormat="1" applyFont="1" applyBorder="1" applyAlignment="1">
      <alignment horizontal="left"/>
    </xf>
    <xf numFmtId="167" fontId="21" fillId="33" borderId="58" xfId="1234" applyNumberFormat="1" applyFont="1" applyFill="1" applyBorder="1" applyAlignment="1">
      <alignment horizontal="right"/>
    </xf>
    <xf numFmtId="167" fontId="21" fillId="33" borderId="15" xfId="1234" applyNumberFormat="1" applyFont="1" applyFill="1" applyBorder="1" applyAlignment="1">
      <alignment horizontal="right"/>
    </xf>
    <xf numFmtId="167" fontId="21" fillId="33" borderId="59" xfId="1234" applyNumberFormat="1" applyFont="1" applyFill="1" applyBorder="1" applyAlignment="1">
      <alignment horizontal="right"/>
    </xf>
    <xf numFmtId="167" fontId="21" fillId="0" borderId="26" xfId="1234" applyNumberFormat="1" applyFont="1" applyBorder="1" applyAlignment="1">
      <alignment horizontal="left"/>
    </xf>
    <xf numFmtId="167" fontId="21" fillId="33" borderId="54" xfId="1234" applyNumberFormat="1" applyFont="1" applyFill="1" applyBorder="1" applyAlignment="1">
      <alignment horizontal="right"/>
    </xf>
    <xf numFmtId="167" fontId="21" fillId="33" borderId="26" xfId="1234" applyNumberFormat="1" applyFont="1" applyFill="1" applyBorder="1" applyAlignment="1">
      <alignment horizontal="right"/>
    </xf>
    <xf numFmtId="167" fontId="21" fillId="33" borderId="55" xfId="1234" applyNumberFormat="1" applyFont="1" applyFill="1" applyBorder="1" applyAlignment="1">
      <alignment horizontal="right"/>
    </xf>
    <xf numFmtId="167" fontId="27" fillId="33" borderId="45" xfId="1234" applyNumberFormat="1" applyFont="1" applyFill="1" applyBorder="1" applyAlignment="1">
      <alignment horizontal="right"/>
    </xf>
    <xf numFmtId="167" fontId="27" fillId="33" borderId="0" xfId="1234" applyNumberFormat="1" applyFont="1" applyFill="1" applyBorder="1" applyAlignment="1">
      <alignment horizontal="right"/>
    </xf>
    <xf numFmtId="167" fontId="27" fillId="33" borderId="46" xfId="1234" applyNumberFormat="1" applyFont="1" applyFill="1" applyBorder="1" applyAlignment="1">
      <alignment horizontal="right"/>
    </xf>
    <xf numFmtId="167" fontId="21" fillId="0" borderId="0" xfId="42" applyNumberFormat="1" applyFont="1" applyFill="1" applyBorder="1" applyAlignment="1">
      <alignment horizontal="center" wrapText="1"/>
    </xf>
    <xf numFmtId="167" fontId="21" fillId="0" borderId="0" xfId="42" applyNumberFormat="1" applyFont="1" applyFill="1" applyBorder="1" applyAlignment="1">
      <alignment wrapText="1"/>
    </xf>
    <xf numFmtId="167" fontId="27" fillId="0" borderId="0" xfId="42" applyNumberFormat="1" applyFont="1" applyFill="1" applyBorder="1" applyAlignment="1">
      <alignment horizontal="center"/>
    </xf>
    <xf numFmtId="0" fontId="29" fillId="0" borderId="0" xfId="42" applyFont="1" applyFill="1" applyBorder="1"/>
    <xf numFmtId="164" fontId="18" fillId="33" borderId="45" xfId="1495" applyNumberFormat="1" applyFont="1" applyFill="1" applyBorder="1" applyAlignment="1">
      <alignment horizontal="right"/>
    </xf>
    <xf numFmtId="164" fontId="18" fillId="33" borderId="0" xfId="1495" applyNumberFormat="1" applyFont="1" applyFill="1" applyBorder="1" applyAlignment="1">
      <alignment horizontal="right"/>
    </xf>
    <xf numFmtId="164" fontId="18" fillId="33" borderId="46" xfId="1495" applyNumberFormat="1" applyFont="1" applyFill="1" applyBorder="1" applyAlignment="1">
      <alignment horizontal="right"/>
    </xf>
    <xf numFmtId="164" fontId="18" fillId="33" borderId="52" xfId="1495" applyNumberFormat="1" applyFont="1" applyFill="1" applyBorder="1" applyAlignment="1">
      <alignment horizontal="right"/>
    </xf>
    <xf numFmtId="164" fontId="18" fillId="33" borderId="10" xfId="1495" applyNumberFormat="1" applyFont="1" applyFill="1" applyBorder="1" applyAlignment="1">
      <alignment horizontal="right"/>
    </xf>
    <xf numFmtId="164" fontId="18" fillId="33" borderId="53" xfId="1495" applyNumberFormat="1" applyFont="1" applyFill="1" applyBorder="1" applyAlignment="1">
      <alignment horizontal="right"/>
    </xf>
    <xf numFmtId="164" fontId="18" fillId="33" borderId="47" xfId="1495" applyNumberFormat="1" applyFont="1" applyFill="1" applyBorder="1" applyAlignment="1">
      <alignment horizontal="right"/>
    </xf>
    <xf numFmtId="164" fontId="18" fillId="33" borderId="11" xfId="1495" applyNumberFormat="1" applyFont="1" applyFill="1" applyBorder="1" applyAlignment="1">
      <alignment horizontal="right"/>
    </xf>
    <xf numFmtId="164" fontId="18" fillId="33" borderId="48" xfId="1495" applyNumberFormat="1" applyFont="1" applyFill="1" applyBorder="1" applyAlignment="1">
      <alignment horizontal="right"/>
    </xf>
    <xf numFmtId="167" fontId="27" fillId="33" borderId="60" xfId="1234" applyNumberFormat="1" applyFont="1" applyFill="1" applyBorder="1" applyAlignment="1">
      <alignment horizontal="right"/>
    </xf>
    <xf numFmtId="167" fontId="27" fillId="33" borderId="61" xfId="1234" applyNumberFormat="1" applyFont="1" applyFill="1" applyBorder="1" applyAlignment="1">
      <alignment horizontal="right"/>
    </xf>
    <xf numFmtId="167" fontId="27" fillId="33" borderId="62" xfId="1234" applyNumberFormat="1" applyFont="1" applyFill="1" applyBorder="1" applyAlignment="1">
      <alignment horizontal="right"/>
    </xf>
    <xf numFmtId="0" fontId="24" fillId="0" borderId="0" xfId="42" applyFill="1" applyBorder="1"/>
    <xf numFmtId="164" fontId="18" fillId="0" borderId="0" xfId="42" applyNumberFormat="1" applyFont="1" applyAlignment="1">
      <alignment horizontal="left"/>
    </xf>
    <xf numFmtId="167" fontId="31" fillId="0" borderId="0" xfId="1234" applyNumberFormat="1" applyFont="1" applyFill="1"/>
    <xf numFmtId="164" fontId="18" fillId="0" borderId="0" xfId="42" applyNumberFormat="1" applyFont="1" applyFill="1" applyBorder="1" applyAlignment="1">
      <alignment horizontal="right"/>
    </xf>
    <xf numFmtId="0" fontId="31" fillId="0" borderId="0" xfId="42" applyFont="1"/>
    <xf numFmtId="167" fontId="31" fillId="0" borderId="0" xfId="1234" applyNumberFormat="1" applyFont="1" applyFill="1" applyBorder="1"/>
    <xf numFmtId="0" fontId="22" fillId="0" borderId="0" xfId="1567" applyFont="1" applyFill="1" applyAlignment="1">
      <alignment horizontal="centerContinuous" vertical="center"/>
    </xf>
    <xf numFmtId="0" fontId="24" fillId="0" borderId="0" xfId="1567" applyFill="1"/>
    <xf numFmtId="0" fontId="22" fillId="0" borderId="0" xfId="1567" applyFont="1" applyFill="1" applyAlignment="1">
      <alignment horizontal="centerContinuous"/>
    </xf>
    <xf numFmtId="0" fontId="24" fillId="0" borderId="0" xfId="1567" applyFill="1" applyBorder="1"/>
    <xf numFmtId="0" fontId="24" fillId="0" borderId="14" xfId="1567" applyFont="1" applyFill="1" applyBorder="1" applyAlignment="1">
      <alignment vertical="center" wrapText="1"/>
    </xf>
    <xf numFmtId="0" fontId="24" fillId="0" borderId="15" xfId="1567" applyFont="1" applyFill="1" applyBorder="1" applyAlignment="1">
      <alignment vertical="center" wrapText="1"/>
    </xf>
    <xf numFmtId="167" fontId="24" fillId="0" borderId="13" xfId="1234" applyNumberFormat="1" applyFont="1" applyFill="1" applyBorder="1" applyAlignment="1">
      <alignment horizontal="center" vertical="center" wrapText="1"/>
    </xf>
    <xf numFmtId="167" fontId="24" fillId="0" borderId="13" xfId="1234" quotePrefix="1" applyNumberFormat="1" applyFont="1" applyFill="1" applyBorder="1" applyAlignment="1">
      <alignment horizontal="center" vertical="center" wrapText="1"/>
    </xf>
    <xf numFmtId="10" fontId="24" fillId="0" borderId="13" xfId="1567" quotePrefix="1" applyNumberFormat="1" applyFont="1" applyFill="1" applyBorder="1" applyAlignment="1">
      <alignment horizontal="center" vertical="center" wrapText="1"/>
    </xf>
    <xf numFmtId="0" fontId="24" fillId="0" borderId="24" xfId="1567" applyFont="1" applyFill="1" applyBorder="1"/>
    <xf numFmtId="0" fontId="24" fillId="0" borderId="18" xfId="1567" applyFont="1" applyFill="1" applyBorder="1"/>
    <xf numFmtId="167" fontId="24" fillId="0" borderId="22" xfId="1234" applyNumberFormat="1" applyFont="1" applyFill="1" applyBorder="1"/>
    <xf numFmtId="167" fontId="24" fillId="0" borderId="22" xfId="1234" applyNumberFormat="1" applyFont="1" applyFill="1" applyBorder="1" applyAlignment="1">
      <alignment horizontal="center"/>
    </xf>
    <xf numFmtId="10" fontId="24" fillId="0" borderId="22" xfId="1567" applyNumberFormat="1" applyFont="1" applyFill="1" applyBorder="1"/>
    <xf numFmtId="167" fontId="24" fillId="0" borderId="18" xfId="1234" applyNumberFormat="1" applyFont="1" applyFill="1" applyBorder="1"/>
    <xf numFmtId="168" fontId="24" fillId="0" borderId="0" xfId="1567" applyNumberFormat="1" applyFont="1" applyFill="1"/>
    <xf numFmtId="166" fontId="24" fillId="33" borderId="63" xfId="1248" applyNumberFormat="1" applyFont="1" applyFill="1" applyBorder="1"/>
    <xf numFmtId="166" fontId="24" fillId="33" borderId="64" xfId="1248" applyNumberFormat="1" applyFont="1" applyFill="1" applyBorder="1"/>
    <xf numFmtId="0" fontId="24" fillId="0" borderId="18" xfId="1248" applyNumberFormat="1" applyFont="1" applyFill="1" applyBorder="1" applyAlignment="1">
      <alignment horizontal="center"/>
    </xf>
    <xf numFmtId="10" fontId="24" fillId="0" borderId="17" xfId="1565" applyNumberFormat="1" applyFont="1" applyFill="1" applyBorder="1" applyAlignment="1">
      <alignment horizontal="right" wrapText="1"/>
    </xf>
    <xf numFmtId="10" fontId="24" fillId="0" borderId="24" xfId="1565" applyNumberFormat="1" applyFont="1" applyFill="1" applyBorder="1" applyAlignment="1">
      <alignment horizontal="right" wrapText="1"/>
    </xf>
    <xf numFmtId="167" fontId="24" fillId="33" borderId="66" xfId="1234" applyNumberFormat="1" applyFont="1" applyFill="1" applyBorder="1"/>
    <xf numFmtId="167" fontId="24" fillId="33" borderId="67" xfId="1234" applyNumberFormat="1" applyFont="1" applyFill="1" applyBorder="1"/>
    <xf numFmtId="0" fontId="24" fillId="0" borderId="18" xfId="1234" applyNumberFormat="1" applyFont="1" applyFill="1" applyBorder="1" applyAlignment="1">
      <alignment horizontal="center"/>
    </xf>
    <xf numFmtId="166" fontId="24" fillId="33" borderId="68" xfId="1248" applyNumberFormat="1" applyFont="1" applyFill="1" applyBorder="1"/>
    <xf numFmtId="167" fontId="24" fillId="33" borderId="69" xfId="1234" applyNumberFormat="1" applyFont="1" applyFill="1" applyBorder="1"/>
    <xf numFmtId="167" fontId="24" fillId="33" borderId="70" xfId="1234" applyNumberFormat="1" applyFont="1" applyFill="1" applyBorder="1"/>
    <xf numFmtId="0" fontId="24" fillId="0" borderId="20" xfId="1234" applyNumberFormat="1" applyFont="1" applyFill="1" applyBorder="1" applyAlignment="1">
      <alignment horizontal="center"/>
    </xf>
    <xf numFmtId="10" fontId="24" fillId="0" borderId="21" xfId="1565" applyNumberFormat="1" applyFont="1" applyFill="1" applyBorder="1" applyAlignment="1">
      <alignment horizontal="right" wrapText="1"/>
    </xf>
    <xf numFmtId="10" fontId="24" fillId="0" borderId="19" xfId="1565" applyNumberFormat="1" applyFont="1" applyFill="1" applyBorder="1" applyAlignment="1">
      <alignment horizontal="right" wrapText="1"/>
    </xf>
    <xf numFmtId="0" fontId="24" fillId="0" borderId="0" xfId="1567" applyFont="1" applyFill="1" applyBorder="1"/>
    <xf numFmtId="166" fontId="24" fillId="33" borderId="66" xfId="1248" applyNumberFormat="1" applyFont="1" applyFill="1" applyBorder="1"/>
    <xf numFmtId="166" fontId="24" fillId="33" borderId="67" xfId="1248" applyNumberFormat="1" applyFont="1" applyFill="1" applyBorder="1"/>
    <xf numFmtId="166" fontId="24" fillId="0" borderId="17" xfId="1567" applyNumberFormat="1" applyFont="1" applyFill="1" applyBorder="1"/>
    <xf numFmtId="10" fontId="24" fillId="0" borderId="24" xfId="1567" applyNumberFormat="1" applyFont="1" applyFill="1" applyBorder="1"/>
    <xf numFmtId="10" fontId="24" fillId="0" borderId="17" xfId="1567" applyNumberFormat="1" applyFont="1" applyFill="1" applyBorder="1"/>
    <xf numFmtId="167" fontId="24" fillId="33" borderId="68" xfId="1234" applyNumberFormat="1" applyFont="1" applyFill="1" applyBorder="1"/>
    <xf numFmtId="168" fontId="24" fillId="0" borderId="0" xfId="1567" applyNumberFormat="1" applyFont="1"/>
    <xf numFmtId="166" fontId="24" fillId="33" borderId="69" xfId="1248" applyNumberFormat="1" applyFont="1" applyFill="1" applyBorder="1"/>
    <xf numFmtId="166" fontId="24" fillId="33" borderId="70" xfId="1248" applyNumberFormat="1" applyFont="1" applyFill="1" applyBorder="1"/>
    <xf numFmtId="0" fontId="24" fillId="0" borderId="20" xfId="1248" applyNumberFormat="1" applyFont="1" applyFill="1" applyBorder="1" applyAlignment="1">
      <alignment horizontal="center"/>
    </xf>
    <xf numFmtId="0" fontId="24" fillId="0" borderId="24" xfId="1567" quotePrefix="1" applyFont="1" applyFill="1" applyBorder="1" applyAlignment="1">
      <alignment horizontal="left"/>
    </xf>
    <xf numFmtId="0" fontId="24" fillId="33" borderId="66" xfId="1567" applyFill="1" applyBorder="1"/>
    <xf numFmtId="0" fontId="24" fillId="33" borderId="67" xfId="1567" applyFill="1" applyBorder="1"/>
    <xf numFmtId="0" fontId="24" fillId="0" borderId="18" xfId="1567" applyFill="1" applyBorder="1"/>
    <xf numFmtId="0" fontId="24" fillId="0" borderId="17" xfId="1567" applyFill="1" applyBorder="1"/>
    <xf numFmtId="0" fontId="24" fillId="0" borderId="24" xfId="1567" applyFill="1" applyBorder="1"/>
    <xf numFmtId="0" fontId="24" fillId="33" borderId="68" xfId="1567" applyFill="1" applyBorder="1"/>
    <xf numFmtId="5" fontId="24" fillId="33" borderId="68" xfId="1567" applyNumberFormat="1" applyFill="1" applyBorder="1"/>
    <xf numFmtId="0" fontId="24" fillId="0" borderId="20" xfId="1567" applyFont="1" applyFill="1" applyBorder="1" applyAlignment="1">
      <alignment horizontal="center"/>
    </xf>
    <xf numFmtId="0" fontId="24" fillId="0" borderId="19" xfId="1567" applyFont="1" applyFill="1" applyBorder="1"/>
    <xf numFmtId="0" fontId="24" fillId="0" borderId="11" xfId="1567" applyFont="1" applyFill="1" applyBorder="1"/>
    <xf numFmtId="10" fontId="24" fillId="0" borderId="21" xfId="1630" applyNumberFormat="1" applyFont="1" applyFill="1" applyBorder="1"/>
    <xf numFmtId="10" fontId="24" fillId="0" borderId="19" xfId="1630" applyNumberFormat="1" applyFont="1" applyFill="1" applyBorder="1"/>
    <xf numFmtId="166" fontId="26" fillId="33" borderId="72" xfId="1248" applyNumberFormat="1" applyFont="1" applyFill="1" applyBorder="1"/>
    <xf numFmtId="166" fontId="26" fillId="33" borderId="73" xfId="1248" applyNumberFormat="1" applyFont="1" applyFill="1" applyBorder="1"/>
    <xf numFmtId="166" fontId="26" fillId="0" borderId="20" xfId="1248" applyNumberFormat="1" applyFont="1" applyFill="1" applyBorder="1"/>
    <xf numFmtId="166" fontId="26" fillId="0" borderId="21" xfId="1567" applyNumberFormat="1" applyFont="1" applyFill="1" applyBorder="1"/>
    <xf numFmtId="10" fontId="26" fillId="0" borderId="19" xfId="1567" applyNumberFormat="1" applyFont="1" applyFill="1" applyBorder="1"/>
    <xf numFmtId="166" fontId="26" fillId="33" borderId="74" xfId="1248" applyNumberFormat="1" applyFont="1" applyFill="1" applyBorder="1"/>
    <xf numFmtId="43" fontId="21" fillId="0" borderId="0" xfId="1234" applyFont="1"/>
    <xf numFmtId="0" fontId="24" fillId="0" borderId="25" xfId="1567" applyFont="1" applyFill="1" applyBorder="1"/>
    <xf numFmtId="0" fontId="24" fillId="0" borderId="10" xfId="1567" applyFont="1" applyFill="1" applyBorder="1" applyAlignment="1">
      <alignment horizontal="center"/>
    </xf>
    <xf numFmtId="167" fontId="24" fillId="0" borderId="10" xfId="1234" applyNumberFormat="1" applyFont="1" applyFill="1" applyBorder="1"/>
    <xf numFmtId="10" fontId="24" fillId="0" borderId="10" xfId="1567" applyNumberFormat="1" applyFont="1" applyFill="1" applyBorder="1" applyAlignment="1">
      <alignment horizontal="center"/>
    </xf>
    <xf numFmtId="167" fontId="24" fillId="0" borderId="23" xfId="1234" applyNumberFormat="1" applyFont="1" applyFill="1" applyBorder="1"/>
    <xf numFmtId="0" fontId="24" fillId="0" borderId="0" xfId="1567" applyFont="1" applyFill="1" applyBorder="1" applyAlignment="1">
      <alignment horizontal="center"/>
    </xf>
    <xf numFmtId="167" fontId="24" fillId="0" borderId="0" xfId="1234" quotePrefix="1" applyNumberFormat="1" applyFont="1" applyFill="1" applyBorder="1" applyAlignment="1">
      <alignment horizontal="left"/>
    </xf>
    <xf numFmtId="167" fontId="24" fillId="0" borderId="0" xfId="1234" applyNumberFormat="1" applyFont="1" applyFill="1" applyBorder="1"/>
    <xf numFmtId="10" fontId="24" fillId="0" borderId="25" xfId="42" applyNumberFormat="1" applyFont="1" applyFill="1" applyBorder="1"/>
    <xf numFmtId="10" fontId="24" fillId="0" borderId="23" xfId="42" applyNumberFormat="1" applyFont="1" applyFill="1" applyBorder="1"/>
    <xf numFmtId="10" fontId="24" fillId="0" borderId="18" xfId="1234" applyNumberFormat="1" applyFont="1" applyFill="1" applyBorder="1"/>
    <xf numFmtId="10" fontId="24" fillId="0" borderId="24" xfId="42" applyNumberFormat="1" applyFont="1" applyFill="1" applyBorder="1"/>
    <xf numFmtId="10" fontId="24" fillId="0" borderId="18" xfId="42" applyNumberFormat="1" applyFont="1" applyFill="1" applyBorder="1"/>
    <xf numFmtId="0" fontId="24" fillId="0" borderId="11" xfId="1567" applyFont="1" applyFill="1" applyBorder="1" applyAlignment="1">
      <alignment horizontal="center"/>
    </xf>
    <xf numFmtId="167" fontId="24" fillId="0" borderId="11" xfId="1234" quotePrefix="1" applyNumberFormat="1" applyFont="1" applyFill="1" applyBorder="1" applyAlignment="1">
      <alignment horizontal="left"/>
    </xf>
    <xf numFmtId="167" fontId="24" fillId="0" borderId="11" xfId="1234" applyNumberFormat="1" applyFont="1" applyFill="1" applyBorder="1"/>
    <xf numFmtId="10" fontId="24" fillId="0" borderId="19" xfId="42" applyNumberFormat="1" applyFont="1" applyFill="1" applyBorder="1"/>
    <xf numFmtId="10" fontId="24" fillId="0" borderId="20" xfId="42" applyNumberFormat="1" applyFont="1" applyFill="1" applyBorder="1"/>
    <xf numFmtId="10" fontId="24" fillId="0" borderId="20" xfId="1234" applyNumberFormat="1" applyFont="1" applyFill="1" applyBorder="1"/>
    <xf numFmtId="41" fontId="24" fillId="33" borderId="68" xfId="1248" applyNumberFormat="1" applyFont="1" applyFill="1" applyBorder="1"/>
    <xf numFmtId="42" fontId="24" fillId="33" borderId="65" xfId="1248" applyNumberFormat="1" applyFont="1" applyFill="1" applyBorder="1"/>
    <xf numFmtId="41" fontId="24" fillId="33" borderId="71" xfId="1248" applyNumberFormat="1" applyFont="1" applyFill="1" applyBorder="1"/>
    <xf numFmtId="41" fontId="24" fillId="33" borderId="68" xfId="1234" applyNumberFormat="1" applyFont="1" applyFill="1" applyBorder="1"/>
    <xf numFmtId="42" fontId="24" fillId="33" borderId="68" xfId="1248" applyNumberFormat="1" applyFont="1" applyFill="1" applyBorder="1"/>
    <xf numFmtId="42" fontId="24" fillId="33" borderId="66" xfId="1234" applyNumberFormat="1" applyFont="1" applyFill="1" applyBorder="1"/>
    <xf numFmtId="42" fontId="24" fillId="33" borderId="71" xfId="1248" applyNumberFormat="1" applyFont="1" applyFill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1567" applyFont="1" applyFill="1" applyAlignment="1">
      <alignment horizontal="center" vertical="center"/>
    </xf>
    <xf numFmtId="0" fontId="22" fillId="0" borderId="0" xfId="1567" applyFont="1" applyFill="1" applyAlignment="1">
      <alignment horizontal="center"/>
    </xf>
    <xf numFmtId="0" fontId="23" fillId="0" borderId="11" xfId="42" applyFont="1" applyBorder="1" applyAlignment="1">
      <alignment horizontal="center" vertical="center"/>
    </xf>
  </cellXfs>
  <cellStyles count="1751">
    <cellStyle name="20% - Accent1" xfId="19" builtinId="30" customBuiltin="1"/>
    <cellStyle name="20% - Accent1 10" xfId="43"/>
    <cellStyle name="20% - Accent1 10 2" xfId="44"/>
    <cellStyle name="20% - Accent1 11" xfId="45"/>
    <cellStyle name="20% - Accent1 11 2" xfId="46"/>
    <cellStyle name="20% - Accent1 12" xfId="47"/>
    <cellStyle name="20% - Accent1 12 2" xfId="48"/>
    <cellStyle name="20% - Accent1 13" xfId="49"/>
    <cellStyle name="20% - Accent1 13 2" xfId="50"/>
    <cellStyle name="20% - Accent1 14" xfId="51"/>
    <cellStyle name="20% - Accent1 14 2" xfId="52"/>
    <cellStyle name="20% - Accent1 15" xfId="53"/>
    <cellStyle name="20% - Accent1 15 2" xfId="54"/>
    <cellStyle name="20% - Accent1 16" xfId="55"/>
    <cellStyle name="20% - Accent1 16 2" xfId="56"/>
    <cellStyle name="20% - Accent1 17" xfId="57"/>
    <cellStyle name="20% - Accent1 17 2" xfId="58"/>
    <cellStyle name="20% - Accent1 18" xfId="59"/>
    <cellStyle name="20% - Accent1 18 2" xfId="60"/>
    <cellStyle name="20% - Accent1 19" xfId="61"/>
    <cellStyle name="20% - Accent1 19 2" xfId="62"/>
    <cellStyle name="20% - Accent1 2" xfId="63"/>
    <cellStyle name="20% - Accent1 2 2" xfId="64"/>
    <cellStyle name="20% - Accent1 2 3" xfId="65"/>
    <cellStyle name="20% - Accent1 2 4" xfId="66"/>
    <cellStyle name="20% - Accent1 20" xfId="67"/>
    <cellStyle name="20% - Accent1 20 2" xfId="68"/>
    <cellStyle name="20% - Accent1 21" xfId="69"/>
    <cellStyle name="20% - Accent1 22" xfId="70"/>
    <cellStyle name="20% - Accent1 23" xfId="71"/>
    <cellStyle name="20% - Accent1 24" xfId="72"/>
    <cellStyle name="20% - Accent1 25" xfId="73"/>
    <cellStyle name="20% - Accent1 26" xfId="74"/>
    <cellStyle name="20% - Accent1 27" xfId="75"/>
    <cellStyle name="20% - Accent1 3" xfId="76"/>
    <cellStyle name="20% - Accent1 3 2" xfId="77"/>
    <cellStyle name="20% - Accent1 4" xfId="78"/>
    <cellStyle name="20% - Accent1 4 2" xfId="79"/>
    <cellStyle name="20% - Accent1 5" xfId="80"/>
    <cellStyle name="20% - Accent1 5 2" xfId="81"/>
    <cellStyle name="20% - Accent1 6" xfId="82"/>
    <cellStyle name="20% - Accent1 6 2" xfId="83"/>
    <cellStyle name="20% - Accent1 7" xfId="84"/>
    <cellStyle name="20% - Accent1 7 2" xfId="85"/>
    <cellStyle name="20% - Accent1 8" xfId="86"/>
    <cellStyle name="20% - Accent1 8 2" xfId="87"/>
    <cellStyle name="20% - Accent1 9" xfId="88"/>
    <cellStyle name="20% - Accent1 9 2" xfId="89"/>
    <cellStyle name="20% - Accent2" xfId="23" builtinId="34" customBuiltin="1"/>
    <cellStyle name="20% - Accent2 10" xfId="90"/>
    <cellStyle name="20% - Accent2 10 2" xfId="91"/>
    <cellStyle name="20% - Accent2 11" xfId="92"/>
    <cellStyle name="20% - Accent2 11 2" xfId="93"/>
    <cellStyle name="20% - Accent2 12" xfId="94"/>
    <cellStyle name="20% - Accent2 12 2" xfId="95"/>
    <cellStyle name="20% - Accent2 13" xfId="96"/>
    <cellStyle name="20% - Accent2 13 2" xfId="97"/>
    <cellStyle name="20% - Accent2 14" xfId="98"/>
    <cellStyle name="20% - Accent2 14 2" xfId="99"/>
    <cellStyle name="20% - Accent2 15" xfId="100"/>
    <cellStyle name="20% - Accent2 15 2" xfId="101"/>
    <cellStyle name="20% - Accent2 16" xfId="102"/>
    <cellStyle name="20% - Accent2 16 2" xfId="103"/>
    <cellStyle name="20% - Accent2 17" xfId="104"/>
    <cellStyle name="20% - Accent2 17 2" xfId="105"/>
    <cellStyle name="20% - Accent2 18" xfId="106"/>
    <cellStyle name="20% - Accent2 18 2" xfId="107"/>
    <cellStyle name="20% - Accent2 19" xfId="108"/>
    <cellStyle name="20% - Accent2 19 2" xfId="109"/>
    <cellStyle name="20% - Accent2 2" xfId="110"/>
    <cellStyle name="20% - Accent2 2 2" xfId="111"/>
    <cellStyle name="20% - Accent2 2 3" xfId="112"/>
    <cellStyle name="20% - Accent2 2 4" xfId="113"/>
    <cellStyle name="20% - Accent2 20" xfId="114"/>
    <cellStyle name="20% - Accent2 20 2" xfId="115"/>
    <cellStyle name="20% - Accent2 21" xfId="116"/>
    <cellStyle name="20% - Accent2 22" xfId="117"/>
    <cellStyle name="20% - Accent2 23" xfId="118"/>
    <cellStyle name="20% - Accent2 24" xfId="119"/>
    <cellStyle name="20% - Accent2 25" xfId="120"/>
    <cellStyle name="20% - Accent2 26" xfId="121"/>
    <cellStyle name="20% - Accent2 27" xfId="122"/>
    <cellStyle name="20% - Accent2 3" xfId="123"/>
    <cellStyle name="20% - Accent2 3 2" xfId="124"/>
    <cellStyle name="20% - Accent2 4" xfId="125"/>
    <cellStyle name="20% - Accent2 4 2" xfId="126"/>
    <cellStyle name="20% - Accent2 5" xfId="127"/>
    <cellStyle name="20% - Accent2 5 2" xfId="128"/>
    <cellStyle name="20% - Accent2 6" xfId="129"/>
    <cellStyle name="20% - Accent2 6 2" xfId="130"/>
    <cellStyle name="20% - Accent2 7" xfId="131"/>
    <cellStyle name="20% - Accent2 7 2" xfId="132"/>
    <cellStyle name="20% - Accent2 8" xfId="133"/>
    <cellStyle name="20% - Accent2 8 2" xfId="134"/>
    <cellStyle name="20% - Accent2 9" xfId="135"/>
    <cellStyle name="20% - Accent2 9 2" xfId="136"/>
    <cellStyle name="20% - Accent3" xfId="27" builtinId="38" customBuiltin="1"/>
    <cellStyle name="20% - Accent3 10" xfId="137"/>
    <cellStyle name="20% - Accent3 10 2" xfId="138"/>
    <cellStyle name="20% - Accent3 11" xfId="139"/>
    <cellStyle name="20% - Accent3 11 2" xfId="140"/>
    <cellStyle name="20% - Accent3 12" xfId="141"/>
    <cellStyle name="20% - Accent3 12 2" xfId="142"/>
    <cellStyle name="20% - Accent3 13" xfId="143"/>
    <cellStyle name="20% - Accent3 13 2" xfId="144"/>
    <cellStyle name="20% - Accent3 14" xfId="145"/>
    <cellStyle name="20% - Accent3 14 2" xfId="146"/>
    <cellStyle name="20% - Accent3 15" xfId="147"/>
    <cellStyle name="20% - Accent3 15 2" xfId="148"/>
    <cellStyle name="20% - Accent3 16" xfId="149"/>
    <cellStyle name="20% - Accent3 16 2" xfId="150"/>
    <cellStyle name="20% - Accent3 17" xfId="151"/>
    <cellStyle name="20% - Accent3 17 2" xfId="152"/>
    <cellStyle name="20% - Accent3 18" xfId="153"/>
    <cellStyle name="20% - Accent3 18 2" xfId="154"/>
    <cellStyle name="20% - Accent3 19" xfId="155"/>
    <cellStyle name="20% - Accent3 19 2" xfId="156"/>
    <cellStyle name="20% - Accent3 2" xfId="157"/>
    <cellStyle name="20% - Accent3 2 2" xfId="158"/>
    <cellStyle name="20% - Accent3 2 3" xfId="159"/>
    <cellStyle name="20% - Accent3 2 4" xfId="160"/>
    <cellStyle name="20% - Accent3 20" xfId="161"/>
    <cellStyle name="20% - Accent3 20 2" xfId="162"/>
    <cellStyle name="20% - Accent3 21" xfId="163"/>
    <cellStyle name="20% - Accent3 22" xfId="164"/>
    <cellStyle name="20% - Accent3 23" xfId="165"/>
    <cellStyle name="20% - Accent3 24" xfId="166"/>
    <cellStyle name="20% - Accent3 25" xfId="167"/>
    <cellStyle name="20% - Accent3 26" xfId="168"/>
    <cellStyle name="20% - Accent3 27" xfId="169"/>
    <cellStyle name="20% - Accent3 3" xfId="170"/>
    <cellStyle name="20% - Accent3 3 2" xfId="171"/>
    <cellStyle name="20% - Accent3 4" xfId="172"/>
    <cellStyle name="20% - Accent3 4 2" xfId="173"/>
    <cellStyle name="20% - Accent3 5" xfId="174"/>
    <cellStyle name="20% - Accent3 5 2" xfId="175"/>
    <cellStyle name="20% - Accent3 6" xfId="176"/>
    <cellStyle name="20% - Accent3 6 2" xfId="177"/>
    <cellStyle name="20% - Accent3 7" xfId="178"/>
    <cellStyle name="20% - Accent3 7 2" xfId="179"/>
    <cellStyle name="20% - Accent3 8" xfId="180"/>
    <cellStyle name="20% - Accent3 8 2" xfId="181"/>
    <cellStyle name="20% - Accent3 9" xfId="182"/>
    <cellStyle name="20% - Accent3 9 2" xfId="183"/>
    <cellStyle name="20% - Accent4" xfId="31" builtinId="42" customBuiltin="1"/>
    <cellStyle name="20% - Accent4 10" xfId="184"/>
    <cellStyle name="20% - Accent4 10 2" xfId="185"/>
    <cellStyle name="20% - Accent4 11" xfId="186"/>
    <cellStyle name="20% - Accent4 11 2" xfId="187"/>
    <cellStyle name="20% - Accent4 12" xfId="188"/>
    <cellStyle name="20% - Accent4 12 2" xfId="189"/>
    <cellStyle name="20% - Accent4 13" xfId="190"/>
    <cellStyle name="20% - Accent4 13 2" xfId="191"/>
    <cellStyle name="20% - Accent4 14" xfId="192"/>
    <cellStyle name="20% - Accent4 14 2" xfId="193"/>
    <cellStyle name="20% - Accent4 15" xfId="194"/>
    <cellStyle name="20% - Accent4 15 2" xfId="195"/>
    <cellStyle name="20% - Accent4 16" xfId="196"/>
    <cellStyle name="20% - Accent4 16 2" xfId="197"/>
    <cellStyle name="20% - Accent4 17" xfId="198"/>
    <cellStyle name="20% - Accent4 17 2" xfId="199"/>
    <cellStyle name="20% - Accent4 18" xfId="200"/>
    <cellStyle name="20% - Accent4 18 2" xfId="201"/>
    <cellStyle name="20% - Accent4 19" xfId="202"/>
    <cellStyle name="20% - Accent4 19 2" xfId="203"/>
    <cellStyle name="20% - Accent4 2" xfId="204"/>
    <cellStyle name="20% - Accent4 2 2" xfId="205"/>
    <cellStyle name="20% - Accent4 2 3" xfId="206"/>
    <cellStyle name="20% - Accent4 2 4" xfId="207"/>
    <cellStyle name="20% - Accent4 20" xfId="208"/>
    <cellStyle name="20% - Accent4 20 2" xfId="209"/>
    <cellStyle name="20% - Accent4 21" xfId="210"/>
    <cellStyle name="20% - Accent4 22" xfId="211"/>
    <cellStyle name="20% - Accent4 23" xfId="212"/>
    <cellStyle name="20% - Accent4 24" xfId="213"/>
    <cellStyle name="20% - Accent4 25" xfId="214"/>
    <cellStyle name="20% - Accent4 26" xfId="215"/>
    <cellStyle name="20% - Accent4 27" xfId="216"/>
    <cellStyle name="20% - Accent4 3" xfId="217"/>
    <cellStyle name="20% - Accent4 3 2" xfId="218"/>
    <cellStyle name="20% - Accent4 4" xfId="219"/>
    <cellStyle name="20% - Accent4 4 2" xfId="220"/>
    <cellStyle name="20% - Accent4 5" xfId="221"/>
    <cellStyle name="20% - Accent4 5 2" xfId="222"/>
    <cellStyle name="20% - Accent4 6" xfId="223"/>
    <cellStyle name="20% - Accent4 6 2" xfId="224"/>
    <cellStyle name="20% - Accent4 7" xfId="225"/>
    <cellStyle name="20% - Accent4 7 2" xfId="226"/>
    <cellStyle name="20% - Accent4 8" xfId="227"/>
    <cellStyle name="20% - Accent4 8 2" xfId="228"/>
    <cellStyle name="20% - Accent4 9" xfId="229"/>
    <cellStyle name="20% - Accent4 9 2" xfId="230"/>
    <cellStyle name="20% - Accent5" xfId="35" builtinId="46" customBuiltin="1"/>
    <cellStyle name="20% - Accent5 10" xfId="231"/>
    <cellStyle name="20% - Accent5 10 2" xfId="232"/>
    <cellStyle name="20% - Accent5 11" xfId="233"/>
    <cellStyle name="20% - Accent5 11 2" xfId="234"/>
    <cellStyle name="20% - Accent5 12" xfId="235"/>
    <cellStyle name="20% - Accent5 12 2" xfId="236"/>
    <cellStyle name="20% - Accent5 13" xfId="237"/>
    <cellStyle name="20% - Accent5 13 2" xfId="238"/>
    <cellStyle name="20% - Accent5 14" xfId="239"/>
    <cellStyle name="20% - Accent5 14 2" xfId="240"/>
    <cellStyle name="20% - Accent5 15" xfId="241"/>
    <cellStyle name="20% - Accent5 15 2" xfId="242"/>
    <cellStyle name="20% - Accent5 16" xfId="243"/>
    <cellStyle name="20% - Accent5 16 2" xfId="244"/>
    <cellStyle name="20% - Accent5 17" xfId="245"/>
    <cellStyle name="20% - Accent5 17 2" xfId="246"/>
    <cellStyle name="20% - Accent5 18" xfId="247"/>
    <cellStyle name="20% - Accent5 18 2" xfId="248"/>
    <cellStyle name="20% - Accent5 19" xfId="249"/>
    <cellStyle name="20% - Accent5 19 2" xfId="250"/>
    <cellStyle name="20% - Accent5 2" xfId="251"/>
    <cellStyle name="20% - Accent5 2 2" xfId="252"/>
    <cellStyle name="20% - Accent5 2 3" xfId="253"/>
    <cellStyle name="20% - Accent5 2 4" xfId="254"/>
    <cellStyle name="20% - Accent5 20" xfId="255"/>
    <cellStyle name="20% - Accent5 20 2" xfId="256"/>
    <cellStyle name="20% - Accent5 21" xfId="257"/>
    <cellStyle name="20% - Accent5 22" xfId="258"/>
    <cellStyle name="20% - Accent5 23" xfId="259"/>
    <cellStyle name="20% - Accent5 24" xfId="260"/>
    <cellStyle name="20% - Accent5 25" xfId="261"/>
    <cellStyle name="20% - Accent5 26" xfId="262"/>
    <cellStyle name="20% - Accent5 27" xfId="263"/>
    <cellStyle name="20% - Accent5 3" xfId="264"/>
    <cellStyle name="20% - Accent5 3 2" xfId="265"/>
    <cellStyle name="20% - Accent5 4" xfId="266"/>
    <cellStyle name="20% - Accent5 4 2" xfId="267"/>
    <cellStyle name="20% - Accent5 5" xfId="268"/>
    <cellStyle name="20% - Accent5 5 2" xfId="269"/>
    <cellStyle name="20% - Accent5 6" xfId="270"/>
    <cellStyle name="20% - Accent5 6 2" xfId="271"/>
    <cellStyle name="20% - Accent5 7" xfId="272"/>
    <cellStyle name="20% - Accent5 7 2" xfId="273"/>
    <cellStyle name="20% - Accent5 8" xfId="274"/>
    <cellStyle name="20% - Accent5 8 2" xfId="275"/>
    <cellStyle name="20% - Accent5 9" xfId="276"/>
    <cellStyle name="20% - Accent5 9 2" xfId="277"/>
    <cellStyle name="20% - Accent6" xfId="39" builtinId="50" customBuiltin="1"/>
    <cellStyle name="20% - Accent6 10" xfId="278"/>
    <cellStyle name="20% - Accent6 10 2" xfId="279"/>
    <cellStyle name="20% - Accent6 11" xfId="280"/>
    <cellStyle name="20% - Accent6 11 2" xfId="281"/>
    <cellStyle name="20% - Accent6 12" xfId="282"/>
    <cellStyle name="20% - Accent6 12 2" xfId="283"/>
    <cellStyle name="20% - Accent6 13" xfId="284"/>
    <cellStyle name="20% - Accent6 13 2" xfId="285"/>
    <cellStyle name="20% - Accent6 14" xfId="286"/>
    <cellStyle name="20% - Accent6 14 2" xfId="287"/>
    <cellStyle name="20% - Accent6 15" xfId="288"/>
    <cellStyle name="20% - Accent6 15 2" xfId="289"/>
    <cellStyle name="20% - Accent6 16" xfId="290"/>
    <cellStyle name="20% - Accent6 16 2" xfId="291"/>
    <cellStyle name="20% - Accent6 17" xfId="292"/>
    <cellStyle name="20% - Accent6 17 2" xfId="293"/>
    <cellStyle name="20% - Accent6 18" xfId="294"/>
    <cellStyle name="20% - Accent6 18 2" xfId="295"/>
    <cellStyle name="20% - Accent6 19" xfId="296"/>
    <cellStyle name="20% - Accent6 19 2" xfId="297"/>
    <cellStyle name="20% - Accent6 2" xfId="298"/>
    <cellStyle name="20% - Accent6 2 2" xfId="299"/>
    <cellStyle name="20% - Accent6 2 3" xfId="300"/>
    <cellStyle name="20% - Accent6 2 4" xfId="301"/>
    <cellStyle name="20% - Accent6 20" xfId="302"/>
    <cellStyle name="20% - Accent6 20 2" xfId="303"/>
    <cellStyle name="20% - Accent6 21" xfId="304"/>
    <cellStyle name="20% - Accent6 22" xfId="305"/>
    <cellStyle name="20% - Accent6 23" xfId="306"/>
    <cellStyle name="20% - Accent6 24" xfId="307"/>
    <cellStyle name="20% - Accent6 25" xfId="308"/>
    <cellStyle name="20% - Accent6 26" xfId="309"/>
    <cellStyle name="20% - Accent6 27" xfId="310"/>
    <cellStyle name="20% - Accent6 3" xfId="311"/>
    <cellStyle name="20% - Accent6 3 2" xfId="312"/>
    <cellStyle name="20% - Accent6 4" xfId="313"/>
    <cellStyle name="20% - Accent6 4 2" xfId="314"/>
    <cellStyle name="20% - Accent6 5" xfId="315"/>
    <cellStyle name="20% - Accent6 5 2" xfId="316"/>
    <cellStyle name="20% - Accent6 6" xfId="317"/>
    <cellStyle name="20% - Accent6 6 2" xfId="318"/>
    <cellStyle name="20% - Accent6 7" xfId="319"/>
    <cellStyle name="20% - Accent6 7 2" xfId="320"/>
    <cellStyle name="20% - Accent6 8" xfId="321"/>
    <cellStyle name="20% - Accent6 8 2" xfId="322"/>
    <cellStyle name="20% - Accent6 9" xfId="323"/>
    <cellStyle name="20% - Accent6 9 2" xfId="324"/>
    <cellStyle name="40% - Accent1" xfId="20" builtinId="31" customBuiltin="1"/>
    <cellStyle name="40% - Accent1 10" xfId="325"/>
    <cellStyle name="40% - Accent1 10 2" xfId="326"/>
    <cellStyle name="40% - Accent1 11" xfId="327"/>
    <cellStyle name="40% - Accent1 11 2" xfId="328"/>
    <cellStyle name="40% - Accent1 12" xfId="329"/>
    <cellStyle name="40% - Accent1 12 2" xfId="330"/>
    <cellStyle name="40% - Accent1 13" xfId="331"/>
    <cellStyle name="40% - Accent1 13 2" xfId="332"/>
    <cellStyle name="40% - Accent1 14" xfId="333"/>
    <cellStyle name="40% - Accent1 14 2" xfId="334"/>
    <cellStyle name="40% - Accent1 15" xfId="335"/>
    <cellStyle name="40% - Accent1 15 2" xfId="336"/>
    <cellStyle name="40% - Accent1 16" xfId="337"/>
    <cellStyle name="40% - Accent1 16 2" xfId="338"/>
    <cellStyle name="40% - Accent1 17" xfId="339"/>
    <cellStyle name="40% - Accent1 17 2" xfId="340"/>
    <cellStyle name="40% - Accent1 18" xfId="341"/>
    <cellStyle name="40% - Accent1 18 2" xfId="342"/>
    <cellStyle name="40% - Accent1 19" xfId="343"/>
    <cellStyle name="40% - Accent1 19 2" xfId="344"/>
    <cellStyle name="40% - Accent1 2" xfId="345"/>
    <cellStyle name="40% - Accent1 2 2" xfId="346"/>
    <cellStyle name="40% - Accent1 2 3" xfId="347"/>
    <cellStyle name="40% - Accent1 2 4" xfId="348"/>
    <cellStyle name="40% - Accent1 20" xfId="349"/>
    <cellStyle name="40% - Accent1 20 2" xfId="350"/>
    <cellStyle name="40% - Accent1 21" xfId="351"/>
    <cellStyle name="40% - Accent1 22" xfId="352"/>
    <cellStyle name="40% - Accent1 23" xfId="353"/>
    <cellStyle name="40% - Accent1 24" xfId="354"/>
    <cellStyle name="40% - Accent1 25" xfId="355"/>
    <cellStyle name="40% - Accent1 26" xfId="356"/>
    <cellStyle name="40% - Accent1 27" xfId="357"/>
    <cellStyle name="40% - Accent1 3" xfId="358"/>
    <cellStyle name="40% - Accent1 3 2" xfId="359"/>
    <cellStyle name="40% - Accent1 4" xfId="360"/>
    <cellStyle name="40% - Accent1 4 2" xfId="361"/>
    <cellStyle name="40% - Accent1 5" xfId="362"/>
    <cellStyle name="40% - Accent1 5 2" xfId="363"/>
    <cellStyle name="40% - Accent1 6" xfId="364"/>
    <cellStyle name="40% - Accent1 6 2" xfId="365"/>
    <cellStyle name="40% - Accent1 7" xfId="366"/>
    <cellStyle name="40% - Accent1 7 2" xfId="367"/>
    <cellStyle name="40% - Accent1 8" xfId="368"/>
    <cellStyle name="40% - Accent1 8 2" xfId="369"/>
    <cellStyle name="40% - Accent1 9" xfId="370"/>
    <cellStyle name="40% - Accent1 9 2" xfId="371"/>
    <cellStyle name="40% - Accent2" xfId="24" builtinId="35" customBuiltin="1"/>
    <cellStyle name="40% - Accent2 10" xfId="372"/>
    <cellStyle name="40% - Accent2 10 2" xfId="373"/>
    <cellStyle name="40% - Accent2 11" xfId="374"/>
    <cellStyle name="40% - Accent2 11 2" xfId="375"/>
    <cellStyle name="40% - Accent2 12" xfId="376"/>
    <cellStyle name="40% - Accent2 12 2" xfId="377"/>
    <cellStyle name="40% - Accent2 13" xfId="378"/>
    <cellStyle name="40% - Accent2 13 2" xfId="379"/>
    <cellStyle name="40% - Accent2 14" xfId="380"/>
    <cellStyle name="40% - Accent2 14 2" xfId="381"/>
    <cellStyle name="40% - Accent2 15" xfId="382"/>
    <cellStyle name="40% - Accent2 15 2" xfId="383"/>
    <cellStyle name="40% - Accent2 16" xfId="384"/>
    <cellStyle name="40% - Accent2 16 2" xfId="385"/>
    <cellStyle name="40% - Accent2 17" xfId="386"/>
    <cellStyle name="40% - Accent2 17 2" xfId="387"/>
    <cellStyle name="40% - Accent2 18" xfId="388"/>
    <cellStyle name="40% - Accent2 18 2" xfId="389"/>
    <cellStyle name="40% - Accent2 19" xfId="390"/>
    <cellStyle name="40% - Accent2 19 2" xfId="391"/>
    <cellStyle name="40% - Accent2 2" xfId="392"/>
    <cellStyle name="40% - Accent2 2 2" xfId="393"/>
    <cellStyle name="40% - Accent2 2 3" xfId="394"/>
    <cellStyle name="40% - Accent2 2 4" xfId="395"/>
    <cellStyle name="40% - Accent2 20" xfId="396"/>
    <cellStyle name="40% - Accent2 20 2" xfId="397"/>
    <cellStyle name="40% - Accent2 21" xfId="398"/>
    <cellStyle name="40% - Accent2 22" xfId="399"/>
    <cellStyle name="40% - Accent2 23" xfId="400"/>
    <cellStyle name="40% - Accent2 24" xfId="401"/>
    <cellStyle name="40% - Accent2 25" xfId="402"/>
    <cellStyle name="40% - Accent2 26" xfId="403"/>
    <cellStyle name="40% - Accent2 27" xfId="404"/>
    <cellStyle name="40% - Accent2 3" xfId="405"/>
    <cellStyle name="40% - Accent2 3 2" xfId="406"/>
    <cellStyle name="40% - Accent2 4" xfId="407"/>
    <cellStyle name="40% - Accent2 4 2" xfId="408"/>
    <cellStyle name="40% - Accent2 5" xfId="409"/>
    <cellStyle name="40% - Accent2 5 2" xfId="410"/>
    <cellStyle name="40% - Accent2 6" xfId="411"/>
    <cellStyle name="40% - Accent2 6 2" xfId="412"/>
    <cellStyle name="40% - Accent2 7" xfId="413"/>
    <cellStyle name="40% - Accent2 7 2" xfId="414"/>
    <cellStyle name="40% - Accent2 8" xfId="415"/>
    <cellStyle name="40% - Accent2 8 2" xfId="416"/>
    <cellStyle name="40% - Accent2 9" xfId="417"/>
    <cellStyle name="40% - Accent2 9 2" xfId="418"/>
    <cellStyle name="40% - Accent3" xfId="28" builtinId="39" customBuiltin="1"/>
    <cellStyle name="40% - Accent3 10" xfId="419"/>
    <cellStyle name="40% - Accent3 10 2" xfId="420"/>
    <cellStyle name="40% - Accent3 11" xfId="421"/>
    <cellStyle name="40% - Accent3 11 2" xfId="422"/>
    <cellStyle name="40% - Accent3 12" xfId="423"/>
    <cellStyle name="40% - Accent3 12 2" xfId="424"/>
    <cellStyle name="40% - Accent3 13" xfId="425"/>
    <cellStyle name="40% - Accent3 13 2" xfId="426"/>
    <cellStyle name="40% - Accent3 14" xfId="427"/>
    <cellStyle name="40% - Accent3 14 2" xfId="428"/>
    <cellStyle name="40% - Accent3 15" xfId="429"/>
    <cellStyle name="40% - Accent3 15 2" xfId="430"/>
    <cellStyle name="40% - Accent3 16" xfId="431"/>
    <cellStyle name="40% - Accent3 16 2" xfId="432"/>
    <cellStyle name="40% - Accent3 17" xfId="433"/>
    <cellStyle name="40% - Accent3 17 2" xfId="434"/>
    <cellStyle name="40% - Accent3 18" xfId="435"/>
    <cellStyle name="40% - Accent3 18 2" xfId="436"/>
    <cellStyle name="40% - Accent3 19" xfId="437"/>
    <cellStyle name="40% - Accent3 19 2" xfId="438"/>
    <cellStyle name="40% - Accent3 2" xfId="439"/>
    <cellStyle name="40% - Accent3 2 2" xfId="440"/>
    <cellStyle name="40% - Accent3 2 3" xfId="441"/>
    <cellStyle name="40% - Accent3 2 4" xfId="442"/>
    <cellStyle name="40% - Accent3 20" xfId="443"/>
    <cellStyle name="40% - Accent3 20 2" xfId="444"/>
    <cellStyle name="40% - Accent3 21" xfId="445"/>
    <cellStyle name="40% - Accent3 22" xfId="446"/>
    <cellStyle name="40% - Accent3 23" xfId="447"/>
    <cellStyle name="40% - Accent3 24" xfId="448"/>
    <cellStyle name="40% - Accent3 25" xfId="449"/>
    <cellStyle name="40% - Accent3 26" xfId="450"/>
    <cellStyle name="40% - Accent3 27" xfId="451"/>
    <cellStyle name="40% - Accent3 3" xfId="452"/>
    <cellStyle name="40% - Accent3 3 2" xfId="453"/>
    <cellStyle name="40% - Accent3 4" xfId="454"/>
    <cellStyle name="40% - Accent3 4 2" xfId="455"/>
    <cellStyle name="40% - Accent3 5" xfId="456"/>
    <cellStyle name="40% - Accent3 5 2" xfId="457"/>
    <cellStyle name="40% - Accent3 6" xfId="458"/>
    <cellStyle name="40% - Accent3 6 2" xfId="459"/>
    <cellStyle name="40% - Accent3 7" xfId="460"/>
    <cellStyle name="40% - Accent3 7 2" xfId="461"/>
    <cellStyle name="40% - Accent3 8" xfId="462"/>
    <cellStyle name="40% - Accent3 8 2" xfId="463"/>
    <cellStyle name="40% - Accent3 9" xfId="464"/>
    <cellStyle name="40% - Accent3 9 2" xfId="465"/>
    <cellStyle name="40% - Accent4" xfId="32" builtinId="43" customBuiltin="1"/>
    <cellStyle name="40% - Accent4 10" xfId="466"/>
    <cellStyle name="40% - Accent4 10 2" xfId="467"/>
    <cellStyle name="40% - Accent4 11" xfId="468"/>
    <cellStyle name="40% - Accent4 11 2" xfId="469"/>
    <cellStyle name="40% - Accent4 12" xfId="470"/>
    <cellStyle name="40% - Accent4 12 2" xfId="471"/>
    <cellStyle name="40% - Accent4 13" xfId="472"/>
    <cellStyle name="40% - Accent4 13 2" xfId="473"/>
    <cellStyle name="40% - Accent4 14" xfId="474"/>
    <cellStyle name="40% - Accent4 14 2" xfId="475"/>
    <cellStyle name="40% - Accent4 15" xfId="476"/>
    <cellStyle name="40% - Accent4 15 2" xfId="477"/>
    <cellStyle name="40% - Accent4 16" xfId="478"/>
    <cellStyle name="40% - Accent4 16 2" xfId="479"/>
    <cellStyle name="40% - Accent4 17" xfId="480"/>
    <cellStyle name="40% - Accent4 17 2" xfId="481"/>
    <cellStyle name="40% - Accent4 18" xfId="482"/>
    <cellStyle name="40% - Accent4 18 2" xfId="483"/>
    <cellStyle name="40% - Accent4 19" xfId="484"/>
    <cellStyle name="40% - Accent4 19 2" xfId="485"/>
    <cellStyle name="40% - Accent4 2" xfId="486"/>
    <cellStyle name="40% - Accent4 2 2" xfId="487"/>
    <cellStyle name="40% - Accent4 2 3" xfId="488"/>
    <cellStyle name="40% - Accent4 2 4" xfId="489"/>
    <cellStyle name="40% - Accent4 20" xfId="490"/>
    <cellStyle name="40% - Accent4 20 2" xfId="491"/>
    <cellStyle name="40% - Accent4 21" xfId="492"/>
    <cellStyle name="40% - Accent4 22" xfId="493"/>
    <cellStyle name="40% - Accent4 23" xfId="494"/>
    <cellStyle name="40% - Accent4 24" xfId="495"/>
    <cellStyle name="40% - Accent4 25" xfId="496"/>
    <cellStyle name="40% - Accent4 26" xfId="497"/>
    <cellStyle name="40% - Accent4 27" xfId="498"/>
    <cellStyle name="40% - Accent4 3" xfId="499"/>
    <cellStyle name="40% - Accent4 3 2" xfId="500"/>
    <cellStyle name="40% - Accent4 4" xfId="501"/>
    <cellStyle name="40% - Accent4 4 2" xfId="502"/>
    <cellStyle name="40% - Accent4 5" xfId="503"/>
    <cellStyle name="40% - Accent4 5 2" xfId="504"/>
    <cellStyle name="40% - Accent4 6" xfId="505"/>
    <cellStyle name="40% - Accent4 6 2" xfId="506"/>
    <cellStyle name="40% - Accent4 7" xfId="507"/>
    <cellStyle name="40% - Accent4 7 2" xfId="508"/>
    <cellStyle name="40% - Accent4 8" xfId="509"/>
    <cellStyle name="40% - Accent4 8 2" xfId="510"/>
    <cellStyle name="40% - Accent4 9" xfId="511"/>
    <cellStyle name="40% - Accent4 9 2" xfId="512"/>
    <cellStyle name="40% - Accent5" xfId="36" builtinId="47" customBuiltin="1"/>
    <cellStyle name="40% - Accent5 10" xfId="513"/>
    <cellStyle name="40% - Accent5 10 2" xfId="514"/>
    <cellStyle name="40% - Accent5 11" xfId="515"/>
    <cellStyle name="40% - Accent5 11 2" xfId="516"/>
    <cellStyle name="40% - Accent5 12" xfId="517"/>
    <cellStyle name="40% - Accent5 12 2" xfId="518"/>
    <cellStyle name="40% - Accent5 13" xfId="519"/>
    <cellStyle name="40% - Accent5 13 2" xfId="520"/>
    <cellStyle name="40% - Accent5 14" xfId="521"/>
    <cellStyle name="40% - Accent5 14 2" xfId="522"/>
    <cellStyle name="40% - Accent5 15" xfId="523"/>
    <cellStyle name="40% - Accent5 15 2" xfId="524"/>
    <cellStyle name="40% - Accent5 16" xfId="525"/>
    <cellStyle name="40% - Accent5 16 2" xfId="526"/>
    <cellStyle name="40% - Accent5 17" xfId="527"/>
    <cellStyle name="40% - Accent5 17 2" xfId="528"/>
    <cellStyle name="40% - Accent5 18" xfId="529"/>
    <cellStyle name="40% - Accent5 18 2" xfId="530"/>
    <cellStyle name="40% - Accent5 19" xfId="531"/>
    <cellStyle name="40% - Accent5 19 2" xfId="532"/>
    <cellStyle name="40% - Accent5 2" xfId="533"/>
    <cellStyle name="40% - Accent5 2 2" xfId="534"/>
    <cellStyle name="40% - Accent5 2 3" xfId="535"/>
    <cellStyle name="40% - Accent5 2 4" xfId="536"/>
    <cellStyle name="40% - Accent5 20" xfId="537"/>
    <cellStyle name="40% - Accent5 20 2" xfId="538"/>
    <cellStyle name="40% - Accent5 21" xfId="539"/>
    <cellStyle name="40% - Accent5 22" xfId="540"/>
    <cellStyle name="40% - Accent5 23" xfId="541"/>
    <cellStyle name="40% - Accent5 24" xfId="542"/>
    <cellStyle name="40% - Accent5 25" xfId="543"/>
    <cellStyle name="40% - Accent5 26" xfId="544"/>
    <cellStyle name="40% - Accent5 27" xfId="545"/>
    <cellStyle name="40% - Accent5 3" xfId="546"/>
    <cellStyle name="40% - Accent5 3 2" xfId="547"/>
    <cellStyle name="40% - Accent5 4" xfId="548"/>
    <cellStyle name="40% - Accent5 4 2" xfId="549"/>
    <cellStyle name="40% - Accent5 5" xfId="550"/>
    <cellStyle name="40% - Accent5 5 2" xfId="551"/>
    <cellStyle name="40% - Accent5 6" xfId="552"/>
    <cellStyle name="40% - Accent5 6 2" xfId="553"/>
    <cellStyle name="40% - Accent5 7" xfId="554"/>
    <cellStyle name="40% - Accent5 7 2" xfId="555"/>
    <cellStyle name="40% - Accent5 8" xfId="556"/>
    <cellStyle name="40% - Accent5 8 2" xfId="557"/>
    <cellStyle name="40% - Accent5 9" xfId="558"/>
    <cellStyle name="40% - Accent5 9 2" xfId="559"/>
    <cellStyle name="40% - Accent6" xfId="40" builtinId="51" customBuiltin="1"/>
    <cellStyle name="40% - Accent6 10" xfId="560"/>
    <cellStyle name="40% - Accent6 10 2" xfId="561"/>
    <cellStyle name="40% - Accent6 11" xfId="562"/>
    <cellStyle name="40% - Accent6 11 2" xfId="563"/>
    <cellStyle name="40% - Accent6 12" xfId="564"/>
    <cellStyle name="40% - Accent6 12 2" xfId="565"/>
    <cellStyle name="40% - Accent6 13" xfId="566"/>
    <cellStyle name="40% - Accent6 13 2" xfId="567"/>
    <cellStyle name="40% - Accent6 14" xfId="568"/>
    <cellStyle name="40% - Accent6 14 2" xfId="569"/>
    <cellStyle name="40% - Accent6 15" xfId="570"/>
    <cellStyle name="40% - Accent6 15 2" xfId="571"/>
    <cellStyle name="40% - Accent6 16" xfId="572"/>
    <cellStyle name="40% - Accent6 16 2" xfId="573"/>
    <cellStyle name="40% - Accent6 17" xfId="574"/>
    <cellStyle name="40% - Accent6 17 2" xfId="575"/>
    <cellStyle name="40% - Accent6 18" xfId="576"/>
    <cellStyle name="40% - Accent6 18 2" xfId="577"/>
    <cellStyle name="40% - Accent6 19" xfId="578"/>
    <cellStyle name="40% - Accent6 19 2" xfId="579"/>
    <cellStyle name="40% - Accent6 2" xfId="580"/>
    <cellStyle name="40% - Accent6 2 2" xfId="581"/>
    <cellStyle name="40% - Accent6 2 3" xfId="582"/>
    <cellStyle name="40% - Accent6 2 4" xfId="583"/>
    <cellStyle name="40% - Accent6 20" xfId="584"/>
    <cellStyle name="40% - Accent6 20 2" xfId="585"/>
    <cellStyle name="40% - Accent6 21" xfId="586"/>
    <cellStyle name="40% - Accent6 22" xfId="587"/>
    <cellStyle name="40% - Accent6 23" xfId="588"/>
    <cellStyle name="40% - Accent6 24" xfId="589"/>
    <cellStyle name="40% - Accent6 25" xfId="590"/>
    <cellStyle name="40% - Accent6 26" xfId="591"/>
    <cellStyle name="40% - Accent6 27" xfId="592"/>
    <cellStyle name="40% - Accent6 3" xfId="593"/>
    <cellStyle name="40% - Accent6 3 2" xfId="594"/>
    <cellStyle name="40% - Accent6 4" xfId="595"/>
    <cellStyle name="40% - Accent6 4 2" xfId="596"/>
    <cellStyle name="40% - Accent6 5" xfId="597"/>
    <cellStyle name="40% - Accent6 5 2" xfId="598"/>
    <cellStyle name="40% - Accent6 6" xfId="599"/>
    <cellStyle name="40% - Accent6 6 2" xfId="600"/>
    <cellStyle name="40% - Accent6 7" xfId="601"/>
    <cellStyle name="40% - Accent6 7 2" xfId="602"/>
    <cellStyle name="40% - Accent6 8" xfId="603"/>
    <cellStyle name="40% - Accent6 8 2" xfId="604"/>
    <cellStyle name="40% - Accent6 9" xfId="605"/>
    <cellStyle name="40% - Accent6 9 2" xfId="606"/>
    <cellStyle name="60% - Accent1" xfId="21" builtinId="32" customBuiltin="1"/>
    <cellStyle name="60% - Accent1 10" xfId="607"/>
    <cellStyle name="60% - Accent1 11" xfId="608"/>
    <cellStyle name="60% - Accent1 12" xfId="609"/>
    <cellStyle name="60% - Accent1 13" xfId="610"/>
    <cellStyle name="60% - Accent1 2" xfId="611"/>
    <cellStyle name="60% - Accent1 3" xfId="612"/>
    <cellStyle name="60% - Accent1 4" xfId="613"/>
    <cellStyle name="60% - Accent1 5" xfId="614"/>
    <cellStyle name="60% - Accent1 6" xfId="615"/>
    <cellStyle name="60% - Accent1 7" xfId="616"/>
    <cellStyle name="60% - Accent1 8" xfId="617"/>
    <cellStyle name="60% - Accent1 9" xfId="618"/>
    <cellStyle name="60% - Accent2" xfId="25" builtinId="36" customBuiltin="1"/>
    <cellStyle name="60% - Accent2 10" xfId="619"/>
    <cellStyle name="60% - Accent2 11" xfId="620"/>
    <cellStyle name="60% - Accent2 12" xfId="621"/>
    <cellStyle name="60% - Accent2 13" xfId="622"/>
    <cellStyle name="60% - Accent2 2" xfId="623"/>
    <cellStyle name="60% - Accent2 3" xfId="624"/>
    <cellStyle name="60% - Accent2 4" xfId="625"/>
    <cellStyle name="60% - Accent2 5" xfId="626"/>
    <cellStyle name="60% - Accent2 6" xfId="627"/>
    <cellStyle name="60% - Accent2 7" xfId="628"/>
    <cellStyle name="60% - Accent2 8" xfId="629"/>
    <cellStyle name="60% - Accent2 9" xfId="630"/>
    <cellStyle name="60% - Accent3" xfId="29" builtinId="40" customBuiltin="1"/>
    <cellStyle name="60% - Accent3 10" xfId="631"/>
    <cellStyle name="60% - Accent3 11" xfId="632"/>
    <cellStyle name="60% - Accent3 12" xfId="633"/>
    <cellStyle name="60% - Accent3 13" xfId="634"/>
    <cellStyle name="60% - Accent3 2" xfId="635"/>
    <cellStyle name="60% - Accent3 3" xfId="636"/>
    <cellStyle name="60% - Accent3 4" xfId="637"/>
    <cellStyle name="60% - Accent3 5" xfId="638"/>
    <cellStyle name="60% - Accent3 6" xfId="639"/>
    <cellStyle name="60% - Accent3 7" xfId="640"/>
    <cellStyle name="60% - Accent3 8" xfId="641"/>
    <cellStyle name="60% - Accent3 9" xfId="642"/>
    <cellStyle name="60% - Accent4" xfId="33" builtinId="44" customBuiltin="1"/>
    <cellStyle name="60% - Accent4 10" xfId="643"/>
    <cellStyle name="60% - Accent4 11" xfId="644"/>
    <cellStyle name="60% - Accent4 12" xfId="645"/>
    <cellStyle name="60% - Accent4 13" xfId="646"/>
    <cellStyle name="60% - Accent4 2" xfId="647"/>
    <cellStyle name="60% - Accent4 3" xfId="648"/>
    <cellStyle name="60% - Accent4 4" xfId="649"/>
    <cellStyle name="60% - Accent4 5" xfId="650"/>
    <cellStyle name="60% - Accent4 6" xfId="651"/>
    <cellStyle name="60% - Accent4 7" xfId="652"/>
    <cellStyle name="60% - Accent4 8" xfId="653"/>
    <cellStyle name="60% - Accent4 9" xfId="654"/>
    <cellStyle name="60% - Accent5" xfId="37" builtinId="48" customBuiltin="1"/>
    <cellStyle name="60% - Accent5 10" xfId="655"/>
    <cellStyle name="60% - Accent5 11" xfId="656"/>
    <cellStyle name="60% - Accent5 12" xfId="657"/>
    <cellStyle name="60% - Accent5 13" xfId="658"/>
    <cellStyle name="60% - Accent5 2" xfId="659"/>
    <cellStyle name="60% - Accent5 3" xfId="660"/>
    <cellStyle name="60% - Accent5 4" xfId="661"/>
    <cellStyle name="60% - Accent5 5" xfId="662"/>
    <cellStyle name="60% - Accent5 6" xfId="663"/>
    <cellStyle name="60% - Accent5 7" xfId="664"/>
    <cellStyle name="60% - Accent5 8" xfId="665"/>
    <cellStyle name="60% - Accent5 9" xfId="666"/>
    <cellStyle name="60% - Accent6" xfId="41" builtinId="52" customBuiltin="1"/>
    <cellStyle name="60% - Accent6 10" xfId="667"/>
    <cellStyle name="60% - Accent6 11" xfId="668"/>
    <cellStyle name="60% - Accent6 12" xfId="669"/>
    <cellStyle name="60% - Accent6 13" xfId="670"/>
    <cellStyle name="60% - Accent6 2" xfId="671"/>
    <cellStyle name="60% - Accent6 3" xfId="672"/>
    <cellStyle name="60% - Accent6 4" xfId="673"/>
    <cellStyle name="60% - Accent6 5" xfId="674"/>
    <cellStyle name="60% - Accent6 6" xfId="675"/>
    <cellStyle name="60% - Accent6 7" xfId="676"/>
    <cellStyle name="60% - Accent6 8" xfId="677"/>
    <cellStyle name="60% - Accent6 9" xfId="678"/>
    <cellStyle name="Accent1" xfId="18" builtinId="29" customBuiltin="1"/>
    <cellStyle name="Accent1 - 20%" xfId="679"/>
    <cellStyle name="Accent1 - 40%" xfId="680"/>
    <cellStyle name="Accent1 - 60%" xfId="681"/>
    <cellStyle name="Accent1 10" xfId="682"/>
    <cellStyle name="Accent1 11" xfId="683"/>
    <cellStyle name="Accent1 12" xfId="684"/>
    <cellStyle name="Accent1 13" xfId="685"/>
    <cellStyle name="Accent1 14" xfId="686"/>
    <cellStyle name="Accent1 15" xfId="687"/>
    <cellStyle name="Accent1 16" xfId="688"/>
    <cellStyle name="Accent1 17" xfId="689"/>
    <cellStyle name="Accent1 18" xfId="690"/>
    <cellStyle name="Accent1 19" xfId="691"/>
    <cellStyle name="Accent1 2" xfId="692"/>
    <cellStyle name="Accent1 20" xfId="693"/>
    <cellStyle name="Accent1 21" xfId="694"/>
    <cellStyle name="Accent1 22" xfId="695"/>
    <cellStyle name="Accent1 23" xfId="696"/>
    <cellStyle name="Accent1 24" xfId="697"/>
    <cellStyle name="Accent1 25" xfId="698"/>
    <cellStyle name="Accent1 26" xfId="699"/>
    <cellStyle name="Accent1 27" xfId="700"/>
    <cellStyle name="Accent1 28" xfId="701"/>
    <cellStyle name="Accent1 29" xfId="702"/>
    <cellStyle name="Accent1 3" xfId="703"/>
    <cellStyle name="Accent1 30" xfId="704"/>
    <cellStyle name="Accent1 31" xfId="705"/>
    <cellStyle name="Accent1 32" xfId="706"/>
    <cellStyle name="Accent1 33" xfId="707"/>
    <cellStyle name="Accent1 34" xfId="708"/>
    <cellStyle name="Accent1 35" xfId="709"/>
    <cellStyle name="Accent1 36" xfId="710"/>
    <cellStyle name="Accent1 37" xfId="711"/>
    <cellStyle name="Accent1 38" xfId="712"/>
    <cellStyle name="Accent1 39" xfId="713"/>
    <cellStyle name="Accent1 4" xfId="714"/>
    <cellStyle name="Accent1 40" xfId="715"/>
    <cellStyle name="Accent1 41" xfId="716"/>
    <cellStyle name="Accent1 42" xfId="717"/>
    <cellStyle name="Accent1 43" xfId="718"/>
    <cellStyle name="Accent1 44" xfId="719"/>
    <cellStyle name="Accent1 45" xfId="720"/>
    <cellStyle name="Accent1 46" xfId="721"/>
    <cellStyle name="Accent1 47" xfId="722"/>
    <cellStyle name="Accent1 48" xfId="723"/>
    <cellStyle name="Accent1 49" xfId="724"/>
    <cellStyle name="Accent1 5" xfId="725"/>
    <cellStyle name="Accent1 50" xfId="726"/>
    <cellStyle name="Accent1 51" xfId="727"/>
    <cellStyle name="Accent1 52" xfId="728"/>
    <cellStyle name="Accent1 53" xfId="729"/>
    <cellStyle name="Accent1 54" xfId="730"/>
    <cellStyle name="Accent1 55" xfId="731"/>
    <cellStyle name="Accent1 56" xfId="732"/>
    <cellStyle name="Accent1 57" xfId="733"/>
    <cellStyle name="Accent1 58" xfId="734"/>
    <cellStyle name="Accent1 59" xfId="735"/>
    <cellStyle name="Accent1 6" xfId="736"/>
    <cellStyle name="Accent1 60" xfId="737"/>
    <cellStyle name="Accent1 61" xfId="738"/>
    <cellStyle name="Accent1 62" xfId="739"/>
    <cellStyle name="Accent1 63" xfId="740"/>
    <cellStyle name="Accent1 64" xfId="741"/>
    <cellStyle name="Accent1 65" xfId="742"/>
    <cellStyle name="Accent1 66" xfId="743"/>
    <cellStyle name="Accent1 67" xfId="744"/>
    <cellStyle name="Accent1 68" xfId="745"/>
    <cellStyle name="Accent1 69" xfId="746"/>
    <cellStyle name="Accent1 7" xfId="747"/>
    <cellStyle name="Accent1 70" xfId="748"/>
    <cellStyle name="Accent1 71" xfId="749"/>
    <cellStyle name="Accent1 72" xfId="750"/>
    <cellStyle name="Accent1 73" xfId="751"/>
    <cellStyle name="Accent1 74" xfId="752"/>
    <cellStyle name="Accent1 75" xfId="753"/>
    <cellStyle name="Accent1 76" xfId="754"/>
    <cellStyle name="Accent1 77" xfId="755"/>
    <cellStyle name="Accent1 78" xfId="756"/>
    <cellStyle name="Accent1 79" xfId="757"/>
    <cellStyle name="Accent1 8" xfId="758"/>
    <cellStyle name="Accent1 80" xfId="759"/>
    <cellStyle name="Accent1 81" xfId="760"/>
    <cellStyle name="Accent1 82" xfId="761"/>
    <cellStyle name="Accent1 83" xfId="762"/>
    <cellStyle name="Accent1 84" xfId="763"/>
    <cellStyle name="Accent1 9" xfId="764"/>
    <cellStyle name="Accent2" xfId="22" builtinId="33" customBuiltin="1"/>
    <cellStyle name="Accent2 - 20%" xfId="765"/>
    <cellStyle name="Accent2 - 40%" xfId="766"/>
    <cellStyle name="Accent2 - 60%" xfId="767"/>
    <cellStyle name="Accent2 10" xfId="768"/>
    <cellStyle name="Accent2 11" xfId="769"/>
    <cellStyle name="Accent2 12" xfId="770"/>
    <cellStyle name="Accent2 13" xfId="771"/>
    <cellStyle name="Accent2 14" xfId="772"/>
    <cellStyle name="Accent2 15" xfId="773"/>
    <cellStyle name="Accent2 16" xfId="774"/>
    <cellStyle name="Accent2 17" xfId="775"/>
    <cellStyle name="Accent2 18" xfId="776"/>
    <cellStyle name="Accent2 19" xfId="777"/>
    <cellStyle name="Accent2 2" xfId="778"/>
    <cellStyle name="Accent2 20" xfId="779"/>
    <cellStyle name="Accent2 21" xfId="780"/>
    <cellStyle name="Accent2 22" xfId="781"/>
    <cellStyle name="Accent2 23" xfId="782"/>
    <cellStyle name="Accent2 24" xfId="783"/>
    <cellStyle name="Accent2 25" xfId="784"/>
    <cellStyle name="Accent2 26" xfId="785"/>
    <cellStyle name="Accent2 27" xfId="786"/>
    <cellStyle name="Accent2 28" xfId="787"/>
    <cellStyle name="Accent2 29" xfId="788"/>
    <cellStyle name="Accent2 3" xfId="789"/>
    <cellStyle name="Accent2 30" xfId="790"/>
    <cellStyle name="Accent2 31" xfId="791"/>
    <cellStyle name="Accent2 32" xfId="792"/>
    <cellStyle name="Accent2 33" xfId="793"/>
    <cellStyle name="Accent2 34" xfId="794"/>
    <cellStyle name="Accent2 35" xfId="795"/>
    <cellStyle name="Accent2 36" xfId="796"/>
    <cellStyle name="Accent2 37" xfId="797"/>
    <cellStyle name="Accent2 38" xfId="798"/>
    <cellStyle name="Accent2 39" xfId="799"/>
    <cellStyle name="Accent2 4" xfId="800"/>
    <cellStyle name="Accent2 40" xfId="801"/>
    <cellStyle name="Accent2 41" xfId="802"/>
    <cellStyle name="Accent2 42" xfId="803"/>
    <cellStyle name="Accent2 43" xfId="804"/>
    <cellStyle name="Accent2 44" xfId="805"/>
    <cellStyle name="Accent2 45" xfId="806"/>
    <cellStyle name="Accent2 46" xfId="807"/>
    <cellStyle name="Accent2 47" xfId="808"/>
    <cellStyle name="Accent2 48" xfId="809"/>
    <cellStyle name="Accent2 49" xfId="810"/>
    <cellStyle name="Accent2 5" xfId="811"/>
    <cellStyle name="Accent2 50" xfId="812"/>
    <cellStyle name="Accent2 51" xfId="813"/>
    <cellStyle name="Accent2 52" xfId="814"/>
    <cellStyle name="Accent2 53" xfId="815"/>
    <cellStyle name="Accent2 54" xfId="816"/>
    <cellStyle name="Accent2 55" xfId="817"/>
    <cellStyle name="Accent2 56" xfId="818"/>
    <cellStyle name="Accent2 57" xfId="819"/>
    <cellStyle name="Accent2 58" xfId="820"/>
    <cellStyle name="Accent2 59" xfId="821"/>
    <cellStyle name="Accent2 6" xfId="822"/>
    <cellStyle name="Accent2 60" xfId="823"/>
    <cellStyle name="Accent2 61" xfId="824"/>
    <cellStyle name="Accent2 62" xfId="825"/>
    <cellStyle name="Accent2 63" xfId="826"/>
    <cellStyle name="Accent2 64" xfId="827"/>
    <cellStyle name="Accent2 65" xfId="828"/>
    <cellStyle name="Accent2 66" xfId="829"/>
    <cellStyle name="Accent2 67" xfId="830"/>
    <cellStyle name="Accent2 68" xfId="831"/>
    <cellStyle name="Accent2 69" xfId="832"/>
    <cellStyle name="Accent2 7" xfId="833"/>
    <cellStyle name="Accent2 70" xfId="834"/>
    <cellStyle name="Accent2 71" xfId="835"/>
    <cellStyle name="Accent2 72" xfId="836"/>
    <cellStyle name="Accent2 73" xfId="837"/>
    <cellStyle name="Accent2 74" xfId="838"/>
    <cellStyle name="Accent2 75" xfId="839"/>
    <cellStyle name="Accent2 76" xfId="840"/>
    <cellStyle name="Accent2 77" xfId="841"/>
    <cellStyle name="Accent2 78" xfId="842"/>
    <cellStyle name="Accent2 79" xfId="843"/>
    <cellStyle name="Accent2 8" xfId="844"/>
    <cellStyle name="Accent2 80" xfId="845"/>
    <cellStyle name="Accent2 81" xfId="846"/>
    <cellStyle name="Accent2 82" xfId="847"/>
    <cellStyle name="Accent2 83" xfId="848"/>
    <cellStyle name="Accent2 84" xfId="849"/>
    <cellStyle name="Accent2 9" xfId="850"/>
    <cellStyle name="Accent3" xfId="26" builtinId="37" customBuiltin="1"/>
    <cellStyle name="Accent3 - 20%" xfId="851"/>
    <cellStyle name="Accent3 - 40%" xfId="852"/>
    <cellStyle name="Accent3 - 60%" xfId="853"/>
    <cellStyle name="Accent3 10" xfId="854"/>
    <cellStyle name="Accent3 11" xfId="855"/>
    <cellStyle name="Accent3 12" xfId="856"/>
    <cellStyle name="Accent3 13" xfId="857"/>
    <cellStyle name="Accent3 14" xfId="858"/>
    <cellStyle name="Accent3 15" xfId="859"/>
    <cellStyle name="Accent3 16" xfId="860"/>
    <cellStyle name="Accent3 17" xfId="861"/>
    <cellStyle name="Accent3 18" xfId="862"/>
    <cellStyle name="Accent3 19" xfId="863"/>
    <cellStyle name="Accent3 2" xfId="864"/>
    <cellStyle name="Accent3 20" xfId="865"/>
    <cellStyle name="Accent3 21" xfId="866"/>
    <cellStyle name="Accent3 22" xfId="867"/>
    <cellStyle name="Accent3 23" xfId="868"/>
    <cellStyle name="Accent3 24" xfId="869"/>
    <cellStyle name="Accent3 25" xfId="870"/>
    <cellStyle name="Accent3 26" xfId="871"/>
    <cellStyle name="Accent3 27" xfId="872"/>
    <cellStyle name="Accent3 28" xfId="873"/>
    <cellStyle name="Accent3 29" xfId="874"/>
    <cellStyle name="Accent3 3" xfId="875"/>
    <cellStyle name="Accent3 30" xfId="876"/>
    <cellStyle name="Accent3 31" xfId="877"/>
    <cellStyle name="Accent3 32" xfId="878"/>
    <cellStyle name="Accent3 33" xfId="879"/>
    <cellStyle name="Accent3 34" xfId="880"/>
    <cellStyle name="Accent3 35" xfId="881"/>
    <cellStyle name="Accent3 36" xfId="882"/>
    <cellStyle name="Accent3 37" xfId="883"/>
    <cellStyle name="Accent3 38" xfId="884"/>
    <cellStyle name="Accent3 39" xfId="885"/>
    <cellStyle name="Accent3 4" xfId="886"/>
    <cellStyle name="Accent3 40" xfId="887"/>
    <cellStyle name="Accent3 41" xfId="888"/>
    <cellStyle name="Accent3 42" xfId="889"/>
    <cellStyle name="Accent3 43" xfId="890"/>
    <cellStyle name="Accent3 44" xfId="891"/>
    <cellStyle name="Accent3 45" xfId="892"/>
    <cellStyle name="Accent3 46" xfId="893"/>
    <cellStyle name="Accent3 47" xfId="894"/>
    <cellStyle name="Accent3 48" xfId="895"/>
    <cellStyle name="Accent3 49" xfId="896"/>
    <cellStyle name="Accent3 5" xfId="897"/>
    <cellStyle name="Accent3 50" xfId="898"/>
    <cellStyle name="Accent3 51" xfId="899"/>
    <cellStyle name="Accent3 52" xfId="900"/>
    <cellStyle name="Accent3 53" xfId="901"/>
    <cellStyle name="Accent3 54" xfId="902"/>
    <cellStyle name="Accent3 55" xfId="903"/>
    <cellStyle name="Accent3 56" xfId="904"/>
    <cellStyle name="Accent3 57" xfId="905"/>
    <cellStyle name="Accent3 58" xfId="906"/>
    <cellStyle name="Accent3 59" xfId="907"/>
    <cellStyle name="Accent3 6" xfId="908"/>
    <cellStyle name="Accent3 60" xfId="909"/>
    <cellStyle name="Accent3 61" xfId="910"/>
    <cellStyle name="Accent3 62" xfId="911"/>
    <cellStyle name="Accent3 63" xfId="912"/>
    <cellStyle name="Accent3 64" xfId="913"/>
    <cellStyle name="Accent3 65" xfId="914"/>
    <cellStyle name="Accent3 66" xfId="915"/>
    <cellStyle name="Accent3 67" xfId="916"/>
    <cellStyle name="Accent3 68" xfId="917"/>
    <cellStyle name="Accent3 69" xfId="918"/>
    <cellStyle name="Accent3 7" xfId="919"/>
    <cellStyle name="Accent3 70" xfId="920"/>
    <cellStyle name="Accent3 71" xfId="921"/>
    <cellStyle name="Accent3 72" xfId="922"/>
    <cellStyle name="Accent3 73" xfId="923"/>
    <cellStyle name="Accent3 74" xfId="924"/>
    <cellStyle name="Accent3 75" xfId="925"/>
    <cellStyle name="Accent3 76" xfId="926"/>
    <cellStyle name="Accent3 77" xfId="927"/>
    <cellStyle name="Accent3 78" xfId="928"/>
    <cellStyle name="Accent3 79" xfId="929"/>
    <cellStyle name="Accent3 8" xfId="930"/>
    <cellStyle name="Accent3 80" xfId="931"/>
    <cellStyle name="Accent3 81" xfId="932"/>
    <cellStyle name="Accent3 82" xfId="933"/>
    <cellStyle name="Accent3 83" xfId="934"/>
    <cellStyle name="Accent3 84" xfId="935"/>
    <cellStyle name="Accent3 9" xfId="936"/>
    <cellStyle name="Accent4" xfId="30" builtinId="41" customBuiltin="1"/>
    <cellStyle name="Accent4 - 20%" xfId="937"/>
    <cellStyle name="Accent4 - 40%" xfId="938"/>
    <cellStyle name="Accent4 - 60%" xfId="939"/>
    <cellStyle name="Accent4 10" xfId="940"/>
    <cellStyle name="Accent4 11" xfId="941"/>
    <cellStyle name="Accent4 12" xfId="942"/>
    <cellStyle name="Accent4 13" xfId="943"/>
    <cellStyle name="Accent4 14" xfId="944"/>
    <cellStyle name="Accent4 15" xfId="945"/>
    <cellStyle name="Accent4 16" xfId="946"/>
    <cellStyle name="Accent4 17" xfId="947"/>
    <cellStyle name="Accent4 18" xfId="948"/>
    <cellStyle name="Accent4 19" xfId="949"/>
    <cellStyle name="Accent4 2" xfId="950"/>
    <cellStyle name="Accent4 20" xfId="951"/>
    <cellStyle name="Accent4 21" xfId="952"/>
    <cellStyle name="Accent4 22" xfId="953"/>
    <cellStyle name="Accent4 23" xfId="954"/>
    <cellStyle name="Accent4 24" xfId="955"/>
    <cellStyle name="Accent4 25" xfId="956"/>
    <cellStyle name="Accent4 26" xfId="957"/>
    <cellStyle name="Accent4 27" xfId="958"/>
    <cellStyle name="Accent4 28" xfId="959"/>
    <cellStyle name="Accent4 29" xfId="960"/>
    <cellStyle name="Accent4 3" xfId="961"/>
    <cellStyle name="Accent4 30" xfId="962"/>
    <cellStyle name="Accent4 31" xfId="963"/>
    <cellStyle name="Accent4 32" xfId="964"/>
    <cellStyle name="Accent4 33" xfId="965"/>
    <cellStyle name="Accent4 34" xfId="966"/>
    <cellStyle name="Accent4 35" xfId="967"/>
    <cellStyle name="Accent4 36" xfId="968"/>
    <cellStyle name="Accent4 37" xfId="969"/>
    <cellStyle name="Accent4 38" xfId="970"/>
    <cellStyle name="Accent4 39" xfId="971"/>
    <cellStyle name="Accent4 4" xfId="972"/>
    <cellStyle name="Accent4 40" xfId="973"/>
    <cellStyle name="Accent4 41" xfId="974"/>
    <cellStyle name="Accent4 42" xfId="975"/>
    <cellStyle name="Accent4 43" xfId="976"/>
    <cellStyle name="Accent4 44" xfId="977"/>
    <cellStyle name="Accent4 45" xfId="978"/>
    <cellStyle name="Accent4 46" xfId="979"/>
    <cellStyle name="Accent4 47" xfId="980"/>
    <cellStyle name="Accent4 48" xfId="981"/>
    <cellStyle name="Accent4 49" xfId="982"/>
    <cellStyle name="Accent4 5" xfId="983"/>
    <cellStyle name="Accent4 50" xfId="984"/>
    <cellStyle name="Accent4 51" xfId="985"/>
    <cellStyle name="Accent4 52" xfId="986"/>
    <cellStyle name="Accent4 53" xfId="987"/>
    <cellStyle name="Accent4 54" xfId="988"/>
    <cellStyle name="Accent4 55" xfId="989"/>
    <cellStyle name="Accent4 56" xfId="990"/>
    <cellStyle name="Accent4 57" xfId="991"/>
    <cellStyle name="Accent4 58" xfId="992"/>
    <cellStyle name="Accent4 59" xfId="993"/>
    <cellStyle name="Accent4 6" xfId="994"/>
    <cellStyle name="Accent4 60" xfId="995"/>
    <cellStyle name="Accent4 61" xfId="996"/>
    <cellStyle name="Accent4 62" xfId="997"/>
    <cellStyle name="Accent4 63" xfId="998"/>
    <cellStyle name="Accent4 64" xfId="999"/>
    <cellStyle name="Accent4 65" xfId="1000"/>
    <cellStyle name="Accent4 66" xfId="1001"/>
    <cellStyle name="Accent4 67" xfId="1002"/>
    <cellStyle name="Accent4 68" xfId="1003"/>
    <cellStyle name="Accent4 69" xfId="1004"/>
    <cellStyle name="Accent4 7" xfId="1005"/>
    <cellStyle name="Accent4 70" xfId="1006"/>
    <cellStyle name="Accent4 71" xfId="1007"/>
    <cellStyle name="Accent4 72" xfId="1008"/>
    <cellStyle name="Accent4 73" xfId="1009"/>
    <cellStyle name="Accent4 74" xfId="1010"/>
    <cellStyle name="Accent4 75" xfId="1011"/>
    <cellStyle name="Accent4 76" xfId="1012"/>
    <cellStyle name="Accent4 77" xfId="1013"/>
    <cellStyle name="Accent4 78" xfId="1014"/>
    <cellStyle name="Accent4 79" xfId="1015"/>
    <cellStyle name="Accent4 8" xfId="1016"/>
    <cellStyle name="Accent4 80" xfId="1017"/>
    <cellStyle name="Accent4 81" xfId="1018"/>
    <cellStyle name="Accent4 82" xfId="1019"/>
    <cellStyle name="Accent4 83" xfId="1020"/>
    <cellStyle name="Accent4 84" xfId="1021"/>
    <cellStyle name="Accent4 9" xfId="1022"/>
    <cellStyle name="Accent5" xfId="34" builtinId="45" customBuiltin="1"/>
    <cellStyle name="Accent5 - 20%" xfId="1023"/>
    <cellStyle name="Accent5 - 40%" xfId="1024"/>
    <cellStyle name="Accent5 - 60%" xfId="1025"/>
    <cellStyle name="Accent5 10" xfId="1026"/>
    <cellStyle name="Accent5 11" xfId="1027"/>
    <cellStyle name="Accent5 12" xfId="1028"/>
    <cellStyle name="Accent5 13" xfId="1029"/>
    <cellStyle name="Accent5 14" xfId="1030"/>
    <cellStyle name="Accent5 15" xfId="1031"/>
    <cellStyle name="Accent5 16" xfId="1032"/>
    <cellStyle name="Accent5 17" xfId="1033"/>
    <cellStyle name="Accent5 18" xfId="1034"/>
    <cellStyle name="Accent5 19" xfId="1035"/>
    <cellStyle name="Accent5 2" xfId="1036"/>
    <cellStyle name="Accent5 20" xfId="1037"/>
    <cellStyle name="Accent5 21" xfId="1038"/>
    <cellStyle name="Accent5 22" xfId="1039"/>
    <cellStyle name="Accent5 23" xfId="1040"/>
    <cellStyle name="Accent5 24" xfId="1041"/>
    <cellStyle name="Accent5 25" xfId="1042"/>
    <cellStyle name="Accent5 26" xfId="1043"/>
    <cellStyle name="Accent5 27" xfId="1044"/>
    <cellStyle name="Accent5 28" xfId="1045"/>
    <cellStyle name="Accent5 29" xfId="1046"/>
    <cellStyle name="Accent5 3" xfId="1047"/>
    <cellStyle name="Accent5 30" xfId="1048"/>
    <cellStyle name="Accent5 31" xfId="1049"/>
    <cellStyle name="Accent5 32" xfId="1050"/>
    <cellStyle name="Accent5 33" xfId="1051"/>
    <cellStyle name="Accent5 34" xfId="1052"/>
    <cellStyle name="Accent5 35" xfId="1053"/>
    <cellStyle name="Accent5 36" xfId="1054"/>
    <cellStyle name="Accent5 37" xfId="1055"/>
    <cellStyle name="Accent5 38" xfId="1056"/>
    <cellStyle name="Accent5 39" xfId="1057"/>
    <cellStyle name="Accent5 4" xfId="1058"/>
    <cellStyle name="Accent5 40" xfId="1059"/>
    <cellStyle name="Accent5 41" xfId="1060"/>
    <cellStyle name="Accent5 42" xfId="1061"/>
    <cellStyle name="Accent5 43" xfId="1062"/>
    <cellStyle name="Accent5 44" xfId="1063"/>
    <cellStyle name="Accent5 45" xfId="1064"/>
    <cellStyle name="Accent5 46" xfId="1065"/>
    <cellStyle name="Accent5 47" xfId="1066"/>
    <cellStyle name="Accent5 48" xfId="1067"/>
    <cellStyle name="Accent5 49" xfId="1068"/>
    <cellStyle name="Accent5 5" xfId="1069"/>
    <cellStyle name="Accent5 50" xfId="1070"/>
    <cellStyle name="Accent5 51" xfId="1071"/>
    <cellStyle name="Accent5 52" xfId="1072"/>
    <cellStyle name="Accent5 53" xfId="1073"/>
    <cellStyle name="Accent5 54" xfId="1074"/>
    <cellStyle name="Accent5 55" xfId="1075"/>
    <cellStyle name="Accent5 56" xfId="1076"/>
    <cellStyle name="Accent5 57" xfId="1077"/>
    <cellStyle name="Accent5 58" xfId="1078"/>
    <cellStyle name="Accent5 59" xfId="1079"/>
    <cellStyle name="Accent5 6" xfId="1080"/>
    <cellStyle name="Accent5 60" xfId="1081"/>
    <cellStyle name="Accent5 61" xfId="1082"/>
    <cellStyle name="Accent5 62" xfId="1083"/>
    <cellStyle name="Accent5 63" xfId="1084"/>
    <cellStyle name="Accent5 64" xfId="1085"/>
    <cellStyle name="Accent5 65" xfId="1086"/>
    <cellStyle name="Accent5 66" xfId="1087"/>
    <cellStyle name="Accent5 67" xfId="1088"/>
    <cellStyle name="Accent5 68" xfId="1089"/>
    <cellStyle name="Accent5 69" xfId="1090"/>
    <cellStyle name="Accent5 7" xfId="1091"/>
    <cellStyle name="Accent5 70" xfId="1092"/>
    <cellStyle name="Accent5 71" xfId="1093"/>
    <cellStyle name="Accent5 72" xfId="1094"/>
    <cellStyle name="Accent5 73" xfId="1095"/>
    <cellStyle name="Accent5 74" xfId="1096"/>
    <cellStyle name="Accent5 75" xfId="1097"/>
    <cellStyle name="Accent5 76" xfId="1098"/>
    <cellStyle name="Accent5 77" xfId="1099"/>
    <cellStyle name="Accent5 78" xfId="1100"/>
    <cellStyle name="Accent5 79" xfId="1101"/>
    <cellStyle name="Accent5 8" xfId="1102"/>
    <cellStyle name="Accent5 80" xfId="1103"/>
    <cellStyle name="Accent5 81" xfId="1104"/>
    <cellStyle name="Accent5 82" xfId="1105"/>
    <cellStyle name="Accent5 83" xfId="1106"/>
    <cellStyle name="Accent5 84" xfId="1107"/>
    <cellStyle name="Accent5 9" xfId="1108"/>
    <cellStyle name="Accent6" xfId="38" builtinId="49" customBuiltin="1"/>
    <cellStyle name="Accent6 - 20%" xfId="1109"/>
    <cellStyle name="Accent6 - 40%" xfId="1110"/>
    <cellStyle name="Accent6 - 60%" xfId="1111"/>
    <cellStyle name="Accent6 10" xfId="1112"/>
    <cellStyle name="Accent6 11" xfId="1113"/>
    <cellStyle name="Accent6 12" xfId="1114"/>
    <cellStyle name="Accent6 13" xfId="1115"/>
    <cellStyle name="Accent6 14" xfId="1116"/>
    <cellStyle name="Accent6 15" xfId="1117"/>
    <cellStyle name="Accent6 16" xfId="1118"/>
    <cellStyle name="Accent6 17" xfId="1119"/>
    <cellStyle name="Accent6 18" xfId="1120"/>
    <cellStyle name="Accent6 19" xfId="1121"/>
    <cellStyle name="Accent6 2" xfId="1122"/>
    <cellStyle name="Accent6 20" xfId="1123"/>
    <cellStyle name="Accent6 21" xfId="1124"/>
    <cellStyle name="Accent6 22" xfId="1125"/>
    <cellStyle name="Accent6 23" xfId="1126"/>
    <cellStyle name="Accent6 24" xfId="1127"/>
    <cellStyle name="Accent6 25" xfId="1128"/>
    <cellStyle name="Accent6 26" xfId="1129"/>
    <cellStyle name="Accent6 27" xfId="1130"/>
    <cellStyle name="Accent6 28" xfId="1131"/>
    <cellStyle name="Accent6 29" xfId="1132"/>
    <cellStyle name="Accent6 3" xfId="1133"/>
    <cellStyle name="Accent6 30" xfId="1134"/>
    <cellStyle name="Accent6 31" xfId="1135"/>
    <cellStyle name="Accent6 32" xfId="1136"/>
    <cellStyle name="Accent6 33" xfId="1137"/>
    <cellStyle name="Accent6 34" xfId="1138"/>
    <cellStyle name="Accent6 35" xfId="1139"/>
    <cellStyle name="Accent6 36" xfId="1140"/>
    <cellStyle name="Accent6 37" xfId="1141"/>
    <cellStyle name="Accent6 38" xfId="1142"/>
    <cellStyle name="Accent6 39" xfId="1143"/>
    <cellStyle name="Accent6 4" xfId="1144"/>
    <cellStyle name="Accent6 40" xfId="1145"/>
    <cellStyle name="Accent6 41" xfId="1146"/>
    <cellStyle name="Accent6 42" xfId="1147"/>
    <cellStyle name="Accent6 43" xfId="1148"/>
    <cellStyle name="Accent6 44" xfId="1149"/>
    <cellStyle name="Accent6 45" xfId="1150"/>
    <cellStyle name="Accent6 46" xfId="1151"/>
    <cellStyle name="Accent6 47" xfId="1152"/>
    <cellStyle name="Accent6 48" xfId="1153"/>
    <cellStyle name="Accent6 49" xfId="1154"/>
    <cellStyle name="Accent6 5" xfId="1155"/>
    <cellStyle name="Accent6 50" xfId="1156"/>
    <cellStyle name="Accent6 51" xfId="1157"/>
    <cellStyle name="Accent6 52" xfId="1158"/>
    <cellStyle name="Accent6 53" xfId="1159"/>
    <cellStyle name="Accent6 54" xfId="1160"/>
    <cellStyle name="Accent6 55" xfId="1161"/>
    <cellStyle name="Accent6 56" xfId="1162"/>
    <cellStyle name="Accent6 57" xfId="1163"/>
    <cellStyle name="Accent6 58" xfId="1164"/>
    <cellStyle name="Accent6 59" xfId="1165"/>
    <cellStyle name="Accent6 6" xfId="1166"/>
    <cellStyle name="Accent6 60" xfId="1167"/>
    <cellStyle name="Accent6 61" xfId="1168"/>
    <cellStyle name="Accent6 62" xfId="1169"/>
    <cellStyle name="Accent6 63" xfId="1170"/>
    <cellStyle name="Accent6 64" xfId="1171"/>
    <cellStyle name="Accent6 65" xfId="1172"/>
    <cellStyle name="Accent6 66" xfId="1173"/>
    <cellStyle name="Accent6 67" xfId="1174"/>
    <cellStyle name="Accent6 68" xfId="1175"/>
    <cellStyle name="Accent6 69" xfId="1176"/>
    <cellStyle name="Accent6 7" xfId="1177"/>
    <cellStyle name="Accent6 70" xfId="1178"/>
    <cellStyle name="Accent6 71" xfId="1179"/>
    <cellStyle name="Accent6 72" xfId="1180"/>
    <cellStyle name="Accent6 73" xfId="1181"/>
    <cellStyle name="Accent6 74" xfId="1182"/>
    <cellStyle name="Accent6 75" xfId="1183"/>
    <cellStyle name="Accent6 76" xfId="1184"/>
    <cellStyle name="Accent6 77" xfId="1185"/>
    <cellStyle name="Accent6 78" xfId="1186"/>
    <cellStyle name="Accent6 79" xfId="1187"/>
    <cellStyle name="Accent6 8" xfId="1188"/>
    <cellStyle name="Accent6 80" xfId="1189"/>
    <cellStyle name="Accent6 81" xfId="1190"/>
    <cellStyle name="Accent6 82" xfId="1191"/>
    <cellStyle name="Accent6 83" xfId="1192"/>
    <cellStyle name="Accent6 84" xfId="1193"/>
    <cellStyle name="Accent6 9" xfId="1194"/>
    <cellStyle name="Bad" xfId="7" builtinId="27" customBuiltin="1"/>
    <cellStyle name="Bad 10" xfId="1195"/>
    <cellStyle name="Bad 11" xfId="1196"/>
    <cellStyle name="Bad 12" xfId="1197"/>
    <cellStyle name="Bad 13" xfId="1198"/>
    <cellStyle name="Bad 2" xfId="1199"/>
    <cellStyle name="Bad 3" xfId="1200"/>
    <cellStyle name="Bad 4" xfId="1201"/>
    <cellStyle name="Bad 5" xfId="1202"/>
    <cellStyle name="Bad 6" xfId="1203"/>
    <cellStyle name="Bad 7" xfId="1204"/>
    <cellStyle name="Bad 8" xfId="1205"/>
    <cellStyle name="Bad 9" xfId="1206"/>
    <cellStyle name="Calculation" xfId="11" builtinId="22" customBuiltin="1"/>
    <cellStyle name="Calculation 10" xfId="1207"/>
    <cellStyle name="Calculation 11" xfId="1208"/>
    <cellStyle name="Calculation 12" xfId="1209"/>
    <cellStyle name="Calculation 13" xfId="1210"/>
    <cellStyle name="Calculation 2" xfId="1211"/>
    <cellStyle name="Calculation 3" xfId="1212"/>
    <cellStyle name="Calculation 4" xfId="1213"/>
    <cellStyle name="Calculation 5" xfId="1214"/>
    <cellStyle name="Calculation 6" xfId="1215"/>
    <cellStyle name="Calculation 7" xfId="1216"/>
    <cellStyle name="Calculation 8" xfId="1217"/>
    <cellStyle name="Calculation 9" xfId="1218"/>
    <cellStyle name="Check Cell" xfId="13" builtinId="23" customBuiltin="1"/>
    <cellStyle name="Check Cell 10" xfId="1219"/>
    <cellStyle name="Check Cell 11" xfId="1220"/>
    <cellStyle name="Check Cell 12" xfId="1221"/>
    <cellStyle name="Check Cell 13" xfId="1222"/>
    <cellStyle name="Check Cell 2" xfId="1223"/>
    <cellStyle name="Check Cell 3" xfId="1224"/>
    <cellStyle name="Check Cell 4" xfId="1225"/>
    <cellStyle name="Check Cell 5" xfId="1226"/>
    <cellStyle name="Check Cell 6" xfId="1227"/>
    <cellStyle name="Check Cell 7" xfId="1228"/>
    <cellStyle name="Check Cell 8" xfId="1229"/>
    <cellStyle name="Check Cell 9" xfId="1230"/>
    <cellStyle name="Comma 10" xfId="1231"/>
    <cellStyle name="Comma 2" xfId="1232"/>
    <cellStyle name="Comma 2 2" xfId="1233"/>
    <cellStyle name="Comma 2 3" xfId="1234"/>
    <cellStyle name="Comma 3" xfId="1235"/>
    <cellStyle name="Comma 3 2" xfId="1236"/>
    <cellStyle name="Comma 4" xfId="1237"/>
    <cellStyle name="Comma 4 2" xfId="1238"/>
    <cellStyle name="Comma 5" xfId="1239"/>
    <cellStyle name="Comma 5 2" xfId="1240"/>
    <cellStyle name="Comma 6" xfId="1241"/>
    <cellStyle name="Comma 6 2" xfId="1242"/>
    <cellStyle name="Comma 7" xfId="1243"/>
    <cellStyle name="Comma 7 2" xfId="1244"/>
    <cellStyle name="Comma 8" xfId="1245"/>
    <cellStyle name="Comma 8 2" xfId="1246"/>
    <cellStyle name="Comma 9" xfId="1247"/>
    <cellStyle name="Currency 2" xfId="1248"/>
    <cellStyle name="Emphasis 1" xfId="1249"/>
    <cellStyle name="Emphasis 2" xfId="1250"/>
    <cellStyle name="Emphasis 3" xfId="1251"/>
    <cellStyle name="Entered" xfId="1252"/>
    <cellStyle name="Explanatory Text" xfId="16" builtinId="53" customBuiltin="1"/>
    <cellStyle name="Explanatory Text 10" xfId="1253"/>
    <cellStyle name="Explanatory Text 11" xfId="1254"/>
    <cellStyle name="Explanatory Text 12" xfId="1255"/>
    <cellStyle name="Explanatory Text 13" xfId="1256"/>
    <cellStyle name="Explanatory Text 2" xfId="1257"/>
    <cellStyle name="Explanatory Text 3" xfId="1258"/>
    <cellStyle name="Explanatory Text 4" xfId="1259"/>
    <cellStyle name="Explanatory Text 5" xfId="1260"/>
    <cellStyle name="Explanatory Text 6" xfId="1261"/>
    <cellStyle name="Explanatory Text 7" xfId="1262"/>
    <cellStyle name="Explanatory Text 8" xfId="1263"/>
    <cellStyle name="Explanatory Text 9" xfId="1264"/>
    <cellStyle name="Good" xfId="6" builtinId="26" customBuiltin="1"/>
    <cellStyle name="Good 10" xfId="1265"/>
    <cellStyle name="Good 11" xfId="1266"/>
    <cellStyle name="Good 12" xfId="1267"/>
    <cellStyle name="Good 13" xfId="1268"/>
    <cellStyle name="Good 2" xfId="1269"/>
    <cellStyle name="Good 3" xfId="1270"/>
    <cellStyle name="Good 4" xfId="1271"/>
    <cellStyle name="Good 5" xfId="1272"/>
    <cellStyle name="Good 6" xfId="1273"/>
    <cellStyle name="Good 7" xfId="1274"/>
    <cellStyle name="Good 8" xfId="1275"/>
    <cellStyle name="Good 9" xfId="1276"/>
    <cellStyle name="Grey" xfId="1277"/>
    <cellStyle name="Heading 1" xfId="2" builtinId="16" customBuiltin="1"/>
    <cellStyle name="Heading 1 10" xfId="1278"/>
    <cellStyle name="Heading 1 11" xfId="1279"/>
    <cellStyle name="Heading 1 12" xfId="1280"/>
    <cellStyle name="Heading 1 13" xfId="1281"/>
    <cellStyle name="Heading 1 2" xfId="1282"/>
    <cellStyle name="Heading 1 3" xfId="1283"/>
    <cellStyle name="Heading 1 4" xfId="1284"/>
    <cellStyle name="Heading 1 5" xfId="1285"/>
    <cellStyle name="Heading 1 6" xfId="1286"/>
    <cellStyle name="Heading 1 7" xfId="1287"/>
    <cellStyle name="Heading 1 8" xfId="1288"/>
    <cellStyle name="Heading 1 9" xfId="1289"/>
    <cellStyle name="Heading 2" xfId="3" builtinId="17" customBuiltin="1"/>
    <cellStyle name="Heading 2 10" xfId="1290"/>
    <cellStyle name="Heading 2 11" xfId="1291"/>
    <cellStyle name="Heading 2 12" xfId="1292"/>
    <cellStyle name="Heading 2 13" xfId="1293"/>
    <cellStyle name="Heading 2 2" xfId="1294"/>
    <cellStyle name="Heading 2 3" xfId="1295"/>
    <cellStyle name="Heading 2 4" xfId="1296"/>
    <cellStyle name="Heading 2 5" xfId="1297"/>
    <cellStyle name="Heading 2 6" xfId="1298"/>
    <cellStyle name="Heading 2 7" xfId="1299"/>
    <cellStyle name="Heading 2 8" xfId="1300"/>
    <cellStyle name="Heading 2 9" xfId="1301"/>
    <cellStyle name="Heading 3" xfId="4" builtinId="18" customBuiltin="1"/>
    <cellStyle name="Heading 3 10" xfId="1302"/>
    <cellStyle name="Heading 3 11" xfId="1303"/>
    <cellStyle name="Heading 3 12" xfId="1304"/>
    <cellStyle name="Heading 3 13" xfId="1305"/>
    <cellStyle name="Heading 3 2" xfId="1306"/>
    <cellStyle name="Heading 3 3" xfId="1307"/>
    <cellStyle name="Heading 3 4" xfId="1308"/>
    <cellStyle name="Heading 3 5" xfId="1309"/>
    <cellStyle name="Heading 3 6" xfId="1310"/>
    <cellStyle name="Heading 3 7" xfId="1311"/>
    <cellStyle name="Heading 3 8" xfId="1312"/>
    <cellStyle name="Heading 3 9" xfId="1313"/>
    <cellStyle name="Heading 4" xfId="5" builtinId="19" customBuiltin="1"/>
    <cellStyle name="Heading 4 10" xfId="1314"/>
    <cellStyle name="Heading 4 11" xfId="1315"/>
    <cellStyle name="Heading 4 12" xfId="1316"/>
    <cellStyle name="Heading 4 13" xfId="1317"/>
    <cellStyle name="Heading 4 2" xfId="1318"/>
    <cellStyle name="Heading 4 3" xfId="1319"/>
    <cellStyle name="Heading 4 4" xfId="1320"/>
    <cellStyle name="Heading 4 5" xfId="1321"/>
    <cellStyle name="Heading 4 6" xfId="1322"/>
    <cellStyle name="Heading 4 7" xfId="1323"/>
    <cellStyle name="Heading 4 8" xfId="1324"/>
    <cellStyle name="Heading 4 9" xfId="1325"/>
    <cellStyle name="Heading1" xfId="1326"/>
    <cellStyle name="Heading2" xfId="1327"/>
    <cellStyle name="Input" xfId="9" builtinId="20" customBuiltin="1"/>
    <cellStyle name="Input [yellow]" xfId="1328"/>
    <cellStyle name="Input 10" xfId="1329"/>
    <cellStyle name="Input 11" xfId="1330"/>
    <cellStyle name="Input 12" xfId="1331"/>
    <cellStyle name="Input 13" xfId="1332"/>
    <cellStyle name="Input 14" xfId="1333"/>
    <cellStyle name="Input 15" xfId="1334"/>
    <cellStyle name="Input 16" xfId="1335"/>
    <cellStyle name="Input 17" xfId="1336"/>
    <cellStyle name="Input 18" xfId="1337"/>
    <cellStyle name="Input 19" xfId="1338"/>
    <cellStyle name="Input 2" xfId="1339"/>
    <cellStyle name="Input 20" xfId="1340"/>
    <cellStyle name="Input 21" xfId="1341"/>
    <cellStyle name="Input 22" xfId="1342"/>
    <cellStyle name="Input 23" xfId="1343"/>
    <cellStyle name="Input 24" xfId="1344"/>
    <cellStyle name="Input 25" xfId="1345"/>
    <cellStyle name="Input 26" xfId="1346"/>
    <cellStyle name="Input 27" xfId="1347"/>
    <cellStyle name="Input 28" xfId="1348"/>
    <cellStyle name="Input 29" xfId="1349"/>
    <cellStyle name="Input 3" xfId="1350"/>
    <cellStyle name="Input 30" xfId="1351"/>
    <cellStyle name="Input 31" xfId="1352"/>
    <cellStyle name="Input 32" xfId="1353"/>
    <cellStyle name="Input 33" xfId="1354"/>
    <cellStyle name="Input 34" xfId="1355"/>
    <cellStyle name="Input 35" xfId="1356"/>
    <cellStyle name="Input 36" xfId="1357"/>
    <cellStyle name="Input 37" xfId="1358"/>
    <cellStyle name="Input 38" xfId="1359"/>
    <cellStyle name="Input 39" xfId="1360"/>
    <cellStyle name="Input 4" xfId="1361"/>
    <cellStyle name="Input 40" xfId="1362"/>
    <cellStyle name="Input 41" xfId="1363"/>
    <cellStyle name="Input 42" xfId="1364"/>
    <cellStyle name="Input 43" xfId="1365"/>
    <cellStyle name="Input 44" xfId="1366"/>
    <cellStyle name="Input 45" xfId="1367"/>
    <cellStyle name="Input 46" xfId="1368"/>
    <cellStyle name="Input 47" xfId="1369"/>
    <cellStyle name="Input 48" xfId="1370"/>
    <cellStyle name="Input 49" xfId="1371"/>
    <cellStyle name="Input 5" xfId="1372"/>
    <cellStyle name="Input 50" xfId="1373"/>
    <cellStyle name="Input 51" xfId="1374"/>
    <cellStyle name="Input 52" xfId="1375"/>
    <cellStyle name="Input 53" xfId="1376"/>
    <cellStyle name="Input 54" xfId="1377"/>
    <cellStyle name="Input 55" xfId="1378"/>
    <cellStyle name="Input 56" xfId="1379"/>
    <cellStyle name="Input 57" xfId="1380"/>
    <cellStyle name="Input 58" xfId="1381"/>
    <cellStyle name="Input 59" xfId="1382"/>
    <cellStyle name="Input 6" xfId="1383"/>
    <cellStyle name="Input 60" xfId="1384"/>
    <cellStyle name="Input 61" xfId="1385"/>
    <cellStyle name="Input 62" xfId="1386"/>
    <cellStyle name="Input 63" xfId="1387"/>
    <cellStyle name="Input 64" xfId="1388"/>
    <cellStyle name="Input 65" xfId="1389"/>
    <cellStyle name="Input 66" xfId="1390"/>
    <cellStyle name="Input 67" xfId="1391"/>
    <cellStyle name="Input 68" xfId="1392"/>
    <cellStyle name="Input 69" xfId="1393"/>
    <cellStyle name="Input 7" xfId="1394"/>
    <cellStyle name="Input 70" xfId="1395"/>
    <cellStyle name="Input 71" xfId="1396"/>
    <cellStyle name="Input 72" xfId="1397"/>
    <cellStyle name="Input 73" xfId="1398"/>
    <cellStyle name="Input 74" xfId="1399"/>
    <cellStyle name="Input 75" xfId="1400"/>
    <cellStyle name="Input 76" xfId="1401"/>
    <cellStyle name="Input 77" xfId="1402"/>
    <cellStyle name="Input 78" xfId="1403"/>
    <cellStyle name="Input 79" xfId="1404"/>
    <cellStyle name="Input 8" xfId="1405"/>
    <cellStyle name="Input 80" xfId="1406"/>
    <cellStyle name="Input 81" xfId="1407"/>
    <cellStyle name="Input 82" xfId="1408"/>
    <cellStyle name="Input 83" xfId="1409"/>
    <cellStyle name="Input 84" xfId="1410"/>
    <cellStyle name="Input 9" xfId="1411"/>
    <cellStyle name="Linked Cell" xfId="12" builtinId="24" customBuiltin="1"/>
    <cellStyle name="Linked Cell 10" xfId="1412"/>
    <cellStyle name="Linked Cell 11" xfId="1413"/>
    <cellStyle name="Linked Cell 12" xfId="1414"/>
    <cellStyle name="Linked Cell 13" xfId="1415"/>
    <cellStyle name="Linked Cell 2" xfId="1416"/>
    <cellStyle name="Linked Cell 3" xfId="1417"/>
    <cellStyle name="Linked Cell 4" xfId="1418"/>
    <cellStyle name="Linked Cell 5" xfId="1419"/>
    <cellStyle name="Linked Cell 6" xfId="1420"/>
    <cellStyle name="Linked Cell 7" xfId="1421"/>
    <cellStyle name="Linked Cell 8" xfId="1422"/>
    <cellStyle name="Linked Cell 9" xfId="1423"/>
    <cellStyle name="modified border" xfId="1424"/>
    <cellStyle name="modified border1" xfId="1425"/>
    <cellStyle name="Neutral" xfId="8" builtinId="28" customBuiltin="1"/>
    <cellStyle name="Neutral 10" xfId="1426"/>
    <cellStyle name="Neutral 11" xfId="1427"/>
    <cellStyle name="Neutral 12" xfId="1428"/>
    <cellStyle name="Neutral 13" xfId="1429"/>
    <cellStyle name="Neutral 2" xfId="1430"/>
    <cellStyle name="Neutral 3" xfId="1431"/>
    <cellStyle name="Neutral 4" xfId="1432"/>
    <cellStyle name="Neutral 5" xfId="1433"/>
    <cellStyle name="Neutral 6" xfId="1434"/>
    <cellStyle name="Neutral 7" xfId="1435"/>
    <cellStyle name="Neutral 8" xfId="1436"/>
    <cellStyle name="Neutral 9" xfId="1437"/>
    <cellStyle name="Normal" xfId="0" builtinId="0"/>
    <cellStyle name="Normal - Style1" xfId="1438"/>
    <cellStyle name="Normal 10" xfId="1439"/>
    <cellStyle name="Normal 10 2" xfId="1440"/>
    <cellStyle name="Normal 11" xfId="1441"/>
    <cellStyle name="Normal 11 2" xfId="1442"/>
    <cellStyle name="Normal 12" xfId="1443"/>
    <cellStyle name="Normal 12 2" xfId="1444"/>
    <cellStyle name="Normal 13" xfId="1445"/>
    <cellStyle name="Normal 13 2" xfId="1446"/>
    <cellStyle name="Normal 14" xfId="1447"/>
    <cellStyle name="Normal 14 2" xfId="1448"/>
    <cellStyle name="Normal 15" xfId="1449"/>
    <cellStyle name="Normal 15 2" xfId="1450"/>
    <cellStyle name="Normal 16" xfId="1451"/>
    <cellStyle name="Normal 16 2" xfId="1452"/>
    <cellStyle name="Normal 17" xfId="1453"/>
    <cellStyle name="Normal 17 2" xfId="1454"/>
    <cellStyle name="Normal 18" xfId="1455"/>
    <cellStyle name="Normal 18 2" xfId="1456"/>
    <cellStyle name="Normal 19" xfId="1457"/>
    <cellStyle name="Normal 19 2" xfId="1458"/>
    <cellStyle name="Normal 2" xfId="42"/>
    <cellStyle name="Normal 2 2" xfId="1459"/>
    <cellStyle name="Normal 2 3" xfId="1460"/>
    <cellStyle name="Normal 20" xfId="1461"/>
    <cellStyle name="Normal 20 2" xfId="1462"/>
    <cellStyle name="Normal 21" xfId="1463"/>
    <cellStyle name="Normal 21 2" xfId="1464"/>
    <cellStyle name="Normal 22" xfId="1465"/>
    <cellStyle name="Normal 22 2" xfId="1466"/>
    <cellStyle name="Normal 23" xfId="1467"/>
    <cellStyle name="Normal 23 2" xfId="1468"/>
    <cellStyle name="Normal 24" xfId="1469"/>
    <cellStyle name="Normal 24 2" xfId="1470"/>
    <cellStyle name="Normal 25" xfId="1471"/>
    <cellStyle name="Normal 25 2" xfId="1472"/>
    <cellStyle name="Normal 26" xfId="1473"/>
    <cellStyle name="Normal 26 2" xfId="1474"/>
    <cellStyle name="Normal 27" xfId="1475"/>
    <cellStyle name="Normal 27 2" xfId="1476"/>
    <cellStyle name="Normal 28" xfId="1477"/>
    <cellStyle name="Normal 28 2" xfId="1478"/>
    <cellStyle name="Normal 29" xfId="1479"/>
    <cellStyle name="Normal 29 2" xfId="1480"/>
    <cellStyle name="Normal 3" xfId="1481"/>
    <cellStyle name="Normal 3 2" xfId="1482"/>
    <cellStyle name="Normal 3 3" xfId="1483"/>
    <cellStyle name="Normal 3 4" xfId="1484"/>
    <cellStyle name="Normal 30" xfId="1485"/>
    <cellStyle name="Normal 30 2" xfId="1486"/>
    <cellStyle name="Normal 31" xfId="1487"/>
    <cellStyle name="Normal 31 2" xfId="1488"/>
    <cellStyle name="Normal 32" xfId="1489"/>
    <cellStyle name="Normal 32 2" xfId="1490"/>
    <cellStyle name="Normal 33" xfId="1491"/>
    <cellStyle name="Normal 33 2" xfId="1492"/>
    <cellStyle name="Normal 34" xfId="1493"/>
    <cellStyle name="Normal 34 2" xfId="1494"/>
    <cellStyle name="Normal 35" xfId="1495"/>
    <cellStyle name="Normal 35 2" xfId="1496"/>
    <cellStyle name="Normal 36" xfId="1497"/>
    <cellStyle name="Normal 36 2" xfId="1498"/>
    <cellStyle name="Normal 37" xfId="1499"/>
    <cellStyle name="Normal 37 2" xfId="1500"/>
    <cellStyle name="Normal 38" xfId="1501"/>
    <cellStyle name="Normal 38 2" xfId="1502"/>
    <cellStyle name="Normal 39" xfId="1503"/>
    <cellStyle name="Normal 39 2" xfId="1504"/>
    <cellStyle name="Normal 4" xfId="1505"/>
    <cellStyle name="Normal 4 2" xfId="1506"/>
    <cellStyle name="Normal 40" xfId="1507"/>
    <cellStyle name="Normal 40 2" xfId="1508"/>
    <cellStyle name="Normal 41" xfId="1509"/>
    <cellStyle name="Normal 41 2" xfId="1510"/>
    <cellStyle name="Normal 42" xfId="1511"/>
    <cellStyle name="Normal 42 2" xfId="1512"/>
    <cellStyle name="Normal 43" xfId="1513"/>
    <cellStyle name="Normal 43 2" xfId="1514"/>
    <cellStyle name="Normal 44" xfId="1515"/>
    <cellStyle name="Normal 44 2" xfId="1516"/>
    <cellStyle name="Normal 45" xfId="1517"/>
    <cellStyle name="Normal 45 2" xfId="1518"/>
    <cellStyle name="Normal 46" xfId="1519"/>
    <cellStyle name="Normal 46 2" xfId="1520"/>
    <cellStyle name="Normal 47" xfId="1521"/>
    <cellStyle name="Normal 47 2" xfId="1522"/>
    <cellStyle name="Normal 48" xfId="1523"/>
    <cellStyle name="Normal 48 2" xfId="1524"/>
    <cellStyle name="Normal 49" xfId="1525"/>
    <cellStyle name="Normal 49 2" xfId="1526"/>
    <cellStyle name="Normal 5" xfId="1527"/>
    <cellStyle name="Normal 5 2" xfId="1528"/>
    <cellStyle name="Normal 50" xfId="1529"/>
    <cellStyle name="Normal 51" xfId="1530"/>
    <cellStyle name="Normal 52" xfId="1531"/>
    <cellStyle name="Normal 53" xfId="1532"/>
    <cellStyle name="Normal 54" xfId="1533"/>
    <cellStyle name="Normal 55" xfId="1534"/>
    <cellStyle name="Normal 56" xfId="1535"/>
    <cellStyle name="Normal 57" xfId="1536"/>
    <cellStyle name="Normal 58" xfId="1537"/>
    <cellStyle name="Normal 59" xfId="1538"/>
    <cellStyle name="Normal 6" xfId="1539"/>
    <cellStyle name="Normal 6 2" xfId="1540"/>
    <cellStyle name="Normal 60" xfId="1541"/>
    <cellStyle name="Normal 61" xfId="1542"/>
    <cellStyle name="Normal 62" xfId="1543"/>
    <cellStyle name="Normal 63" xfId="1544"/>
    <cellStyle name="Normal 64" xfId="1545"/>
    <cellStyle name="Normal 65" xfId="1546"/>
    <cellStyle name="Normal 66" xfId="1547"/>
    <cellStyle name="Normal 67" xfId="1548"/>
    <cellStyle name="Normal 68" xfId="1549"/>
    <cellStyle name="Normal 69" xfId="1550"/>
    <cellStyle name="Normal 7" xfId="1551"/>
    <cellStyle name="Normal 7 2" xfId="1552"/>
    <cellStyle name="Normal 70" xfId="1553"/>
    <cellStyle name="Normal 71" xfId="1554"/>
    <cellStyle name="Normal 72" xfId="1555"/>
    <cellStyle name="Normal 73" xfId="1556"/>
    <cellStyle name="Normal 74" xfId="1557"/>
    <cellStyle name="Normal 75" xfId="1558"/>
    <cellStyle name="Normal 76" xfId="1559"/>
    <cellStyle name="Normal 77" xfId="1560"/>
    <cellStyle name="Normal 8" xfId="1561"/>
    <cellStyle name="Normal 8 2" xfId="1562"/>
    <cellStyle name="Normal 9" xfId="1563"/>
    <cellStyle name="Normal 9 2" xfId="1564"/>
    <cellStyle name="Normal_3.01 Income Statement Ele &amp; Gas" xfId="1565"/>
    <cellStyle name="Normal_Detail" xfId="1566"/>
    <cellStyle name="Normal_Income Statement 12ME Sept_07" xfId="1567"/>
    <cellStyle name="Normal_UIP Detail 12ME0311" xfId="1568"/>
    <cellStyle name="Note" xfId="15" builtinId="10" customBuiltin="1"/>
    <cellStyle name="Note 10" xfId="1569"/>
    <cellStyle name="Note 10 2" xfId="1570"/>
    <cellStyle name="Note 11" xfId="1571"/>
    <cellStyle name="Note 11 2" xfId="1572"/>
    <cellStyle name="Note 12" xfId="1573"/>
    <cellStyle name="Note 12 2" xfId="1574"/>
    <cellStyle name="Note 13" xfId="1575"/>
    <cellStyle name="Note 13 2" xfId="1576"/>
    <cellStyle name="Note 14" xfId="1577"/>
    <cellStyle name="Note 14 2" xfId="1578"/>
    <cellStyle name="Note 15" xfId="1579"/>
    <cellStyle name="Note 15 2" xfId="1580"/>
    <cellStyle name="Note 16" xfId="1581"/>
    <cellStyle name="Note 16 2" xfId="1582"/>
    <cellStyle name="Note 17" xfId="1583"/>
    <cellStyle name="Note 17 2" xfId="1584"/>
    <cellStyle name="Note 18" xfId="1585"/>
    <cellStyle name="Note 18 2" xfId="1586"/>
    <cellStyle name="Note 19" xfId="1587"/>
    <cellStyle name="Note 19 2" xfId="1588"/>
    <cellStyle name="Note 2" xfId="1589"/>
    <cellStyle name="Note 2 2" xfId="1590"/>
    <cellStyle name="Note 2 3" xfId="1591"/>
    <cellStyle name="Note 2 4" xfId="1592"/>
    <cellStyle name="Note 20" xfId="1593"/>
    <cellStyle name="Note 20 2" xfId="1594"/>
    <cellStyle name="Note 21" xfId="1595"/>
    <cellStyle name="Note 22" xfId="1596"/>
    <cellStyle name="Note 23" xfId="1597"/>
    <cellStyle name="Note 24" xfId="1598"/>
    <cellStyle name="Note 25" xfId="1599"/>
    <cellStyle name="Note 26" xfId="1600"/>
    <cellStyle name="Note 27" xfId="1601"/>
    <cellStyle name="Note 28" xfId="1602"/>
    <cellStyle name="Note 3" xfId="1603"/>
    <cellStyle name="Note 3 2" xfId="1604"/>
    <cellStyle name="Note 4" xfId="1605"/>
    <cellStyle name="Note 4 2" xfId="1606"/>
    <cellStyle name="Note 5" xfId="1607"/>
    <cellStyle name="Note 5 2" xfId="1608"/>
    <cellStyle name="Note 6" xfId="1609"/>
    <cellStyle name="Note 6 2" xfId="1610"/>
    <cellStyle name="Note 7" xfId="1611"/>
    <cellStyle name="Note 7 2" xfId="1612"/>
    <cellStyle name="Note 8" xfId="1613"/>
    <cellStyle name="Note 8 2" xfId="1614"/>
    <cellStyle name="Note 9" xfId="1615"/>
    <cellStyle name="Note 9 2" xfId="1616"/>
    <cellStyle name="Output" xfId="10" builtinId="21" customBuiltin="1"/>
    <cellStyle name="Output 10" xfId="1617"/>
    <cellStyle name="Output 11" xfId="1618"/>
    <cellStyle name="Output 12" xfId="1619"/>
    <cellStyle name="Output 13" xfId="1620"/>
    <cellStyle name="Output 2" xfId="1621"/>
    <cellStyle name="Output 3" xfId="1622"/>
    <cellStyle name="Output 4" xfId="1623"/>
    <cellStyle name="Output 5" xfId="1624"/>
    <cellStyle name="Output 6" xfId="1625"/>
    <cellStyle name="Output 7" xfId="1626"/>
    <cellStyle name="Output 8" xfId="1627"/>
    <cellStyle name="Output 9" xfId="1628"/>
    <cellStyle name="Percent [2]" xfId="1629"/>
    <cellStyle name="Percent 2" xfId="1630"/>
    <cellStyle name="SAPBEXaggData" xfId="1631"/>
    <cellStyle name="SAPBEXaggData 2" xfId="1632"/>
    <cellStyle name="SAPBEXaggDataEmph" xfId="1633"/>
    <cellStyle name="SAPBEXaggDataEmph 2" xfId="1634"/>
    <cellStyle name="SAPBEXaggItem" xfId="1635"/>
    <cellStyle name="SAPBEXaggItem 2" xfId="1636"/>
    <cellStyle name="SAPBEXaggItemX" xfId="1637"/>
    <cellStyle name="SAPBEXaggItemX 2" xfId="1638"/>
    <cellStyle name="SAPBEXchaText" xfId="1639"/>
    <cellStyle name="SAPBEXchaText 2" xfId="1640"/>
    <cellStyle name="SAPBEXexcBad7" xfId="1641"/>
    <cellStyle name="SAPBEXexcBad7 2" xfId="1642"/>
    <cellStyle name="SAPBEXexcBad8" xfId="1643"/>
    <cellStyle name="SAPBEXexcBad8 2" xfId="1644"/>
    <cellStyle name="SAPBEXexcBad9" xfId="1645"/>
    <cellStyle name="SAPBEXexcBad9 2" xfId="1646"/>
    <cellStyle name="SAPBEXexcCritical4" xfId="1647"/>
    <cellStyle name="SAPBEXexcCritical4 2" xfId="1648"/>
    <cellStyle name="SAPBEXexcCritical5" xfId="1649"/>
    <cellStyle name="SAPBEXexcCritical5 2" xfId="1650"/>
    <cellStyle name="SAPBEXexcCritical6" xfId="1651"/>
    <cellStyle name="SAPBEXexcCritical6 2" xfId="1652"/>
    <cellStyle name="SAPBEXexcGood1" xfId="1653"/>
    <cellStyle name="SAPBEXexcGood1 2" xfId="1654"/>
    <cellStyle name="SAPBEXexcGood2" xfId="1655"/>
    <cellStyle name="SAPBEXexcGood2 2" xfId="1656"/>
    <cellStyle name="SAPBEXexcGood3" xfId="1657"/>
    <cellStyle name="SAPBEXexcGood3 2" xfId="1658"/>
    <cellStyle name="SAPBEXfilterDrill" xfId="1659"/>
    <cellStyle name="SAPBEXfilterDrill 2" xfId="1660"/>
    <cellStyle name="SAPBEXfilterItem" xfId="1661"/>
    <cellStyle name="SAPBEXfilterItem 2" xfId="1662"/>
    <cellStyle name="SAPBEXfilterText" xfId="1663"/>
    <cellStyle name="SAPBEXfilterText 2" xfId="1664"/>
    <cellStyle name="SAPBEXformats" xfId="1665"/>
    <cellStyle name="SAPBEXformats 2" xfId="1666"/>
    <cellStyle name="SAPBEXheaderItem" xfId="1667"/>
    <cellStyle name="SAPBEXheaderItem 2" xfId="1668"/>
    <cellStyle name="SAPBEXheaderItem 3" xfId="1669"/>
    <cellStyle name="SAPBEXheaderText" xfId="1670"/>
    <cellStyle name="SAPBEXheaderText 2" xfId="1671"/>
    <cellStyle name="SAPBEXheaderText 3" xfId="1672"/>
    <cellStyle name="SAPBEXHLevel0" xfId="1673"/>
    <cellStyle name="SAPBEXHLevel0 2" xfId="1674"/>
    <cellStyle name="SAPBEXHLevel0X" xfId="1675"/>
    <cellStyle name="SAPBEXHLevel0X 2" xfId="1676"/>
    <cellStyle name="SAPBEXHLevel1" xfId="1677"/>
    <cellStyle name="SAPBEXHLevel1 2" xfId="1678"/>
    <cellStyle name="SAPBEXHLevel1X" xfId="1679"/>
    <cellStyle name="SAPBEXHLevel1X 2" xfId="1680"/>
    <cellStyle name="SAPBEXHLevel2" xfId="1681"/>
    <cellStyle name="SAPBEXHLevel2 2" xfId="1682"/>
    <cellStyle name="SAPBEXHLevel2X" xfId="1683"/>
    <cellStyle name="SAPBEXHLevel2X 2" xfId="1684"/>
    <cellStyle name="SAPBEXHLevel3" xfId="1685"/>
    <cellStyle name="SAPBEXHLevel3 2" xfId="1686"/>
    <cellStyle name="SAPBEXHLevel3X" xfId="1687"/>
    <cellStyle name="SAPBEXHLevel3X 2" xfId="1688"/>
    <cellStyle name="SAPBEXinputData" xfId="1689"/>
    <cellStyle name="SAPBEXinputData 2" xfId="1690"/>
    <cellStyle name="SAPBEXresData" xfId="1691"/>
    <cellStyle name="SAPBEXresData 2" xfId="1692"/>
    <cellStyle name="SAPBEXresDataEmph" xfId="1693"/>
    <cellStyle name="SAPBEXresDataEmph 2" xfId="1694"/>
    <cellStyle name="SAPBEXresItem" xfId="1695"/>
    <cellStyle name="SAPBEXresItem 2" xfId="1696"/>
    <cellStyle name="SAPBEXresItemX" xfId="1697"/>
    <cellStyle name="SAPBEXresItemX 2" xfId="1698"/>
    <cellStyle name="SAPBEXstdData" xfId="1699"/>
    <cellStyle name="SAPBEXstdData 2" xfId="1700"/>
    <cellStyle name="SAPBEXstdDataEmph" xfId="1701"/>
    <cellStyle name="SAPBEXstdDataEmph 2" xfId="1702"/>
    <cellStyle name="SAPBEXstdItem" xfId="1703"/>
    <cellStyle name="SAPBEXstdItem 2" xfId="1704"/>
    <cellStyle name="SAPBEXstdItemX" xfId="1705"/>
    <cellStyle name="SAPBEXstdItemX 2" xfId="1706"/>
    <cellStyle name="SAPBEXtitle" xfId="1707"/>
    <cellStyle name="SAPBEXtitle 2" xfId="1708"/>
    <cellStyle name="SAPBEXundefined" xfId="1709"/>
    <cellStyle name="SAPBEXundefined 2" xfId="1710"/>
    <cellStyle name="Sheet Title" xfId="1711"/>
    <cellStyle name="StmtTtl1" xfId="1712"/>
    <cellStyle name="StmtTtl2" xfId="1713"/>
    <cellStyle name="Style 1" xfId="1714"/>
    <cellStyle name="Title" xfId="1" builtinId="15" customBuiltin="1"/>
    <cellStyle name="Title 10" xfId="1715"/>
    <cellStyle name="Title 11" xfId="1716"/>
    <cellStyle name="Title 12" xfId="1717"/>
    <cellStyle name="Title 13" xfId="1718"/>
    <cellStyle name="Title 2" xfId="1719"/>
    <cellStyle name="Title 3" xfId="1720"/>
    <cellStyle name="Title 4" xfId="1721"/>
    <cellStyle name="Title 5" xfId="1722"/>
    <cellStyle name="Title 6" xfId="1723"/>
    <cellStyle name="Title 7" xfId="1724"/>
    <cellStyle name="Title 8" xfId="1725"/>
    <cellStyle name="Title 9" xfId="1726"/>
    <cellStyle name="Total" xfId="17" builtinId="25" customBuiltin="1"/>
    <cellStyle name="Total 10" xfId="1727"/>
    <cellStyle name="Total 11" xfId="1728"/>
    <cellStyle name="Total 12" xfId="1729"/>
    <cellStyle name="Total 13" xfId="1730"/>
    <cellStyle name="Total 2" xfId="1731"/>
    <cellStyle name="Total 3" xfId="1732"/>
    <cellStyle name="Total 4" xfId="1733"/>
    <cellStyle name="Total 5" xfId="1734"/>
    <cellStyle name="Total 6" xfId="1735"/>
    <cellStyle name="Total 7" xfId="1736"/>
    <cellStyle name="Total 8" xfId="1737"/>
    <cellStyle name="Total 9" xfId="1738"/>
    <cellStyle name="Warning Text" xfId="14" builtinId="11" customBuiltin="1"/>
    <cellStyle name="Warning Text 10" xfId="1739"/>
    <cellStyle name="Warning Text 11" xfId="1740"/>
    <cellStyle name="Warning Text 12" xfId="1741"/>
    <cellStyle name="Warning Text 13" xfId="1742"/>
    <cellStyle name="Warning Text 2" xfId="1743"/>
    <cellStyle name="Warning Text 3" xfId="1744"/>
    <cellStyle name="Warning Text 4" xfId="1745"/>
    <cellStyle name="Warning Text 5" xfId="1746"/>
    <cellStyle name="Warning Text 6" xfId="1747"/>
    <cellStyle name="Warning Text 7" xfId="1748"/>
    <cellStyle name="Warning Text 8" xfId="1749"/>
    <cellStyle name="Warning Text 9" xfId="17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3771900" y="1706880"/>
          <a:ext cx="11334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121920</xdr:colOff>
      <xdr:row>17</xdr:row>
      <xdr:rowOff>150495</xdr:rowOff>
    </xdr:to>
    <xdr:sp macro="" textlink="">
      <xdr:nvSpPr>
        <xdr:cNvPr id="3" name="TextBox 2"/>
        <xdr:cNvSpPr txBox="1"/>
      </xdr:nvSpPr>
      <xdr:spPr>
        <a:xfrm>
          <a:off x="3771900" y="298704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121920</xdr:colOff>
      <xdr:row>24</xdr:row>
      <xdr:rowOff>150495</xdr:rowOff>
    </xdr:to>
    <xdr:sp macro="" textlink="">
      <xdr:nvSpPr>
        <xdr:cNvPr id="5" name="TextBox 4"/>
        <xdr:cNvSpPr txBox="1"/>
      </xdr:nvSpPr>
      <xdr:spPr>
        <a:xfrm>
          <a:off x="3771900" y="42672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121920</xdr:colOff>
      <xdr:row>40</xdr:row>
      <xdr:rowOff>150495</xdr:rowOff>
    </xdr:to>
    <xdr:sp macro="" textlink="">
      <xdr:nvSpPr>
        <xdr:cNvPr id="9" name="TextBox 8"/>
        <xdr:cNvSpPr txBox="1"/>
      </xdr:nvSpPr>
      <xdr:spPr>
        <a:xfrm>
          <a:off x="3771900" y="719328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4</xdr:col>
      <xdr:colOff>70485</xdr:colOff>
      <xdr:row>9</xdr:row>
      <xdr:rowOff>104775</xdr:rowOff>
    </xdr:to>
    <xdr:sp macro="" textlink="">
      <xdr:nvSpPr>
        <xdr:cNvPr id="3" name="TextBox 2"/>
        <xdr:cNvSpPr txBox="1"/>
      </xdr:nvSpPr>
      <xdr:spPr>
        <a:xfrm>
          <a:off x="4998720" y="17526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70485</xdr:colOff>
      <xdr:row>15</xdr:row>
      <xdr:rowOff>104775</xdr:rowOff>
    </xdr:to>
    <xdr:sp macro="" textlink="">
      <xdr:nvSpPr>
        <xdr:cNvPr id="5" name="TextBox 4"/>
        <xdr:cNvSpPr txBox="1"/>
      </xdr:nvSpPr>
      <xdr:spPr>
        <a:xfrm>
          <a:off x="4998720" y="31242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70485</xdr:colOff>
      <xdr:row>27</xdr:row>
      <xdr:rowOff>104775</xdr:rowOff>
    </xdr:to>
    <xdr:sp macro="" textlink="">
      <xdr:nvSpPr>
        <xdr:cNvPr id="6" name="TextBox 5"/>
        <xdr:cNvSpPr txBox="1"/>
      </xdr:nvSpPr>
      <xdr:spPr>
        <a:xfrm>
          <a:off x="4998720" y="58674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4</xdr:col>
      <xdr:colOff>70485</xdr:colOff>
      <xdr:row>41</xdr:row>
      <xdr:rowOff>161925</xdr:rowOff>
    </xdr:to>
    <xdr:sp macro="" textlink="">
      <xdr:nvSpPr>
        <xdr:cNvPr id="8" name="TextBox 7"/>
        <xdr:cNvSpPr txBox="1"/>
      </xdr:nvSpPr>
      <xdr:spPr>
        <a:xfrm>
          <a:off x="4998720" y="8991600"/>
          <a:ext cx="1129665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70485</xdr:colOff>
      <xdr:row>47</xdr:row>
      <xdr:rowOff>104775</xdr:rowOff>
    </xdr:to>
    <xdr:sp macro="" textlink="">
      <xdr:nvSpPr>
        <xdr:cNvPr id="11" name="TextBox 10"/>
        <xdr:cNvSpPr txBox="1"/>
      </xdr:nvSpPr>
      <xdr:spPr>
        <a:xfrm>
          <a:off x="4998720" y="1030224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364434</xdr:colOff>
      <xdr:row>9</xdr:row>
      <xdr:rowOff>0</xdr:rowOff>
    </xdr:from>
    <xdr:to>
      <xdr:col>4</xdr:col>
      <xdr:colOff>180974</xdr:colOff>
      <xdr:row>10</xdr:row>
      <xdr:rowOff>142875</xdr:rowOff>
    </xdr:to>
    <xdr:sp macro="" textlink="">
      <xdr:nvSpPr>
        <xdr:cNvPr id="2" name="TextBox 1"/>
        <xdr:cNvSpPr txBox="1"/>
      </xdr:nvSpPr>
      <xdr:spPr>
        <a:xfrm>
          <a:off x="4564959" y="1485900"/>
          <a:ext cx="114051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16</xdr:row>
      <xdr:rowOff>0</xdr:rowOff>
    </xdr:from>
    <xdr:to>
      <xdr:col>4</xdr:col>
      <xdr:colOff>180975</xdr:colOff>
      <xdr:row>17</xdr:row>
      <xdr:rowOff>167723</xdr:rowOff>
    </xdr:to>
    <xdr:sp macro="" textlink="">
      <xdr:nvSpPr>
        <xdr:cNvPr id="3" name="TextBox 2"/>
        <xdr:cNvSpPr txBox="1"/>
      </xdr:nvSpPr>
      <xdr:spPr>
        <a:xfrm>
          <a:off x="4581525" y="2695575"/>
          <a:ext cx="1123950" cy="3391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20</xdr:row>
      <xdr:rowOff>1242</xdr:rowOff>
    </xdr:from>
    <xdr:to>
      <xdr:col>4</xdr:col>
      <xdr:colOff>200025</xdr:colOff>
      <xdr:row>21</xdr:row>
      <xdr:rowOff>134592</xdr:rowOff>
    </xdr:to>
    <xdr:sp macro="" textlink="">
      <xdr:nvSpPr>
        <xdr:cNvPr id="4" name="TextBox 3"/>
        <xdr:cNvSpPr txBox="1"/>
      </xdr:nvSpPr>
      <xdr:spPr>
        <a:xfrm>
          <a:off x="4581525" y="3392142"/>
          <a:ext cx="11430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26</xdr:row>
      <xdr:rowOff>0</xdr:rowOff>
    </xdr:from>
    <xdr:to>
      <xdr:col>4</xdr:col>
      <xdr:colOff>66675</xdr:colOff>
      <xdr:row>27</xdr:row>
      <xdr:rowOff>142875</xdr:rowOff>
    </xdr:to>
    <xdr:sp macro="" textlink="">
      <xdr:nvSpPr>
        <xdr:cNvPr id="5" name="TextBox 4"/>
        <xdr:cNvSpPr txBox="1"/>
      </xdr:nvSpPr>
      <xdr:spPr>
        <a:xfrm>
          <a:off x="4581525" y="4429125"/>
          <a:ext cx="10096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447259</xdr:colOff>
      <xdr:row>38</xdr:row>
      <xdr:rowOff>0</xdr:rowOff>
    </xdr:from>
    <xdr:to>
      <xdr:col>4</xdr:col>
      <xdr:colOff>142874</xdr:colOff>
      <xdr:row>39</xdr:row>
      <xdr:rowOff>158198</xdr:rowOff>
    </xdr:to>
    <xdr:sp macro="" textlink="">
      <xdr:nvSpPr>
        <xdr:cNvPr id="6" name="TextBox 5"/>
        <xdr:cNvSpPr txBox="1"/>
      </xdr:nvSpPr>
      <xdr:spPr>
        <a:xfrm>
          <a:off x="4647784" y="6543675"/>
          <a:ext cx="1086265" cy="32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44</xdr:row>
      <xdr:rowOff>1242</xdr:rowOff>
    </xdr:from>
    <xdr:to>
      <xdr:col>4</xdr:col>
      <xdr:colOff>219075</xdr:colOff>
      <xdr:row>45</xdr:row>
      <xdr:rowOff>134592</xdr:rowOff>
    </xdr:to>
    <xdr:sp macro="" textlink="">
      <xdr:nvSpPr>
        <xdr:cNvPr id="7" name="TextBox 6"/>
        <xdr:cNvSpPr txBox="1"/>
      </xdr:nvSpPr>
      <xdr:spPr>
        <a:xfrm>
          <a:off x="4672634" y="7545042"/>
          <a:ext cx="1137616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469624</xdr:colOff>
      <xdr:row>50</xdr:row>
      <xdr:rowOff>19050</xdr:rowOff>
    </xdr:from>
    <xdr:to>
      <xdr:col>4</xdr:col>
      <xdr:colOff>171450</xdr:colOff>
      <xdr:row>51</xdr:row>
      <xdr:rowOff>149915</xdr:rowOff>
    </xdr:to>
    <xdr:sp macro="" textlink="">
      <xdr:nvSpPr>
        <xdr:cNvPr id="8" name="TextBox 7"/>
        <xdr:cNvSpPr txBox="1"/>
      </xdr:nvSpPr>
      <xdr:spPr>
        <a:xfrm>
          <a:off x="4670149" y="8534400"/>
          <a:ext cx="1092476" cy="321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472108</xdr:colOff>
      <xdr:row>53</xdr:row>
      <xdr:rowOff>55080</xdr:rowOff>
    </xdr:from>
    <xdr:to>
      <xdr:col>4</xdr:col>
      <xdr:colOff>190500</xdr:colOff>
      <xdr:row>55</xdr:row>
      <xdr:rowOff>7455</xdr:rowOff>
    </xdr:to>
    <xdr:sp macro="" textlink="">
      <xdr:nvSpPr>
        <xdr:cNvPr id="9" name="TextBox 8"/>
        <xdr:cNvSpPr txBox="1"/>
      </xdr:nvSpPr>
      <xdr:spPr>
        <a:xfrm>
          <a:off x="4672633" y="9084780"/>
          <a:ext cx="1109042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364434</xdr:colOff>
      <xdr:row>80</xdr:row>
      <xdr:rowOff>91109</xdr:rowOff>
    </xdr:from>
    <xdr:to>
      <xdr:col>4</xdr:col>
      <xdr:colOff>152399</xdr:colOff>
      <xdr:row>82</xdr:row>
      <xdr:rowOff>43484</xdr:rowOff>
    </xdr:to>
    <xdr:sp macro="" textlink="">
      <xdr:nvSpPr>
        <xdr:cNvPr id="10" name="TextBox 9"/>
        <xdr:cNvSpPr txBox="1"/>
      </xdr:nvSpPr>
      <xdr:spPr>
        <a:xfrm>
          <a:off x="4564959" y="13654709"/>
          <a:ext cx="117861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323020</xdr:colOff>
      <xdr:row>122</xdr:row>
      <xdr:rowOff>57978</xdr:rowOff>
    </xdr:from>
    <xdr:to>
      <xdr:col>4</xdr:col>
      <xdr:colOff>228599</xdr:colOff>
      <xdr:row>124</xdr:row>
      <xdr:rowOff>26919</xdr:rowOff>
    </xdr:to>
    <xdr:sp macro="" textlink="">
      <xdr:nvSpPr>
        <xdr:cNvPr id="11" name="TextBox 10"/>
        <xdr:cNvSpPr txBox="1"/>
      </xdr:nvSpPr>
      <xdr:spPr>
        <a:xfrm>
          <a:off x="4523545" y="20422428"/>
          <a:ext cx="1296229" cy="2927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380999</xdr:colOff>
      <xdr:row>141</xdr:row>
      <xdr:rowOff>74543</xdr:rowOff>
    </xdr:from>
    <xdr:to>
      <xdr:col>4</xdr:col>
      <xdr:colOff>161925</xdr:colOff>
      <xdr:row>143</xdr:row>
      <xdr:rowOff>26918</xdr:rowOff>
    </xdr:to>
    <xdr:sp macro="" textlink="">
      <xdr:nvSpPr>
        <xdr:cNvPr id="12" name="TextBox 11"/>
        <xdr:cNvSpPr txBox="1"/>
      </xdr:nvSpPr>
      <xdr:spPr>
        <a:xfrm>
          <a:off x="4581524" y="23544143"/>
          <a:ext cx="1171576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389281</xdr:colOff>
      <xdr:row>164</xdr:row>
      <xdr:rowOff>3727</xdr:rowOff>
    </xdr:from>
    <xdr:to>
      <xdr:col>4</xdr:col>
      <xdr:colOff>219074</xdr:colOff>
      <xdr:row>165</xdr:row>
      <xdr:rowOff>118027</xdr:rowOff>
    </xdr:to>
    <xdr:sp macro="" textlink="">
      <xdr:nvSpPr>
        <xdr:cNvPr id="13" name="TextBox 12"/>
        <xdr:cNvSpPr txBox="1"/>
      </xdr:nvSpPr>
      <xdr:spPr>
        <a:xfrm>
          <a:off x="4589806" y="27226177"/>
          <a:ext cx="1220443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380999</xdr:colOff>
      <xdr:row>183</xdr:row>
      <xdr:rowOff>41414</xdr:rowOff>
    </xdr:from>
    <xdr:to>
      <xdr:col>4</xdr:col>
      <xdr:colOff>180974</xdr:colOff>
      <xdr:row>185</xdr:row>
      <xdr:rowOff>3314</xdr:rowOff>
    </xdr:to>
    <xdr:sp macro="" textlink="">
      <xdr:nvSpPr>
        <xdr:cNvPr id="14" name="TextBox 13"/>
        <xdr:cNvSpPr txBox="1"/>
      </xdr:nvSpPr>
      <xdr:spPr>
        <a:xfrm>
          <a:off x="4581524" y="30340439"/>
          <a:ext cx="11906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372716</xdr:colOff>
      <xdr:row>198</xdr:row>
      <xdr:rowOff>41413</xdr:rowOff>
    </xdr:from>
    <xdr:to>
      <xdr:col>4</xdr:col>
      <xdr:colOff>133349</xdr:colOff>
      <xdr:row>200</xdr:row>
      <xdr:rowOff>3313</xdr:rowOff>
    </xdr:to>
    <xdr:sp macro="" textlink="">
      <xdr:nvSpPr>
        <xdr:cNvPr id="15" name="TextBox 14"/>
        <xdr:cNvSpPr txBox="1"/>
      </xdr:nvSpPr>
      <xdr:spPr>
        <a:xfrm>
          <a:off x="4573241" y="32797888"/>
          <a:ext cx="1151283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372716</xdr:colOff>
      <xdr:row>206</xdr:row>
      <xdr:rowOff>66261</xdr:rowOff>
    </xdr:from>
    <xdr:to>
      <xdr:col>4</xdr:col>
      <xdr:colOff>152399</xdr:colOff>
      <xdr:row>208</xdr:row>
      <xdr:rowOff>18636</xdr:rowOff>
    </xdr:to>
    <xdr:sp macro="" textlink="">
      <xdr:nvSpPr>
        <xdr:cNvPr id="16" name="TextBox 15"/>
        <xdr:cNvSpPr txBox="1"/>
      </xdr:nvSpPr>
      <xdr:spPr>
        <a:xfrm>
          <a:off x="4573241" y="34146711"/>
          <a:ext cx="1170333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295688</xdr:colOff>
      <xdr:row>212</xdr:row>
      <xdr:rowOff>414</xdr:rowOff>
    </xdr:from>
    <xdr:to>
      <xdr:col>4</xdr:col>
      <xdr:colOff>247649</xdr:colOff>
      <xdr:row>213</xdr:row>
      <xdr:rowOff>114714</xdr:rowOff>
    </xdr:to>
    <xdr:sp macro="" textlink="">
      <xdr:nvSpPr>
        <xdr:cNvPr id="17" name="TextBox 16"/>
        <xdr:cNvSpPr txBox="1"/>
      </xdr:nvSpPr>
      <xdr:spPr>
        <a:xfrm>
          <a:off x="4496213" y="35052414"/>
          <a:ext cx="134261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331305</xdr:colOff>
      <xdr:row>221</xdr:row>
      <xdr:rowOff>107674</xdr:rowOff>
    </xdr:from>
    <xdr:to>
      <xdr:col>4</xdr:col>
      <xdr:colOff>28575</xdr:colOff>
      <xdr:row>223</xdr:row>
      <xdr:rowOff>60049</xdr:rowOff>
    </xdr:to>
    <xdr:sp macro="" textlink="">
      <xdr:nvSpPr>
        <xdr:cNvPr id="18" name="TextBox 17"/>
        <xdr:cNvSpPr txBox="1"/>
      </xdr:nvSpPr>
      <xdr:spPr>
        <a:xfrm>
          <a:off x="4531830" y="36674149"/>
          <a:ext cx="108792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233</xdr:row>
      <xdr:rowOff>149087</xdr:rowOff>
    </xdr:from>
    <xdr:to>
      <xdr:col>4</xdr:col>
      <xdr:colOff>66675</xdr:colOff>
      <xdr:row>235</xdr:row>
      <xdr:rowOff>101462</xdr:rowOff>
    </xdr:to>
    <xdr:sp macro="" textlink="">
      <xdr:nvSpPr>
        <xdr:cNvPr id="19" name="TextBox 18"/>
        <xdr:cNvSpPr txBox="1"/>
      </xdr:nvSpPr>
      <xdr:spPr>
        <a:xfrm>
          <a:off x="4506982" y="38706287"/>
          <a:ext cx="1150868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306455</xdr:colOff>
      <xdr:row>238</xdr:row>
      <xdr:rowOff>149087</xdr:rowOff>
    </xdr:from>
    <xdr:to>
      <xdr:col>4</xdr:col>
      <xdr:colOff>85724</xdr:colOff>
      <xdr:row>240</xdr:row>
      <xdr:rowOff>101462</xdr:rowOff>
    </xdr:to>
    <xdr:sp macro="" textlink="">
      <xdr:nvSpPr>
        <xdr:cNvPr id="20" name="TextBox 19"/>
        <xdr:cNvSpPr txBox="1"/>
      </xdr:nvSpPr>
      <xdr:spPr>
        <a:xfrm>
          <a:off x="4506980" y="39573062"/>
          <a:ext cx="1169919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242</xdr:row>
      <xdr:rowOff>115956</xdr:rowOff>
    </xdr:from>
    <xdr:to>
      <xdr:col>4</xdr:col>
      <xdr:colOff>104775</xdr:colOff>
      <xdr:row>244</xdr:row>
      <xdr:rowOff>68331</xdr:rowOff>
    </xdr:to>
    <xdr:sp macro="" textlink="">
      <xdr:nvSpPr>
        <xdr:cNvPr id="21" name="TextBox 20"/>
        <xdr:cNvSpPr txBox="1"/>
      </xdr:nvSpPr>
      <xdr:spPr>
        <a:xfrm>
          <a:off x="4515264" y="40187631"/>
          <a:ext cx="118068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306456</xdr:colOff>
      <xdr:row>248</xdr:row>
      <xdr:rowOff>0</xdr:rowOff>
    </xdr:from>
    <xdr:to>
      <xdr:col>4</xdr:col>
      <xdr:colOff>19049</xdr:colOff>
      <xdr:row>249</xdr:row>
      <xdr:rowOff>142875</xdr:rowOff>
    </xdr:to>
    <xdr:sp macro="" textlink="">
      <xdr:nvSpPr>
        <xdr:cNvPr id="22" name="TextBox 21"/>
        <xdr:cNvSpPr txBox="1"/>
      </xdr:nvSpPr>
      <xdr:spPr>
        <a:xfrm>
          <a:off x="4506981" y="41100375"/>
          <a:ext cx="1103243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254</xdr:row>
      <xdr:rowOff>57978</xdr:rowOff>
    </xdr:from>
    <xdr:to>
      <xdr:col>4</xdr:col>
      <xdr:colOff>104775</xdr:colOff>
      <xdr:row>256</xdr:row>
      <xdr:rowOff>2071</xdr:rowOff>
    </xdr:to>
    <xdr:sp macro="" textlink="">
      <xdr:nvSpPr>
        <xdr:cNvPr id="23" name="TextBox 22"/>
        <xdr:cNvSpPr txBox="1"/>
      </xdr:nvSpPr>
      <xdr:spPr>
        <a:xfrm>
          <a:off x="4523546" y="42158478"/>
          <a:ext cx="1172404" cy="267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331304</xdr:colOff>
      <xdr:row>259</xdr:row>
      <xdr:rowOff>132522</xdr:rowOff>
    </xdr:from>
    <xdr:to>
      <xdr:col>4</xdr:col>
      <xdr:colOff>114300</xdr:colOff>
      <xdr:row>261</xdr:row>
      <xdr:rowOff>84897</xdr:rowOff>
    </xdr:to>
    <xdr:sp macro="" textlink="">
      <xdr:nvSpPr>
        <xdr:cNvPr id="24" name="TextBox 23"/>
        <xdr:cNvSpPr txBox="1"/>
      </xdr:nvSpPr>
      <xdr:spPr>
        <a:xfrm>
          <a:off x="4531829" y="43052172"/>
          <a:ext cx="1173646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323020</xdr:colOff>
      <xdr:row>264</xdr:row>
      <xdr:rowOff>3728</xdr:rowOff>
    </xdr:from>
    <xdr:to>
      <xdr:col>4</xdr:col>
      <xdr:colOff>114299</xdr:colOff>
      <xdr:row>265</xdr:row>
      <xdr:rowOff>118028</xdr:rowOff>
    </xdr:to>
    <xdr:sp macro="" textlink="">
      <xdr:nvSpPr>
        <xdr:cNvPr id="25" name="TextBox 24"/>
        <xdr:cNvSpPr txBox="1"/>
      </xdr:nvSpPr>
      <xdr:spPr>
        <a:xfrm>
          <a:off x="4523545" y="43799678"/>
          <a:ext cx="1181929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268</xdr:row>
      <xdr:rowOff>82826</xdr:rowOff>
    </xdr:from>
    <xdr:to>
      <xdr:col>4</xdr:col>
      <xdr:colOff>123825</xdr:colOff>
      <xdr:row>270</xdr:row>
      <xdr:rowOff>26918</xdr:rowOff>
    </xdr:to>
    <xdr:sp macro="" textlink="">
      <xdr:nvSpPr>
        <xdr:cNvPr id="26" name="TextBox 25"/>
        <xdr:cNvSpPr txBox="1"/>
      </xdr:nvSpPr>
      <xdr:spPr>
        <a:xfrm>
          <a:off x="4506982" y="44555051"/>
          <a:ext cx="1208018" cy="267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306456</xdr:colOff>
      <xdr:row>281</xdr:row>
      <xdr:rowOff>91109</xdr:rowOff>
    </xdr:from>
    <xdr:to>
      <xdr:col>4</xdr:col>
      <xdr:colOff>247649</xdr:colOff>
      <xdr:row>283</xdr:row>
      <xdr:rowOff>43484</xdr:rowOff>
    </xdr:to>
    <xdr:sp macro="" textlink="">
      <xdr:nvSpPr>
        <xdr:cNvPr id="27" name="TextBox 26"/>
        <xdr:cNvSpPr txBox="1"/>
      </xdr:nvSpPr>
      <xdr:spPr>
        <a:xfrm>
          <a:off x="4506981" y="46696934"/>
          <a:ext cx="1331843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364433</xdr:colOff>
      <xdr:row>305</xdr:row>
      <xdr:rowOff>82826</xdr:rowOff>
    </xdr:from>
    <xdr:to>
      <xdr:col>4</xdr:col>
      <xdr:colOff>200024</xdr:colOff>
      <xdr:row>307</xdr:row>
      <xdr:rowOff>35201</xdr:rowOff>
    </xdr:to>
    <xdr:sp macro="" textlink="">
      <xdr:nvSpPr>
        <xdr:cNvPr id="29" name="TextBox 28"/>
        <xdr:cNvSpPr txBox="1"/>
      </xdr:nvSpPr>
      <xdr:spPr>
        <a:xfrm>
          <a:off x="4564958" y="50660576"/>
          <a:ext cx="1226241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389283</xdr:colOff>
      <xdr:row>314</xdr:row>
      <xdr:rowOff>8283</xdr:rowOff>
    </xdr:from>
    <xdr:to>
      <xdr:col>4</xdr:col>
      <xdr:colOff>142875</xdr:colOff>
      <xdr:row>315</xdr:row>
      <xdr:rowOff>151158</xdr:rowOff>
    </xdr:to>
    <xdr:sp macro="" textlink="">
      <xdr:nvSpPr>
        <xdr:cNvPr id="30" name="TextBox 29"/>
        <xdr:cNvSpPr txBox="1"/>
      </xdr:nvSpPr>
      <xdr:spPr>
        <a:xfrm>
          <a:off x="4589808" y="52157658"/>
          <a:ext cx="1144242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397564</xdr:colOff>
      <xdr:row>318</xdr:row>
      <xdr:rowOff>107674</xdr:rowOff>
    </xdr:from>
    <xdr:to>
      <xdr:col>4</xdr:col>
      <xdr:colOff>152399</xdr:colOff>
      <xdr:row>320</xdr:row>
      <xdr:rowOff>60049</xdr:rowOff>
    </xdr:to>
    <xdr:sp macro="" textlink="">
      <xdr:nvSpPr>
        <xdr:cNvPr id="31" name="TextBox 30"/>
        <xdr:cNvSpPr txBox="1"/>
      </xdr:nvSpPr>
      <xdr:spPr>
        <a:xfrm>
          <a:off x="4598089" y="52904749"/>
          <a:ext cx="114548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462584</xdr:colOff>
      <xdr:row>57</xdr:row>
      <xdr:rowOff>128795</xdr:rowOff>
    </xdr:from>
    <xdr:to>
      <xdr:col>4</xdr:col>
      <xdr:colOff>171450</xdr:colOff>
      <xdr:row>59</xdr:row>
      <xdr:rowOff>168552</xdr:rowOff>
    </xdr:to>
    <xdr:sp macro="" textlink="">
      <xdr:nvSpPr>
        <xdr:cNvPr id="34" name="TextBox 33"/>
        <xdr:cNvSpPr txBox="1"/>
      </xdr:nvSpPr>
      <xdr:spPr>
        <a:xfrm>
          <a:off x="4663109" y="9834770"/>
          <a:ext cx="1099516" cy="363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405848</xdr:colOff>
      <xdr:row>34</xdr:row>
      <xdr:rowOff>0</xdr:rowOff>
    </xdr:from>
    <xdr:to>
      <xdr:col>4</xdr:col>
      <xdr:colOff>152400</xdr:colOff>
      <xdr:row>35</xdr:row>
      <xdr:rowOff>184288</xdr:rowOff>
    </xdr:to>
    <xdr:sp macro="" textlink="">
      <xdr:nvSpPr>
        <xdr:cNvPr id="35" name="TextBox 34"/>
        <xdr:cNvSpPr txBox="1"/>
      </xdr:nvSpPr>
      <xdr:spPr>
        <a:xfrm>
          <a:off x="4606373" y="5800725"/>
          <a:ext cx="1137202" cy="355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57150</xdr:rowOff>
    </xdr:from>
    <xdr:to>
      <xdr:col>3</xdr:col>
      <xdr:colOff>552450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4015740" y="1916430"/>
          <a:ext cx="113157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466725</xdr:colOff>
      <xdr:row>13</xdr:row>
      <xdr:rowOff>190500</xdr:rowOff>
    </xdr:from>
    <xdr:to>
      <xdr:col>3</xdr:col>
      <xdr:colOff>561975</xdr:colOff>
      <xdr:row>15</xdr:row>
      <xdr:rowOff>123825</xdr:rowOff>
    </xdr:to>
    <xdr:sp macro="" textlink="">
      <xdr:nvSpPr>
        <xdr:cNvPr id="3" name="TextBox 2"/>
        <xdr:cNvSpPr txBox="1"/>
      </xdr:nvSpPr>
      <xdr:spPr>
        <a:xfrm>
          <a:off x="4025265" y="3238500"/>
          <a:ext cx="1131570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26</xdr:row>
      <xdr:rowOff>47625</xdr:rowOff>
    </xdr:from>
    <xdr:to>
      <xdr:col>3</xdr:col>
      <xdr:colOff>552450</xdr:colOff>
      <xdr:row>27</xdr:row>
      <xdr:rowOff>180975</xdr:rowOff>
    </xdr:to>
    <xdr:sp macro="" textlink="">
      <xdr:nvSpPr>
        <xdr:cNvPr id="4" name="TextBox 3"/>
        <xdr:cNvSpPr txBox="1"/>
      </xdr:nvSpPr>
      <xdr:spPr>
        <a:xfrm>
          <a:off x="4015740" y="5671185"/>
          <a:ext cx="113157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35</xdr:row>
      <xdr:rowOff>66675</xdr:rowOff>
    </xdr:from>
    <xdr:to>
      <xdr:col>3</xdr:col>
      <xdr:colOff>542925</xdr:colOff>
      <xdr:row>37</xdr:row>
      <xdr:rowOff>0</xdr:rowOff>
    </xdr:to>
    <xdr:sp macro="" textlink="">
      <xdr:nvSpPr>
        <xdr:cNvPr id="5" name="TextBox 4"/>
        <xdr:cNvSpPr txBox="1"/>
      </xdr:nvSpPr>
      <xdr:spPr>
        <a:xfrm>
          <a:off x="4006215" y="7473315"/>
          <a:ext cx="1131570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39</xdr:row>
      <xdr:rowOff>95250</xdr:rowOff>
    </xdr:from>
    <xdr:to>
      <xdr:col>3</xdr:col>
      <xdr:colOff>542925</xdr:colOff>
      <xdr:row>41</xdr:row>
      <xdr:rowOff>28575</xdr:rowOff>
    </xdr:to>
    <xdr:sp macro="" textlink="">
      <xdr:nvSpPr>
        <xdr:cNvPr id="6" name="TextBox 5"/>
        <xdr:cNvSpPr txBox="1"/>
      </xdr:nvSpPr>
      <xdr:spPr>
        <a:xfrm>
          <a:off x="4006215" y="8294370"/>
          <a:ext cx="1131570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428625</xdr:colOff>
      <xdr:row>45</xdr:row>
      <xdr:rowOff>152400</xdr:rowOff>
    </xdr:from>
    <xdr:to>
      <xdr:col>3</xdr:col>
      <xdr:colOff>523875</xdr:colOff>
      <xdr:row>47</xdr:row>
      <xdr:rowOff>68580</xdr:rowOff>
    </xdr:to>
    <xdr:sp macro="" textlink="">
      <xdr:nvSpPr>
        <xdr:cNvPr id="7" name="TextBox 6"/>
        <xdr:cNvSpPr txBox="1"/>
      </xdr:nvSpPr>
      <xdr:spPr>
        <a:xfrm>
          <a:off x="3987165" y="9540240"/>
          <a:ext cx="1131570" cy="312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55</xdr:row>
      <xdr:rowOff>28575</xdr:rowOff>
    </xdr:from>
    <xdr:to>
      <xdr:col>3</xdr:col>
      <xdr:colOff>542925</xdr:colOff>
      <xdr:row>56</xdr:row>
      <xdr:rowOff>161925</xdr:rowOff>
    </xdr:to>
    <xdr:sp macro="" textlink="">
      <xdr:nvSpPr>
        <xdr:cNvPr id="8" name="TextBox 7"/>
        <xdr:cNvSpPr txBox="1"/>
      </xdr:nvSpPr>
      <xdr:spPr>
        <a:xfrm>
          <a:off x="4006215" y="9812655"/>
          <a:ext cx="113157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59</xdr:row>
      <xdr:rowOff>180975</xdr:rowOff>
    </xdr:from>
    <xdr:to>
      <xdr:col>3</xdr:col>
      <xdr:colOff>552450</xdr:colOff>
      <xdr:row>61</xdr:row>
      <xdr:rowOff>114300</xdr:rowOff>
    </xdr:to>
    <xdr:sp macro="" textlink="">
      <xdr:nvSpPr>
        <xdr:cNvPr id="9" name="TextBox 8"/>
        <xdr:cNvSpPr txBox="1"/>
      </xdr:nvSpPr>
      <xdr:spPr>
        <a:xfrm>
          <a:off x="4015740" y="10757535"/>
          <a:ext cx="1131570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63</xdr:row>
      <xdr:rowOff>104775</xdr:rowOff>
    </xdr:from>
    <xdr:to>
      <xdr:col>3</xdr:col>
      <xdr:colOff>552450</xdr:colOff>
      <xdr:row>65</xdr:row>
      <xdr:rowOff>38100</xdr:rowOff>
    </xdr:to>
    <xdr:sp macro="" textlink="">
      <xdr:nvSpPr>
        <xdr:cNvPr id="10" name="TextBox 9"/>
        <xdr:cNvSpPr txBox="1"/>
      </xdr:nvSpPr>
      <xdr:spPr>
        <a:xfrm>
          <a:off x="4015740" y="11473815"/>
          <a:ext cx="1131570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28576</xdr:colOff>
      <xdr:row>7</xdr:row>
      <xdr:rowOff>38100</xdr:rowOff>
    </xdr:from>
    <xdr:to>
      <xdr:col>7</xdr:col>
      <xdr:colOff>1009650</xdr:colOff>
      <xdr:row>8</xdr:row>
      <xdr:rowOff>171450</xdr:rowOff>
    </xdr:to>
    <xdr:sp macro="" textlink="">
      <xdr:nvSpPr>
        <xdr:cNvPr id="11" name="TextBox 10"/>
        <xdr:cNvSpPr txBox="1"/>
      </xdr:nvSpPr>
      <xdr:spPr>
        <a:xfrm>
          <a:off x="8136256" y="1897380"/>
          <a:ext cx="981074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13</xdr:row>
      <xdr:rowOff>180975</xdr:rowOff>
    </xdr:from>
    <xdr:to>
      <xdr:col>7</xdr:col>
      <xdr:colOff>1019174</xdr:colOff>
      <xdr:row>15</xdr:row>
      <xdr:rowOff>114300</xdr:rowOff>
    </xdr:to>
    <xdr:sp macro="" textlink="">
      <xdr:nvSpPr>
        <xdr:cNvPr id="12" name="TextBox 11"/>
        <xdr:cNvSpPr txBox="1"/>
      </xdr:nvSpPr>
      <xdr:spPr>
        <a:xfrm>
          <a:off x="8145780" y="3228975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26</xdr:row>
      <xdr:rowOff>85725</xdr:rowOff>
    </xdr:from>
    <xdr:to>
      <xdr:col>7</xdr:col>
      <xdr:colOff>1019174</xdr:colOff>
      <xdr:row>28</xdr:row>
      <xdr:rowOff>19050</xdr:rowOff>
    </xdr:to>
    <xdr:sp macro="" textlink="">
      <xdr:nvSpPr>
        <xdr:cNvPr id="13" name="TextBox 12"/>
        <xdr:cNvSpPr txBox="1"/>
      </xdr:nvSpPr>
      <xdr:spPr>
        <a:xfrm>
          <a:off x="8145780" y="5709285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35</xdr:row>
      <xdr:rowOff>66675</xdr:rowOff>
    </xdr:from>
    <xdr:to>
      <xdr:col>7</xdr:col>
      <xdr:colOff>1009649</xdr:colOff>
      <xdr:row>37</xdr:row>
      <xdr:rowOff>0</xdr:rowOff>
    </xdr:to>
    <xdr:sp macro="" textlink="">
      <xdr:nvSpPr>
        <xdr:cNvPr id="14" name="TextBox 13"/>
        <xdr:cNvSpPr txBox="1"/>
      </xdr:nvSpPr>
      <xdr:spPr>
        <a:xfrm>
          <a:off x="8136255" y="7473315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39</xdr:row>
      <xdr:rowOff>66675</xdr:rowOff>
    </xdr:from>
    <xdr:to>
      <xdr:col>7</xdr:col>
      <xdr:colOff>1028699</xdr:colOff>
      <xdr:row>41</xdr:row>
      <xdr:rowOff>0</xdr:rowOff>
    </xdr:to>
    <xdr:sp macro="" textlink="">
      <xdr:nvSpPr>
        <xdr:cNvPr id="15" name="TextBox 14"/>
        <xdr:cNvSpPr txBox="1"/>
      </xdr:nvSpPr>
      <xdr:spPr>
        <a:xfrm>
          <a:off x="8155305" y="8265795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46</xdr:row>
      <xdr:rowOff>7620</xdr:rowOff>
    </xdr:from>
    <xdr:to>
      <xdr:col>7</xdr:col>
      <xdr:colOff>1019174</xdr:colOff>
      <xdr:row>47</xdr:row>
      <xdr:rowOff>106680</xdr:rowOff>
    </xdr:to>
    <xdr:sp macro="" textlink="">
      <xdr:nvSpPr>
        <xdr:cNvPr id="16" name="TextBox 15"/>
        <xdr:cNvSpPr txBox="1"/>
      </xdr:nvSpPr>
      <xdr:spPr>
        <a:xfrm>
          <a:off x="8145780" y="9593580"/>
          <a:ext cx="981074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55</xdr:row>
      <xdr:rowOff>0</xdr:rowOff>
    </xdr:from>
    <xdr:to>
      <xdr:col>7</xdr:col>
      <xdr:colOff>1028699</xdr:colOff>
      <xdr:row>56</xdr:row>
      <xdr:rowOff>133350</xdr:rowOff>
    </xdr:to>
    <xdr:sp macro="" textlink="">
      <xdr:nvSpPr>
        <xdr:cNvPr id="17" name="TextBox 16"/>
        <xdr:cNvSpPr txBox="1"/>
      </xdr:nvSpPr>
      <xdr:spPr>
        <a:xfrm>
          <a:off x="8155305" y="9784080"/>
          <a:ext cx="981074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19050</xdr:colOff>
      <xdr:row>59</xdr:row>
      <xdr:rowOff>152400</xdr:rowOff>
    </xdr:from>
    <xdr:to>
      <xdr:col>7</xdr:col>
      <xdr:colOff>1000124</xdr:colOff>
      <xdr:row>61</xdr:row>
      <xdr:rowOff>85725</xdr:rowOff>
    </xdr:to>
    <xdr:sp macro="" textlink="">
      <xdr:nvSpPr>
        <xdr:cNvPr id="18" name="TextBox 17"/>
        <xdr:cNvSpPr txBox="1"/>
      </xdr:nvSpPr>
      <xdr:spPr>
        <a:xfrm>
          <a:off x="8126730" y="10728960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63</xdr:row>
      <xdr:rowOff>104775</xdr:rowOff>
    </xdr:from>
    <xdr:to>
      <xdr:col>7</xdr:col>
      <xdr:colOff>1019174</xdr:colOff>
      <xdr:row>65</xdr:row>
      <xdr:rowOff>38100</xdr:rowOff>
    </xdr:to>
    <xdr:sp macro="" textlink="">
      <xdr:nvSpPr>
        <xdr:cNvPr id="19" name="TextBox 18"/>
        <xdr:cNvSpPr txBox="1"/>
      </xdr:nvSpPr>
      <xdr:spPr>
        <a:xfrm>
          <a:off x="8145780" y="11473815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2" sqref="E12"/>
    </sheetView>
  </sheetViews>
  <sheetFormatPr defaultColWidth="8.85546875" defaultRowHeight="12.75" x14ac:dyDescent="0.2"/>
  <cols>
    <col min="1" max="16384" width="8.85546875" style="37"/>
  </cols>
  <sheetData>
    <row r="1" spans="1:10" ht="15" x14ac:dyDescent="0.25">
      <c r="A1" s="35" t="s">
        <v>419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3.1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3.1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3.1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 ht="13.15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</row>
    <row r="6" spans="1:10" ht="13.15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ht="13.15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ht="13.15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</row>
    <row r="9" spans="1:10" ht="13.15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ht="13.15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spans="1:10" ht="13.15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ht="13.15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ht="13.15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 ht="13.15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ht="13.15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ht="13.15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3.15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</row>
    <row r="18" spans="1:10" ht="13.15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</row>
    <row r="19" spans="1:10" ht="13.15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3.15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13.15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 ht="13.15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ht="13.15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ht="13.15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 ht="13.15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ht="13.15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13.15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0" ht="13.15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ht="13.15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ht="13.15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</row>
    <row r="31" spans="1:10" ht="13.15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ht="13.15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13.15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 ht="13.15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ht="13.15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ht="13.15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 ht="13.15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0" ht="13.15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0" ht="13.15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</row>
    <row r="41" spans="1:10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</row>
    <row r="47" spans="1:10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</row>
    <row r="49" spans="1:10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</row>
    <row r="50" spans="1:10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</row>
    <row r="51" spans="1:10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Layout" topLeftCell="A23" zoomScaleNormal="100" workbookViewId="0">
      <selection activeCell="A48" sqref="A48"/>
    </sheetView>
  </sheetViews>
  <sheetFormatPr defaultColWidth="9.140625" defaultRowHeight="15" x14ac:dyDescent="0.25"/>
  <cols>
    <col min="1" max="1" width="43.5703125" style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2" t="s">
        <v>333</v>
      </c>
      <c r="B1" s="3"/>
      <c r="C1" s="3"/>
      <c r="D1" s="3"/>
    </row>
    <row r="2" spans="1:4" x14ac:dyDescent="0.25">
      <c r="A2" s="2" t="s">
        <v>334</v>
      </c>
      <c r="B2" s="3"/>
      <c r="C2" s="3"/>
      <c r="D2" s="3"/>
    </row>
    <row r="3" spans="1:4" x14ac:dyDescent="0.25">
      <c r="A3" s="239" t="s">
        <v>403</v>
      </c>
      <c r="B3" s="239"/>
      <c r="C3" s="239"/>
      <c r="D3" s="239"/>
    </row>
    <row r="4" spans="1:4" x14ac:dyDescent="0.25">
      <c r="B4" s="3"/>
      <c r="C4" s="3"/>
      <c r="D4" s="3"/>
    </row>
    <row r="5" spans="1:4" x14ac:dyDescent="0.25">
      <c r="A5" s="240" t="s">
        <v>404</v>
      </c>
      <c r="B5" s="240"/>
      <c r="C5" s="240"/>
      <c r="D5" s="240"/>
    </row>
    <row r="6" spans="1:4" x14ac:dyDescent="0.25">
      <c r="A6" s="4"/>
      <c r="B6" s="4"/>
      <c r="C6" s="4"/>
      <c r="D6" s="4"/>
    </row>
    <row r="7" spans="1:4" x14ac:dyDescent="0.25">
      <c r="A7" s="5"/>
      <c r="B7" s="6" t="s">
        <v>33</v>
      </c>
      <c r="C7" s="7" t="s">
        <v>34</v>
      </c>
      <c r="D7" s="8" t="s">
        <v>335</v>
      </c>
    </row>
    <row r="8" spans="1:4" thickBot="1" x14ac:dyDescent="0.35">
      <c r="A8" s="9" t="s">
        <v>336</v>
      </c>
      <c r="B8" s="10"/>
      <c r="C8" s="10"/>
      <c r="D8" s="11"/>
    </row>
    <row r="9" spans="1:4" thickTop="1" x14ac:dyDescent="0.3">
      <c r="A9" s="12" t="s">
        <v>31</v>
      </c>
      <c r="B9" s="38"/>
      <c r="C9" s="39"/>
      <c r="D9" s="40">
        <v>0</v>
      </c>
    </row>
    <row r="10" spans="1:4" ht="14.45" x14ac:dyDescent="0.3">
      <c r="A10" s="12" t="s">
        <v>30</v>
      </c>
      <c r="B10" s="41"/>
      <c r="C10" s="42"/>
      <c r="D10" s="43">
        <v>0</v>
      </c>
    </row>
    <row r="11" spans="1:4" ht="14.45" x14ac:dyDescent="0.3">
      <c r="A11" s="12" t="s">
        <v>29</v>
      </c>
      <c r="B11" s="41"/>
      <c r="C11" s="42"/>
      <c r="D11" s="43">
        <v>0</v>
      </c>
    </row>
    <row r="12" spans="1:4" ht="14.45" x14ac:dyDescent="0.3">
      <c r="A12" s="12" t="s">
        <v>28</v>
      </c>
      <c r="B12" s="44"/>
      <c r="C12" s="45"/>
      <c r="D12" s="46">
        <v>0</v>
      </c>
    </row>
    <row r="13" spans="1:4" ht="14.45" x14ac:dyDescent="0.3">
      <c r="A13" s="12" t="s">
        <v>27</v>
      </c>
      <c r="B13" s="47">
        <v>0</v>
      </c>
      <c r="C13" s="48">
        <v>0</v>
      </c>
      <c r="D13" s="49">
        <v>0</v>
      </c>
    </row>
    <row r="14" spans="1:4" ht="14.45" x14ac:dyDescent="0.3">
      <c r="A14" s="9" t="s">
        <v>337</v>
      </c>
      <c r="B14" s="50"/>
      <c r="C14" s="51"/>
      <c r="D14" s="52"/>
    </row>
    <row r="15" spans="1:4" ht="14.45" x14ac:dyDescent="0.3">
      <c r="A15" s="9" t="s">
        <v>338</v>
      </c>
      <c r="B15" s="50"/>
      <c r="C15" s="51"/>
      <c r="D15" s="52"/>
    </row>
    <row r="16" spans="1:4" ht="14.45" x14ac:dyDescent="0.3">
      <c r="A16" s="9" t="s">
        <v>339</v>
      </c>
      <c r="B16" s="50"/>
      <c r="C16" s="51"/>
      <c r="D16" s="52"/>
    </row>
    <row r="17" spans="1:4" ht="14.45" x14ac:dyDescent="0.3">
      <c r="A17" s="9" t="s">
        <v>340</v>
      </c>
      <c r="B17" s="50"/>
      <c r="C17" s="51"/>
      <c r="D17" s="52"/>
    </row>
    <row r="18" spans="1:4" ht="14.45" x14ac:dyDescent="0.3">
      <c r="A18" s="12" t="s">
        <v>26</v>
      </c>
      <c r="B18" s="47">
        <v>0</v>
      </c>
      <c r="C18" s="48">
        <v>0</v>
      </c>
      <c r="D18" s="49">
        <v>0</v>
      </c>
    </row>
    <row r="19" spans="1:4" ht="14.45" x14ac:dyDescent="0.3">
      <c r="A19" s="12" t="s">
        <v>25</v>
      </c>
      <c r="B19" s="41">
        <v>0</v>
      </c>
      <c r="C19" s="42">
        <v>0</v>
      </c>
      <c r="D19" s="43">
        <v>0</v>
      </c>
    </row>
    <row r="20" spans="1:4" ht="14.45" x14ac:dyDescent="0.3">
      <c r="A20" s="12" t="s">
        <v>24</v>
      </c>
      <c r="B20" s="41">
        <v>0</v>
      </c>
      <c r="C20" s="42">
        <v>0</v>
      </c>
      <c r="D20" s="43">
        <v>0</v>
      </c>
    </row>
    <row r="21" spans="1:4" ht="14.45" x14ac:dyDescent="0.3">
      <c r="A21" s="12" t="s">
        <v>23</v>
      </c>
      <c r="B21" s="44">
        <v>0</v>
      </c>
      <c r="C21" s="45">
        <v>0</v>
      </c>
      <c r="D21" s="46">
        <v>0</v>
      </c>
    </row>
    <row r="22" spans="1:4" ht="14.45" x14ac:dyDescent="0.3">
      <c r="A22" s="12" t="s">
        <v>22</v>
      </c>
      <c r="B22" s="47">
        <v>0</v>
      </c>
      <c r="C22" s="48">
        <v>0</v>
      </c>
      <c r="D22" s="49">
        <v>0</v>
      </c>
    </row>
    <row r="23" spans="1:4" ht="14.45" x14ac:dyDescent="0.3">
      <c r="A23" s="13" t="s">
        <v>341</v>
      </c>
      <c r="B23" s="50"/>
      <c r="C23" s="51"/>
      <c r="D23" s="52"/>
    </row>
    <row r="24" spans="1:4" ht="14.45" x14ac:dyDescent="0.3">
      <c r="A24" s="12" t="s">
        <v>21</v>
      </c>
      <c r="B24" s="47">
        <v>0</v>
      </c>
      <c r="C24" s="48">
        <v>0</v>
      </c>
      <c r="D24" s="49">
        <v>0</v>
      </c>
    </row>
    <row r="25" spans="1:4" ht="14.45" x14ac:dyDescent="0.3">
      <c r="A25" s="12" t="s">
        <v>20</v>
      </c>
      <c r="B25" s="41">
        <v>0</v>
      </c>
      <c r="C25" s="42">
        <v>0</v>
      </c>
      <c r="D25" s="43">
        <v>0</v>
      </c>
    </row>
    <row r="26" spans="1:4" ht="14.45" x14ac:dyDescent="0.3">
      <c r="A26" s="12" t="s">
        <v>19</v>
      </c>
      <c r="B26" s="41">
        <v>0</v>
      </c>
      <c r="C26" s="42">
        <v>0</v>
      </c>
      <c r="D26" s="43">
        <v>0</v>
      </c>
    </row>
    <row r="27" spans="1:4" ht="14.45" x14ac:dyDescent="0.3">
      <c r="A27" s="12" t="s">
        <v>18</v>
      </c>
      <c r="B27" s="41">
        <v>0</v>
      </c>
      <c r="C27" s="42">
        <v>0</v>
      </c>
      <c r="D27" s="43">
        <v>0</v>
      </c>
    </row>
    <row r="28" spans="1:4" ht="14.45" x14ac:dyDescent="0.3">
      <c r="A28" s="12" t="s">
        <v>17</v>
      </c>
      <c r="B28" s="41">
        <v>0</v>
      </c>
      <c r="C28" s="42">
        <v>0</v>
      </c>
      <c r="D28" s="43">
        <v>0</v>
      </c>
    </row>
    <row r="29" spans="1:4" ht="14.45" x14ac:dyDescent="0.3">
      <c r="A29" s="12" t="s">
        <v>16</v>
      </c>
      <c r="B29" s="41">
        <v>0</v>
      </c>
      <c r="C29" s="42">
        <v>0</v>
      </c>
      <c r="D29" s="43">
        <v>0</v>
      </c>
    </row>
    <row r="30" spans="1:4" ht="14.45" x14ac:dyDescent="0.3">
      <c r="A30" s="12" t="s">
        <v>15</v>
      </c>
      <c r="B30" s="41">
        <v>0</v>
      </c>
      <c r="C30" s="42">
        <v>0</v>
      </c>
      <c r="D30" s="43">
        <v>0</v>
      </c>
    </row>
    <row r="31" spans="1:4" ht="14.45" x14ac:dyDescent="0.3">
      <c r="A31" s="12" t="s">
        <v>14</v>
      </c>
      <c r="B31" s="41">
        <v>0</v>
      </c>
      <c r="C31" s="42">
        <v>0</v>
      </c>
      <c r="D31" s="43">
        <v>0</v>
      </c>
    </row>
    <row r="32" spans="1:4" ht="14.45" x14ac:dyDescent="0.3">
      <c r="A32" s="12" t="s">
        <v>13</v>
      </c>
      <c r="B32" s="41">
        <v>0</v>
      </c>
      <c r="C32" s="42">
        <v>0</v>
      </c>
      <c r="D32" s="43">
        <v>0</v>
      </c>
    </row>
    <row r="33" spans="1:4" ht="14.45" x14ac:dyDescent="0.3">
      <c r="A33" s="12" t="s">
        <v>12</v>
      </c>
      <c r="B33" s="41">
        <v>0</v>
      </c>
      <c r="C33" s="42">
        <v>0</v>
      </c>
      <c r="D33" s="43">
        <v>0</v>
      </c>
    </row>
    <row r="34" spans="1:4" ht="14.45" x14ac:dyDescent="0.3">
      <c r="A34" s="14" t="s">
        <v>11</v>
      </c>
      <c r="B34" s="41">
        <v>0</v>
      </c>
      <c r="C34" s="42">
        <v>0</v>
      </c>
      <c r="D34" s="43">
        <v>0</v>
      </c>
    </row>
    <row r="35" spans="1:4" ht="14.45" x14ac:dyDescent="0.3">
      <c r="A35" s="12" t="s">
        <v>342</v>
      </c>
      <c r="B35" s="41">
        <v>0</v>
      </c>
      <c r="C35" s="42">
        <v>0</v>
      </c>
      <c r="D35" s="43">
        <v>0</v>
      </c>
    </row>
    <row r="36" spans="1:4" ht="14.45" x14ac:dyDescent="0.3">
      <c r="A36" s="14" t="s">
        <v>10</v>
      </c>
      <c r="B36" s="41">
        <v>0</v>
      </c>
      <c r="C36" s="42">
        <v>0</v>
      </c>
      <c r="D36" s="43">
        <v>0</v>
      </c>
    </row>
    <row r="37" spans="1:4" ht="14.45" x14ac:dyDescent="0.3">
      <c r="A37" s="14" t="s">
        <v>9</v>
      </c>
      <c r="B37" s="41">
        <v>0</v>
      </c>
      <c r="C37" s="42">
        <v>0</v>
      </c>
      <c r="D37" s="43">
        <v>0</v>
      </c>
    </row>
    <row r="38" spans="1:4" ht="14.45" x14ac:dyDescent="0.3">
      <c r="A38" s="14" t="s">
        <v>8</v>
      </c>
      <c r="B38" s="44">
        <v>0</v>
      </c>
      <c r="C38" s="45">
        <v>0</v>
      </c>
      <c r="D38" s="46">
        <v>0</v>
      </c>
    </row>
    <row r="39" spans="1:4" ht="14.45" x14ac:dyDescent="0.3">
      <c r="A39" s="13" t="s">
        <v>7</v>
      </c>
      <c r="B39" s="47">
        <v>0</v>
      </c>
      <c r="C39" s="48">
        <v>0</v>
      </c>
      <c r="D39" s="49">
        <v>0</v>
      </c>
    </row>
    <row r="40" spans="1:4" ht="14.45" x14ac:dyDescent="0.3">
      <c r="A40" s="14"/>
      <c r="B40" s="50"/>
      <c r="C40" s="51"/>
      <c r="D40" s="52"/>
    </row>
    <row r="41" spans="1:4" ht="17.45" x14ac:dyDescent="0.55000000000000004">
      <c r="A41" s="15" t="s">
        <v>6</v>
      </c>
      <c r="B41" s="53">
        <v>0</v>
      </c>
      <c r="C41" s="54">
        <v>0</v>
      </c>
      <c r="D41" s="55">
        <v>0</v>
      </c>
    </row>
    <row r="42" spans="1:4" thickBot="1" x14ac:dyDescent="0.35">
      <c r="A42" s="16"/>
      <c r="B42" s="56"/>
      <c r="C42" s="57"/>
      <c r="D42" s="58"/>
    </row>
    <row r="43" spans="1:4" thickTop="1" x14ac:dyDescent="0.3"/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40" style="1" bestFit="1" customWidth="1"/>
    <col min="2" max="2" width="17.5703125" style="18" customWidth="1"/>
    <col min="3" max="3" width="15.28515625" style="18" customWidth="1"/>
    <col min="4" max="4" width="15.42578125" style="18" customWidth="1"/>
    <col min="5" max="5" width="14.28515625" style="18" customWidth="1"/>
    <col min="6" max="6" width="13.42578125" style="18" bestFit="1" customWidth="1"/>
    <col min="7" max="7" width="9.140625" style="18"/>
    <col min="8" max="8" width="32.42578125" style="18" customWidth="1"/>
    <col min="9" max="10" width="9.140625" style="18"/>
    <col min="11" max="16384" width="9.140625" style="1"/>
  </cols>
  <sheetData>
    <row r="1" spans="1:7" s="1" customFormat="1" ht="18" customHeight="1" x14ac:dyDescent="0.25">
      <c r="A1" s="2" t="s">
        <v>333</v>
      </c>
      <c r="B1" s="17"/>
      <c r="C1" s="17"/>
      <c r="D1" s="17"/>
      <c r="E1" s="17"/>
      <c r="F1" s="17"/>
      <c r="G1" s="18"/>
    </row>
    <row r="2" spans="1:7" s="1" customFormat="1" ht="18" customHeight="1" x14ac:dyDescent="0.25">
      <c r="A2" s="2" t="s">
        <v>346</v>
      </c>
      <c r="B2" s="17"/>
      <c r="C2" s="17"/>
      <c r="D2" s="17"/>
      <c r="E2" s="17"/>
      <c r="F2" s="17"/>
      <c r="G2" s="18"/>
    </row>
    <row r="3" spans="1:7" s="1" customFormat="1" ht="18" customHeight="1" x14ac:dyDescent="0.25">
      <c r="A3" s="2" t="str">
        <f>'Allocated (R)'!A3</f>
        <v>FOR THE MONTH ENDED OCTOBER 31, 2016</v>
      </c>
      <c r="B3" s="17"/>
      <c r="C3" s="17"/>
      <c r="D3" s="17"/>
      <c r="E3" s="17"/>
      <c r="F3" s="17"/>
      <c r="G3" s="18"/>
    </row>
    <row r="4" spans="1:7" s="1" customFormat="1" ht="12" customHeight="1" x14ac:dyDescent="0.25">
      <c r="B4" s="18"/>
      <c r="C4" s="18"/>
      <c r="D4" s="18"/>
      <c r="E4" s="18"/>
      <c r="F4" s="18"/>
      <c r="G4" s="18"/>
    </row>
    <row r="5" spans="1:7" s="1" customFormat="1" ht="18" customHeight="1" x14ac:dyDescent="0.25">
      <c r="A5" s="5"/>
      <c r="B5" s="19" t="s">
        <v>33</v>
      </c>
      <c r="C5" s="19" t="s">
        <v>34</v>
      </c>
      <c r="D5" s="19" t="s">
        <v>35</v>
      </c>
      <c r="E5" s="19" t="s">
        <v>347</v>
      </c>
      <c r="F5" s="20" t="s">
        <v>335</v>
      </c>
      <c r="G5" s="18"/>
    </row>
    <row r="6" spans="1:7" s="1" customFormat="1" ht="18" customHeight="1" thickBot="1" x14ac:dyDescent="0.35">
      <c r="A6" s="21" t="s">
        <v>32</v>
      </c>
      <c r="B6" s="22"/>
      <c r="C6" s="22"/>
      <c r="D6" s="22"/>
      <c r="E6" s="22"/>
      <c r="F6" s="23"/>
      <c r="G6" s="18"/>
    </row>
    <row r="7" spans="1:7" s="1" customFormat="1" ht="18" customHeight="1" thickTop="1" x14ac:dyDescent="0.3">
      <c r="A7" s="13" t="s">
        <v>336</v>
      </c>
      <c r="B7" s="59"/>
      <c r="C7" s="60"/>
      <c r="D7" s="60"/>
      <c r="E7" s="60"/>
      <c r="F7" s="61"/>
      <c r="G7" s="18"/>
    </row>
    <row r="8" spans="1:7" s="1" customFormat="1" ht="18" customHeight="1" x14ac:dyDescent="0.3">
      <c r="A8" s="14" t="s">
        <v>31</v>
      </c>
      <c r="B8" s="47">
        <v>0</v>
      </c>
      <c r="C8" s="48">
        <v>0</v>
      </c>
      <c r="D8" s="48">
        <v>0</v>
      </c>
      <c r="E8" s="48">
        <v>0</v>
      </c>
      <c r="F8" s="49">
        <v>0</v>
      </c>
      <c r="G8" s="24"/>
    </row>
    <row r="9" spans="1:7" s="1" customFormat="1" ht="18" customHeight="1" x14ac:dyDescent="0.3">
      <c r="A9" s="14" t="s">
        <v>30</v>
      </c>
      <c r="B9" s="41">
        <v>0</v>
      </c>
      <c r="C9" s="42">
        <v>0</v>
      </c>
      <c r="D9" s="42">
        <v>0</v>
      </c>
      <c r="E9" s="42">
        <v>0</v>
      </c>
      <c r="F9" s="43">
        <v>0</v>
      </c>
      <c r="G9" s="24"/>
    </row>
    <row r="10" spans="1:7" s="1" customFormat="1" ht="18" customHeight="1" x14ac:dyDescent="0.3">
      <c r="A10" s="14" t="s">
        <v>29</v>
      </c>
      <c r="B10" s="41">
        <v>0</v>
      </c>
      <c r="C10" s="42">
        <v>0</v>
      </c>
      <c r="D10" s="42">
        <v>0</v>
      </c>
      <c r="E10" s="42">
        <v>0</v>
      </c>
      <c r="F10" s="43">
        <v>0</v>
      </c>
      <c r="G10" s="24"/>
    </row>
    <row r="11" spans="1:7" s="1" customFormat="1" ht="18" customHeight="1" x14ac:dyDescent="0.3">
      <c r="A11" s="14" t="s">
        <v>28</v>
      </c>
      <c r="B11" s="44">
        <v>0</v>
      </c>
      <c r="C11" s="45">
        <v>0</v>
      </c>
      <c r="D11" s="45">
        <v>0</v>
      </c>
      <c r="E11" s="45">
        <v>0</v>
      </c>
      <c r="F11" s="46">
        <v>0</v>
      </c>
      <c r="G11" s="24"/>
    </row>
    <row r="12" spans="1:7" s="1" customFormat="1" ht="18" customHeight="1" x14ac:dyDescent="0.3">
      <c r="A12" s="14" t="s">
        <v>27</v>
      </c>
      <c r="B12" s="47">
        <v>0</v>
      </c>
      <c r="C12" s="48">
        <v>0</v>
      </c>
      <c r="D12" s="48">
        <v>0</v>
      </c>
      <c r="E12" s="48">
        <v>0</v>
      </c>
      <c r="F12" s="49">
        <v>0</v>
      </c>
      <c r="G12" s="24"/>
    </row>
    <row r="13" spans="1:7" s="1" customFormat="1" ht="18" customHeight="1" x14ac:dyDescent="0.3">
      <c r="A13" s="13" t="s">
        <v>337</v>
      </c>
      <c r="B13" s="50"/>
      <c r="C13" s="51"/>
      <c r="D13" s="51"/>
      <c r="E13" s="51"/>
      <c r="F13" s="52"/>
      <c r="G13" s="24"/>
    </row>
    <row r="14" spans="1:7" s="1" customFormat="1" ht="18" customHeight="1" x14ac:dyDescent="0.3">
      <c r="A14" s="13" t="s">
        <v>338</v>
      </c>
      <c r="B14" s="50"/>
      <c r="C14" s="51"/>
      <c r="D14" s="51"/>
      <c r="E14" s="51"/>
      <c r="F14" s="52"/>
      <c r="G14" s="24"/>
    </row>
    <row r="15" spans="1:7" s="1" customFormat="1" ht="18" customHeight="1" x14ac:dyDescent="0.3">
      <c r="A15" s="13" t="s">
        <v>339</v>
      </c>
      <c r="B15" s="50"/>
      <c r="C15" s="51"/>
      <c r="D15" s="51"/>
      <c r="E15" s="51"/>
      <c r="F15" s="52"/>
      <c r="G15" s="24"/>
    </row>
    <row r="16" spans="1:7" s="1" customFormat="1" ht="18" customHeight="1" x14ac:dyDescent="0.3">
      <c r="A16" s="13" t="s">
        <v>340</v>
      </c>
      <c r="B16" s="50"/>
      <c r="C16" s="51"/>
      <c r="D16" s="51"/>
      <c r="E16" s="51"/>
      <c r="F16" s="52"/>
      <c r="G16" s="24"/>
    </row>
    <row r="17" spans="1:7" s="1" customFormat="1" ht="18" customHeight="1" x14ac:dyDescent="0.3">
      <c r="A17" s="14" t="s">
        <v>26</v>
      </c>
      <c r="B17" s="47">
        <v>0</v>
      </c>
      <c r="C17" s="48">
        <v>0</v>
      </c>
      <c r="D17" s="48">
        <v>0</v>
      </c>
      <c r="E17" s="48">
        <v>0</v>
      </c>
      <c r="F17" s="49">
        <v>0</v>
      </c>
      <c r="G17" s="24"/>
    </row>
    <row r="18" spans="1:7" s="1" customFormat="1" ht="18" customHeight="1" x14ac:dyDescent="0.3">
      <c r="A18" s="14" t="s">
        <v>25</v>
      </c>
      <c r="B18" s="41">
        <v>0</v>
      </c>
      <c r="C18" s="42">
        <v>0</v>
      </c>
      <c r="D18" s="42">
        <v>0</v>
      </c>
      <c r="E18" s="42">
        <v>0</v>
      </c>
      <c r="F18" s="43">
        <v>0</v>
      </c>
      <c r="G18" s="24"/>
    </row>
    <row r="19" spans="1:7" s="1" customFormat="1" ht="18" customHeight="1" x14ac:dyDescent="0.3">
      <c r="A19" s="14" t="s">
        <v>24</v>
      </c>
      <c r="B19" s="41">
        <v>0</v>
      </c>
      <c r="C19" s="42">
        <v>0</v>
      </c>
      <c r="D19" s="42">
        <v>0</v>
      </c>
      <c r="E19" s="42">
        <v>0</v>
      </c>
      <c r="F19" s="43">
        <v>0</v>
      </c>
      <c r="G19" s="24"/>
    </row>
    <row r="20" spans="1:7" s="1" customFormat="1" ht="18" customHeight="1" x14ac:dyDescent="0.3">
      <c r="A20" s="14" t="s">
        <v>23</v>
      </c>
      <c r="B20" s="44">
        <v>0</v>
      </c>
      <c r="C20" s="45">
        <v>0</v>
      </c>
      <c r="D20" s="45">
        <v>0</v>
      </c>
      <c r="E20" s="45">
        <v>0</v>
      </c>
      <c r="F20" s="46">
        <v>0</v>
      </c>
      <c r="G20" s="24"/>
    </row>
    <row r="21" spans="1:7" s="1" customFormat="1" ht="18" customHeight="1" x14ac:dyDescent="0.3">
      <c r="A21" s="14" t="s">
        <v>22</v>
      </c>
      <c r="B21" s="47">
        <v>0</v>
      </c>
      <c r="C21" s="48">
        <v>0</v>
      </c>
      <c r="D21" s="48">
        <v>0</v>
      </c>
      <c r="E21" s="48">
        <v>0</v>
      </c>
      <c r="F21" s="49">
        <v>0</v>
      </c>
      <c r="G21" s="24"/>
    </row>
    <row r="22" spans="1:7" s="1" customFormat="1" ht="18" customHeight="1" x14ac:dyDescent="0.3">
      <c r="A22" s="13" t="s">
        <v>341</v>
      </c>
      <c r="B22" s="50"/>
      <c r="C22" s="51"/>
      <c r="D22" s="51"/>
      <c r="E22" s="51"/>
      <c r="F22" s="52"/>
      <c r="G22" s="24"/>
    </row>
    <row r="23" spans="1:7" s="1" customFormat="1" ht="18" customHeight="1" x14ac:dyDescent="0.3">
      <c r="A23" s="14" t="s">
        <v>21</v>
      </c>
      <c r="B23" s="47">
        <v>0</v>
      </c>
      <c r="C23" s="48">
        <v>0</v>
      </c>
      <c r="D23" s="48">
        <v>0</v>
      </c>
      <c r="E23" s="48">
        <v>0</v>
      </c>
      <c r="F23" s="49">
        <v>0</v>
      </c>
      <c r="G23" s="24"/>
    </row>
    <row r="24" spans="1:7" s="1" customFormat="1" ht="18" customHeight="1" x14ac:dyDescent="0.3">
      <c r="A24" s="14" t="s">
        <v>20</v>
      </c>
      <c r="B24" s="41">
        <v>0</v>
      </c>
      <c r="C24" s="42">
        <v>0</v>
      </c>
      <c r="D24" s="42">
        <v>0</v>
      </c>
      <c r="E24" s="42">
        <v>0</v>
      </c>
      <c r="F24" s="43">
        <v>0</v>
      </c>
      <c r="G24" s="24"/>
    </row>
    <row r="25" spans="1:7" s="1" customFormat="1" ht="18" customHeight="1" x14ac:dyDescent="0.3">
      <c r="A25" s="14" t="s">
        <v>19</v>
      </c>
      <c r="B25" s="41">
        <v>0</v>
      </c>
      <c r="C25" s="42">
        <v>0</v>
      </c>
      <c r="D25" s="42">
        <v>0</v>
      </c>
      <c r="E25" s="42">
        <v>0</v>
      </c>
      <c r="F25" s="43">
        <v>0</v>
      </c>
      <c r="G25" s="24"/>
    </row>
    <row r="26" spans="1:7" s="1" customFormat="1" ht="18" customHeight="1" x14ac:dyDescent="0.3">
      <c r="A26" s="12" t="s">
        <v>18</v>
      </c>
      <c r="B26" s="41">
        <v>0</v>
      </c>
      <c r="C26" s="42">
        <v>0</v>
      </c>
      <c r="D26" s="42">
        <v>0</v>
      </c>
      <c r="E26" s="42">
        <v>0</v>
      </c>
      <c r="F26" s="43">
        <v>0</v>
      </c>
      <c r="G26" s="24"/>
    </row>
    <row r="27" spans="1:7" s="1" customFormat="1" ht="18" customHeight="1" x14ac:dyDescent="0.3">
      <c r="A27" s="14" t="s">
        <v>17</v>
      </c>
      <c r="B27" s="41">
        <v>0</v>
      </c>
      <c r="C27" s="42">
        <v>0</v>
      </c>
      <c r="D27" s="42">
        <v>0</v>
      </c>
      <c r="E27" s="42">
        <v>0</v>
      </c>
      <c r="F27" s="43">
        <v>0</v>
      </c>
      <c r="G27" s="24"/>
    </row>
    <row r="28" spans="1:7" s="1" customFormat="1" ht="18" customHeight="1" x14ac:dyDescent="0.3">
      <c r="A28" s="14" t="s">
        <v>16</v>
      </c>
      <c r="B28" s="41">
        <v>0</v>
      </c>
      <c r="C28" s="42">
        <v>0</v>
      </c>
      <c r="D28" s="42">
        <v>0</v>
      </c>
      <c r="E28" s="42">
        <v>0</v>
      </c>
      <c r="F28" s="43">
        <v>0</v>
      </c>
      <c r="G28" s="24"/>
    </row>
    <row r="29" spans="1:7" s="1" customFormat="1" ht="18" customHeight="1" x14ac:dyDescent="0.25">
      <c r="A29" s="12" t="s">
        <v>15</v>
      </c>
      <c r="B29" s="41">
        <v>0</v>
      </c>
      <c r="C29" s="42">
        <v>0</v>
      </c>
      <c r="D29" s="42">
        <v>0</v>
      </c>
      <c r="E29" s="42">
        <v>0</v>
      </c>
      <c r="F29" s="43">
        <v>0</v>
      </c>
      <c r="G29" s="24"/>
    </row>
    <row r="30" spans="1:7" s="1" customFormat="1" ht="18" customHeight="1" x14ac:dyDescent="0.25">
      <c r="A30" s="14" t="s">
        <v>14</v>
      </c>
      <c r="B30" s="41">
        <v>0</v>
      </c>
      <c r="C30" s="42">
        <v>0</v>
      </c>
      <c r="D30" s="42">
        <v>0</v>
      </c>
      <c r="E30" s="42">
        <v>0</v>
      </c>
      <c r="F30" s="43">
        <v>0</v>
      </c>
      <c r="G30" s="24"/>
    </row>
    <row r="31" spans="1:7" s="1" customFormat="1" ht="18" customHeight="1" x14ac:dyDescent="0.25">
      <c r="A31" s="14" t="s">
        <v>13</v>
      </c>
      <c r="B31" s="41">
        <v>0</v>
      </c>
      <c r="C31" s="42">
        <v>0</v>
      </c>
      <c r="D31" s="42">
        <v>0</v>
      </c>
      <c r="E31" s="42">
        <v>0</v>
      </c>
      <c r="F31" s="43">
        <v>0</v>
      </c>
      <c r="G31" s="24"/>
    </row>
    <row r="32" spans="1:7" s="1" customFormat="1" ht="18" customHeight="1" x14ac:dyDescent="0.25">
      <c r="A32" s="14" t="s">
        <v>12</v>
      </c>
      <c r="B32" s="41">
        <v>0</v>
      </c>
      <c r="C32" s="42">
        <v>0</v>
      </c>
      <c r="D32" s="42">
        <v>0</v>
      </c>
      <c r="E32" s="42">
        <v>0</v>
      </c>
      <c r="F32" s="43">
        <v>0</v>
      </c>
      <c r="G32" s="24"/>
    </row>
    <row r="33" spans="1:8" s="1" customFormat="1" ht="18" customHeight="1" x14ac:dyDescent="0.25">
      <c r="A33" s="12" t="s">
        <v>11</v>
      </c>
      <c r="B33" s="41">
        <v>0</v>
      </c>
      <c r="C33" s="42">
        <v>0</v>
      </c>
      <c r="D33" s="42">
        <v>0</v>
      </c>
      <c r="E33" s="42">
        <v>0</v>
      </c>
      <c r="F33" s="43">
        <v>0</v>
      </c>
      <c r="G33" s="24"/>
      <c r="H33" s="18"/>
    </row>
    <row r="34" spans="1:8" s="1" customFormat="1" ht="18" customHeight="1" x14ac:dyDescent="0.25">
      <c r="A34" s="12" t="s">
        <v>342</v>
      </c>
      <c r="B34" s="41">
        <v>0</v>
      </c>
      <c r="C34" s="42">
        <v>0</v>
      </c>
      <c r="D34" s="42">
        <v>0</v>
      </c>
      <c r="E34" s="42">
        <v>0</v>
      </c>
      <c r="F34" s="43">
        <v>0</v>
      </c>
      <c r="G34" s="24"/>
      <c r="H34" s="18"/>
    </row>
    <row r="35" spans="1:8" s="1" customFormat="1" ht="18" customHeight="1" x14ac:dyDescent="0.25">
      <c r="A35" s="14" t="s">
        <v>10</v>
      </c>
      <c r="B35" s="41">
        <v>0</v>
      </c>
      <c r="C35" s="42">
        <v>0</v>
      </c>
      <c r="D35" s="42">
        <v>0</v>
      </c>
      <c r="E35" s="42">
        <v>0</v>
      </c>
      <c r="F35" s="43">
        <v>0</v>
      </c>
      <c r="G35" s="24"/>
      <c r="H35" s="18"/>
    </row>
    <row r="36" spans="1:8" s="1" customFormat="1" ht="18" customHeight="1" x14ac:dyDescent="0.25">
      <c r="A36" s="14" t="s">
        <v>9</v>
      </c>
      <c r="B36" s="41">
        <v>0</v>
      </c>
      <c r="C36" s="42">
        <v>0</v>
      </c>
      <c r="D36" s="42">
        <v>0</v>
      </c>
      <c r="E36" s="42">
        <v>0</v>
      </c>
      <c r="F36" s="43">
        <v>0</v>
      </c>
      <c r="G36" s="24"/>
      <c r="H36" s="18"/>
    </row>
    <row r="37" spans="1:8" s="1" customFormat="1" ht="18" customHeight="1" x14ac:dyDescent="0.25">
      <c r="A37" s="14" t="s">
        <v>8</v>
      </c>
      <c r="B37" s="44">
        <v>0</v>
      </c>
      <c r="C37" s="45">
        <v>0</v>
      </c>
      <c r="D37" s="45">
        <v>0</v>
      </c>
      <c r="E37" s="45">
        <v>0</v>
      </c>
      <c r="F37" s="46">
        <v>0</v>
      </c>
      <c r="G37" s="24"/>
      <c r="H37" s="18"/>
    </row>
    <row r="38" spans="1:8" s="1" customFormat="1" ht="18" customHeight="1" x14ac:dyDescent="0.25">
      <c r="A38" s="13" t="s">
        <v>7</v>
      </c>
      <c r="B38" s="47">
        <v>0</v>
      </c>
      <c r="C38" s="48">
        <v>0</v>
      </c>
      <c r="D38" s="48">
        <v>0</v>
      </c>
      <c r="E38" s="48">
        <v>0</v>
      </c>
      <c r="F38" s="49">
        <v>0</v>
      </c>
      <c r="G38" s="24"/>
      <c r="H38" s="18"/>
    </row>
    <row r="39" spans="1:8" s="1" customFormat="1" ht="12" customHeight="1" x14ac:dyDescent="0.25">
      <c r="A39" s="14"/>
      <c r="B39" s="50"/>
      <c r="C39" s="51"/>
      <c r="D39" s="51"/>
      <c r="E39" s="51"/>
      <c r="F39" s="52"/>
      <c r="G39" s="24"/>
      <c r="H39" s="18"/>
    </row>
    <row r="40" spans="1:8" s="1" customFormat="1" ht="18" customHeight="1" x14ac:dyDescent="0.25">
      <c r="A40" s="15" t="s">
        <v>6</v>
      </c>
      <c r="B40" s="62">
        <v>0</v>
      </c>
      <c r="C40" s="63">
        <v>0</v>
      </c>
      <c r="D40" s="63">
        <v>0</v>
      </c>
      <c r="E40" s="63">
        <v>0</v>
      </c>
      <c r="F40" s="64">
        <v>0</v>
      </c>
      <c r="G40" s="24"/>
      <c r="H40" s="25"/>
    </row>
    <row r="41" spans="1:8" s="1" customFormat="1" ht="13.5" customHeight="1" x14ac:dyDescent="0.25">
      <c r="A41" s="14"/>
      <c r="B41" s="50"/>
      <c r="C41" s="51"/>
      <c r="D41" s="51"/>
      <c r="E41" s="51"/>
      <c r="F41" s="52"/>
      <c r="G41" s="24"/>
      <c r="H41" s="18"/>
    </row>
    <row r="42" spans="1:8" s="1" customFormat="1" ht="18" customHeight="1" x14ac:dyDescent="0.25">
      <c r="A42" s="15" t="s">
        <v>5</v>
      </c>
      <c r="B42" s="50"/>
      <c r="C42" s="51"/>
      <c r="D42" s="51"/>
      <c r="E42" s="51"/>
      <c r="F42" s="52"/>
      <c r="G42" s="24"/>
      <c r="H42" s="18"/>
    </row>
    <row r="43" spans="1:8" s="1" customFormat="1" ht="18" customHeight="1" x14ac:dyDescent="0.25">
      <c r="A43" s="14" t="s">
        <v>4</v>
      </c>
      <c r="B43" s="47">
        <v>0</v>
      </c>
      <c r="C43" s="48">
        <v>0</v>
      </c>
      <c r="D43" s="48">
        <v>0</v>
      </c>
      <c r="E43" s="48">
        <v>0</v>
      </c>
      <c r="F43" s="49">
        <v>0</v>
      </c>
      <c r="G43" s="24"/>
      <c r="H43" s="18"/>
    </row>
    <row r="44" spans="1:8" s="1" customFormat="1" ht="18" customHeight="1" x14ac:dyDescent="0.25">
      <c r="A44" s="14" t="s">
        <v>3</v>
      </c>
      <c r="B44" s="41">
        <v>0</v>
      </c>
      <c r="C44" s="42">
        <v>0</v>
      </c>
      <c r="D44" s="42">
        <v>0</v>
      </c>
      <c r="E44" s="42">
        <v>0</v>
      </c>
      <c r="F44" s="43">
        <v>0</v>
      </c>
      <c r="G44" s="24"/>
      <c r="H44" s="18"/>
    </row>
    <row r="45" spans="1:8" s="1" customFormat="1" ht="18" customHeight="1" x14ac:dyDescent="0.25">
      <c r="A45" s="26" t="s">
        <v>2</v>
      </c>
      <c r="B45" s="44">
        <v>0</v>
      </c>
      <c r="C45" s="45">
        <v>0</v>
      </c>
      <c r="D45" s="45">
        <v>0</v>
      </c>
      <c r="E45" s="45">
        <v>0</v>
      </c>
      <c r="F45" s="46">
        <v>0</v>
      </c>
      <c r="G45" s="24"/>
      <c r="H45" s="18"/>
    </row>
    <row r="46" spans="1:8" s="1" customFormat="1" ht="18" customHeight="1" x14ac:dyDescent="0.25">
      <c r="A46" s="15" t="s">
        <v>1</v>
      </c>
      <c r="B46" s="47">
        <v>0</v>
      </c>
      <c r="C46" s="48">
        <v>0</v>
      </c>
      <c r="D46" s="48">
        <v>0</v>
      </c>
      <c r="E46" s="48">
        <v>0</v>
      </c>
      <c r="F46" s="49">
        <v>0</v>
      </c>
      <c r="G46" s="24"/>
      <c r="H46" s="18"/>
    </row>
    <row r="47" spans="1:8" s="1" customFormat="1" ht="18" customHeight="1" x14ac:dyDescent="0.25">
      <c r="A47" s="14"/>
      <c r="B47" s="50"/>
      <c r="C47" s="51"/>
      <c r="D47" s="51"/>
      <c r="E47" s="51"/>
      <c r="F47" s="52"/>
      <c r="G47" s="24"/>
      <c r="H47" s="18"/>
    </row>
    <row r="48" spans="1:8" s="1" customFormat="1" ht="18" customHeight="1" x14ac:dyDescent="0.35">
      <c r="A48" s="27" t="s">
        <v>0</v>
      </c>
      <c r="B48" s="53">
        <v>0</v>
      </c>
      <c r="C48" s="54">
        <v>0</v>
      </c>
      <c r="D48" s="54">
        <v>0</v>
      </c>
      <c r="E48" s="54">
        <v>0</v>
      </c>
      <c r="F48" s="55">
        <v>0</v>
      </c>
      <c r="G48" s="24"/>
      <c r="H48" s="18"/>
    </row>
    <row r="49" spans="1:7" s="1" customFormat="1" ht="9.9499999999999993" customHeight="1" thickBot="1" x14ac:dyDescent="0.3">
      <c r="A49" s="28"/>
      <c r="B49" s="65"/>
      <c r="C49" s="66"/>
      <c r="D49" s="66"/>
      <c r="E49" s="66"/>
      <c r="F49" s="67"/>
      <c r="G49" s="24"/>
    </row>
    <row r="50" spans="1:7" s="1" customFormat="1" ht="18" customHeight="1" thickTop="1" x14ac:dyDescent="0.25">
      <c r="B50" s="18"/>
      <c r="C50" s="18"/>
      <c r="D50" s="18"/>
      <c r="E50" s="18"/>
      <c r="F50" s="18"/>
      <c r="G50" s="24"/>
    </row>
    <row r="51" spans="1:7" s="1" customFormat="1" ht="18" customHeight="1" x14ac:dyDescent="0.25">
      <c r="B51" s="18"/>
      <c r="C51" s="18"/>
      <c r="D51" s="18"/>
      <c r="E51" s="18"/>
      <c r="F51" s="18"/>
      <c r="G51" s="24"/>
    </row>
    <row r="52" spans="1:7" s="1" customFormat="1" ht="18" customHeight="1" x14ac:dyDescent="0.25">
      <c r="B52" s="18"/>
      <c r="C52" s="18"/>
      <c r="D52" s="18"/>
      <c r="E52" s="18"/>
      <c r="F52" s="18"/>
      <c r="G52" s="24"/>
    </row>
    <row r="53" spans="1:7" s="1" customFormat="1" ht="18" customHeight="1" x14ac:dyDescent="0.25">
      <c r="B53" s="18"/>
      <c r="C53" s="18"/>
      <c r="D53" s="18"/>
      <c r="E53" s="18"/>
      <c r="F53" s="18"/>
      <c r="G53" s="24"/>
    </row>
    <row r="54" spans="1:7" s="1" customFormat="1" ht="18" customHeight="1" x14ac:dyDescent="0.25">
      <c r="B54" s="18"/>
      <c r="C54" s="18"/>
      <c r="D54" s="18"/>
      <c r="E54" s="18"/>
      <c r="F54" s="18"/>
      <c r="G54" s="24"/>
    </row>
    <row r="55" spans="1:7" s="1" customFormat="1" ht="18" customHeight="1" x14ac:dyDescent="0.25">
      <c r="B55" s="18"/>
      <c r="C55" s="18"/>
      <c r="D55" s="18"/>
      <c r="E55" s="18"/>
      <c r="F55" s="18"/>
      <c r="G55" s="24"/>
    </row>
    <row r="56" spans="1:7" s="1" customFormat="1" ht="18" customHeight="1" x14ac:dyDescent="0.25">
      <c r="B56" s="18"/>
      <c r="C56" s="18"/>
      <c r="D56" s="18"/>
      <c r="E56" s="18"/>
      <c r="F56" s="18"/>
      <c r="G56" s="24"/>
    </row>
    <row r="57" spans="1:7" s="1" customFormat="1" ht="18" customHeight="1" x14ac:dyDescent="0.25">
      <c r="B57" s="18"/>
      <c r="C57" s="18"/>
      <c r="D57" s="18"/>
      <c r="E57" s="18"/>
      <c r="F57" s="18"/>
      <c r="G57" s="24"/>
    </row>
    <row r="58" spans="1:7" s="1" customFormat="1" ht="18" customHeight="1" x14ac:dyDescent="0.25">
      <c r="B58" s="18"/>
      <c r="C58" s="18"/>
      <c r="D58" s="18"/>
      <c r="E58" s="18"/>
      <c r="F58" s="18"/>
      <c r="G58" s="24"/>
    </row>
    <row r="59" spans="1:7" s="1" customFormat="1" ht="18" customHeight="1" x14ac:dyDescent="0.25">
      <c r="B59" s="18"/>
      <c r="C59" s="18"/>
      <c r="D59" s="18"/>
      <c r="E59" s="18"/>
      <c r="F59" s="18"/>
      <c r="G59" s="24"/>
    </row>
    <row r="60" spans="1:7" s="1" customFormat="1" ht="18" customHeight="1" x14ac:dyDescent="0.25">
      <c r="B60" s="18"/>
      <c r="C60" s="18"/>
      <c r="D60" s="18"/>
      <c r="E60" s="18"/>
      <c r="F60" s="18"/>
      <c r="G60" s="24"/>
    </row>
    <row r="61" spans="1:7" s="1" customFormat="1" ht="18" customHeight="1" x14ac:dyDescent="0.25">
      <c r="B61" s="18"/>
      <c r="C61" s="18"/>
      <c r="D61" s="18"/>
      <c r="E61" s="18"/>
      <c r="F61" s="18"/>
      <c r="G61" s="24"/>
    </row>
    <row r="62" spans="1:7" s="1" customFormat="1" ht="18" customHeight="1" x14ac:dyDescent="0.25">
      <c r="B62" s="18"/>
      <c r="C62" s="18"/>
      <c r="D62" s="18"/>
      <c r="E62" s="18"/>
      <c r="F62" s="18"/>
      <c r="G62" s="24"/>
    </row>
    <row r="63" spans="1:7" s="1" customFormat="1" ht="18" customHeight="1" x14ac:dyDescent="0.25">
      <c r="B63" s="18"/>
      <c r="C63" s="18"/>
      <c r="D63" s="18"/>
      <c r="E63" s="18"/>
      <c r="F63" s="18"/>
      <c r="G63" s="24"/>
    </row>
    <row r="64" spans="1:7" s="1" customFormat="1" ht="18" customHeight="1" x14ac:dyDescent="0.25">
      <c r="B64" s="18"/>
      <c r="C64" s="18"/>
      <c r="D64" s="18"/>
      <c r="E64" s="18"/>
      <c r="F64" s="18"/>
      <c r="G64" s="24"/>
    </row>
    <row r="65" spans="7:7" s="1" customFormat="1" ht="18" customHeight="1" x14ac:dyDescent="0.25">
      <c r="G65" s="24"/>
    </row>
    <row r="66" spans="7:7" s="1" customFormat="1" ht="18" customHeight="1" x14ac:dyDescent="0.25">
      <c r="G66" s="24"/>
    </row>
    <row r="67" spans="7:7" s="1" customFormat="1" ht="18" customHeight="1" x14ac:dyDescent="0.25">
      <c r="G67" s="24"/>
    </row>
    <row r="68" spans="7:7" s="1" customFormat="1" ht="18" customHeight="1" x14ac:dyDescent="0.25">
      <c r="G68" s="24"/>
    </row>
    <row r="69" spans="7:7" s="1" customFormat="1" ht="18" customHeight="1" x14ac:dyDescent="0.25">
      <c r="G69" s="24"/>
    </row>
  </sheetData>
  <pageMargins left="0.7" right="0.7" top="0.75" bottom="0.75" header="0.3" footer="0.3"/>
  <pageSetup scale="78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1"/>
  <sheetViews>
    <sheetView topLeftCell="A40" zoomScaleNormal="100" workbookViewId="0">
      <selection activeCell="G52" sqref="G52"/>
    </sheetView>
  </sheetViews>
  <sheetFormatPr defaultColWidth="9.140625" defaultRowHeight="12" x14ac:dyDescent="0.2"/>
  <cols>
    <col min="1" max="1" width="52.7109375" style="77" customWidth="1"/>
    <col min="2" max="2" width="10.28515625" style="148" customWidth="1" collapsed="1"/>
    <col min="3" max="3" width="9.5703125" style="148" customWidth="1" collapsed="1"/>
    <col min="4" max="4" width="11.28515625" style="148" customWidth="1" collapsed="1"/>
    <col min="5" max="5" width="12.85546875" style="148" customWidth="1"/>
    <col min="6" max="9" width="10.28515625" style="69" customWidth="1"/>
    <col min="10" max="16384" width="9.140625" style="71"/>
  </cols>
  <sheetData>
    <row r="1" spans="1:11" ht="13.15" x14ac:dyDescent="0.25">
      <c r="A1" s="68" t="s">
        <v>333</v>
      </c>
      <c r="B1" s="68"/>
      <c r="C1" s="68"/>
      <c r="D1" s="68"/>
      <c r="E1" s="68"/>
      <c r="H1" s="70"/>
    </row>
    <row r="2" spans="1:11" ht="13.15" x14ac:dyDescent="0.25">
      <c r="A2" s="68" t="s">
        <v>345</v>
      </c>
      <c r="B2" s="68"/>
      <c r="C2" s="68"/>
      <c r="D2" s="68"/>
      <c r="E2" s="68"/>
      <c r="H2" s="70"/>
    </row>
    <row r="3" spans="1:11" ht="13.15" x14ac:dyDescent="0.25">
      <c r="A3" s="68" t="str">
        <f>'Allocated (R)'!A3:D3</f>
        <v>FOR THE MONTH ENDED OCTOBER 31, 2016</v>
      </c>
      <c r="B3" s="68"/>
      <c r="C3" s="68"/>
      <c r="D3" s="68"/>
      <c r="E3" s="68"/>
      <c r="H3" s="70"/>
    </row>
    <row r="4" spans="1:11" x14ac:dyDescent="0.25">
      <c r="A4" s="72" t="s">
        <v>343</v>
      </c>
      <c r="B4" s="73" t="s">
        <v>33</v>
      </c>
      <c r="C4" s="73" t="s">
        <v>344</v>
      </c>
      <c r="D4" s="73" t="s">
        <v>35</v>
      </c>
      <c r="E4" s="73" t="s">
        <v>332</v>
      </c>
      <c r="H4" s="70"/>
    </row>
    <row r="5" spans="1:11" ht="11.45" x14ac:dyDescent="0.2">
      <c r="A5" s="74" t="s">
        <v>36</v>
      </c>
      <c r="B5" s="75"/>
      <c r="C5" s="75"/>
      <c r="D5" s="75"/>
      <c r="E5" s="75"/>
      <c r="F5" s="76"/>
      <c r="G5" s="76"/>
      <c r="H5" s="76"/>
      <c r="I5" s="76"/>
    </row>
    <row r="6" spans="1:11" ht="14.45" thickBot="1" x14ac:dyDescent="0.35">
      <c r="A6" s="77" t="s">
        <v>37</v>
      </c>
      <c r="B6" s="75"/>
      <c r="C6" s="75"/>
      <c r="D6" s="75"/>
      <c r="E6" s="75"/>
      <c r="F6" s="78"/>
      <c r="G6" s="78"/>
      <c r="H6" s="78"/>
      <c r="I6" s="79"/>
    </row>
    <row r="7" spans="1:11" ht="14.45" thickTop="1" x14ac:dyDescent="0.3">
      <c r="A7" s="80" t="s">
        <v>38</v>
      </c>
      <c r="B7" s="81"/>
      <c r="C7" s="82"/>
      <c r="D7" s="82"/>
      <c r="E7" s="83"/>
      <c r="F7" s="78"/>
      <c r="G7" s="78"/>
      <c r="H7" s="78"/>
      <c r="I7" s="79"/>
    </row>
    <row r="8" spans="1:11" ht="13.9" x14ac:dyDescent="0.3">
      <c r="A8" s="80" t="s">
        <v>39</v>
      </c>
      <c r="B8" s="84"/>
      <c r="C8" s="85"/>
      <c r="D8" s="85"/>
      <c r="E8" s="86"/>
      <c r="F8" s="78"/>
      <c r="G8" s="78"/>
      <c r="H8" s="78"/>
      <c r="I8" s="79"/>
    </row>
    <row r="9" spans="1:11" ht="13.9" x14ac:dyDescent="0.3">
      <c r="A9" s="80" t="s">
        <v>40</v>
      </c>
      <c r="B9" s="84"/>
      <c r="C9" s="85"/>
      <c r="D9" s="85"/>
      <c r="E9" s="86"/>
      <c r="F9" s="78"/>
      <c r="G9" s="78"/>
      <c r="H9" s="78"/>
      <c r="I9" s="79"/>
    </row>
    <row r="10" spans="1:11" ht="13.9" x14ac:dyDescent="0.3">
      <c r="A10" s="80" t="s">
        <v>411</v>
      </c>
      <c r="B10" s="84"/>
      <c r="C10" s="85"/>
      <c r="D10" s="85"/>
      <c r="E10" s="86"/>
      <c r="F10" s="78"/>
      <c r="G10" s="78"/>
      <c r="H10" s="78"/>
      <c r="I10" s="79"/>
    </row>
    <row r="11" spans="1:11" ht="13.9" x14ac:dyDescent="0.3">
      <c r="A11" s="80" t="s">
        <v>412</v>
      </c>
      <c r="B11" s="84"/>
      <c r="C11" s="85"/>
      <c r="D11" s="85"/>
      <c r="E11" s="86"/>
      <c r="F11" s="78"/>
      <c r="G11" s="78"/>
      <c r="H11" s="78"/>
      <c r="I11" s="79"/>
    </row>
    <row r="12" spans="1:11" ht="13.9" x14ac:dyDescent="0.3">
      <c r="A12" s="80" t="s">
        <v>413</v>
      </c>
      <c r="B12" s="84"/>
      <c r="C12" s="85"/>
      <c r="D12" s="85"/>
      <c r="E12" s="86"/>
      <c r="F12" s="78"/>
      <c r="G12" s="78"/>
      <c r="H12" s="78"/>
      <c r="I12" s="79"/>
      <c r="K12" s="80"/>
    </row>
    <row r="13" spans="1:11" ht="13.9" x14ac:dyDescent="0.3">
      <c r="A13" s="80" t="s">
        <v>41</v>
      </c>
      <c r="B13" s="84"/>
      <c r="C13" s="85"/>
      <c r="D13" s="85"/>
      <c r="E13" s="86"/>
      <c r="F13" s="78"/>
      <c r="G13" s="78"/>
      <c r="H13" s="78"/>
      <c r="I13" s="79"/>
    </row>
    <row r="14" spans="1:11" ht="13.9" x14ac:dyDescent="0.3">
      <c r="A14" s="80" t="s">
        <v>42</v>
      </c>
      <c r="B14" s="84"/>
      <c r="C14" s="85"/>
      <c r="D14" s="85"/>
      <c r="E14" s="86"/>
      <c r="F14" s="78"/>
      <c r="G14" s="78"/>
      <c r="H14" s="78"/>
      <c r="I14" s="79"/>
    </row>
    <row r="15" spans="1:11" ht="13.9" x14ac:dyDescent="0.3">
      <c r="A15" s="87" t="s">
        <v>43</v>
      </c>
      <c r="B15" s="84"/>
      <c r="C15" s="85"/>
      <c r="D15" s="85"/>
      <c r="E15" s="86"/>
      <c r="F15" s="78"/>
      <c r="G15" s="78"/>
      <c r="H15" s="78"/>
      <c r="I15" s="79"/>
    </row>
    <row r="16" spans="1:11" ht="14.45" x14ac:dyDescent="0.3">
      <c r="A16" s="80" t="s">
        <v>44</v>
      </c>
      <c r="B16" s="88"/>
      <c r="C16" s="89"/>
      <c r="D16" s="89"/>
      <c r="E16" s="90"/>
      <c r="F16" s="91"/>
      <c r="G16" s="91"/>
      <c r="H16" s="91"/>
      <c r="I16" s="79"/>
    </row>
    <row r="17" spans="1:9" ht="13.9" x14ac:dyDescent="0.3">
      <c r="A17" s="92" t="s">
        <v>45</v>
      </c>
      <c r="B17" s="84"/>
      <c r="C17" s="85"/>
      <c r="D17" s="85"/>
      <c r="E17" s="86"/>
      <c r="F17" s="78"/>
      <c r="G17" s="78"/>
      <c r="H17" s="78"/>
      <c r="I17" s="79"/>
    </row>
    <row r="18" spans="1:9" ht="13.9" x14ac:dyDescent="0.3">
      <c r="A18" s="87" t="s">
        <v>46</v>
      </c>
      <c r="B18" s="84"/>
      <c r="C18" s="85"/>
      <c r="D18" s="85"/>
      <c r="E18" s="86"/>
      <c r="F18" s="78"/>
      <c r="G18" s="78"/>
      <c r="H18" s="78"/>
      <c r="I18" s="79"/>
    </row>
    <row r="19" spans="1:9" ht="14.45" x14ac:dyDescent="0.3">
      <c r="A19" s="80" t="s">
        <v>47</v>
      </c>
      <c r="B19" s="88"/>
      <c r="C19" s="89"/>
      <c r="D19" s="89"/>
      <c r="E19" s="90"/>
      <c r="F19" s="91"/>
      <c r="G19" s="91"/>
      <c r="H19" s="91"/>
      <c r="I19" s="79"/>
    </row>
    <row r="20" spans="1:9" ht="13.9" x14ac:dyDescent="0.3">
      <c r="A20" s="92" t="s">
        <v>48</v>
      </c>
      <c r="B20" s="84"/>
      <c r="C20" s="85"/>
      <c r="D20" s="85"/>
      <c r="E20" s="86"/>
      <c r="F20" s="78"/>
      <c r="G20" s="78"/>
      <c r="H20" s="78"/>
      <c r="I20" s="79"/>
    </row>
    <row r="21" spans="1:9" ht="13.9" x14ac:dyDescent="0.3">
      <c r="A21" s="80" t="s">
        <v>49</v>
      </c>
      <c r="B21" s="84"/>
      <c r="C21" s="85"/>
      <c r="D21" s="85"/>
      <c r="E21" s="86"/>
      <c r="F21" s="78"/>
      <c r="G21" s="78"/>
      <c r="H21" s="78"/>
      <c r="I21" s="79"/>
    </row>
    <row r="22" spans="1:9" ht="13.9" x14ac:dyDescent="0.3">
      <c r="A22" s="87" t="s">
        <v>50</v>
      </c>
      <c r="B22" s="84"/>
      <c r="C22" s="85"/>
      <c r="D22" s="85"/>
      <c r="E22" s="86"/>
      <c r="F22" s="78"/>
      <c r="G22" s="78"/>
      <c r="H22" s="78"/>
      <c r="I22" s="79"/>
    </row>
    <row r="23" spans="1:9" ht="14.45" x14ac:dyDescent="0.3">
      <c r="A23" s="80" t="s">
        <v>51</v>
      </c>
      <c r="B23" s="88"/>
      <c r="C23" s="89"/>
      <c r="D23" s="89"/>
      <c r="E23" s="90"/>
      <c r="F23" s="91"/>
      <c r="G23" s="91"/>
      <c r="H23" s="91"/>
      <c r="I23" s="79"/>
    </row>
    <row r="24" spans="1:9" ht="13.9" x14ac:dyDescent="0.3">
      <c r="A24" s="80" t="s">
        <v>52</v>
      </c>
      <c r="B24" s="84"/>
      <c r="C24" s="85"/>
      <c r="D24" s="85"/>
      <c r="E24" s="86"/>
      <c r="F24" s="78"/>
      <c r="G24" s="78"/>
      <c r="H24" s="78"/>
      <c r="I24" s="79"/>
    </row>
    <row r="25" spans="1:9" ht="13.9" x14ac:dyDescent="0.3">
      <c r="A25" s="80" t="s">
        <v>53</v>
      </c>
      <c r="B25" s="84"/>
      <c r="C25" s="85"/>
      <c r="D25" s="85"/>
      <c r="E25" s="86"/>
      <c r="F25" s="78"/>
      <c r="G25" s="78"/>
      <c r="H25" s="78"/>
      <c r="I25" s="79"/>
    </row>
    <row r="26" spans="1:9" ht="13.9" x14ac:dyDescent="0.3">
      <c r="A26" s="80" t="s">
        <v>54</v>
      </c>
      <c r="B26" s="84"/>
      <c r="C26" s="85"/>
      <c r="D26" s="85"/>
      <c r="E26" s="86"/>
      <c r="F26" s="78"/>
      <c r="G26" s="78"/>
      <c r="H26" s="78"/>
      <c r="I26" s="79"/>
    </row>
    <row r="27" spans="1:9" ht="13.9" x14ac:dyDescent="0.3">
      <c r="A27" s="80" t="s">
        <v>55</v>
      </c>
      <c r="B27" s="84"/>
      <c r="C27" s="85"/>
      <c r="D27" s="85"/>
      <c r="E27" s="86"/>
      <c r="F27" s="78"/>
      <c r="G27" s="78"/>
      <c r="H27" s="78"/>
      <c r="I27" s="79"/>
    </row>
    <row r="28" spans="1:9" ht="13.9" x14ac:dyDescent="0.3">
      <c r="A28" s="80" t="s">
        <v>56</v>
      </c>
      <c r="B28" s="84"/>
      <c r="C28" s="85"/>
      <c r="D28" s="85"/>
      <c r="E28" s="86"/>
      <c r="F28" s="78"/>
      <c r="G28" s="78"/>
      <c r="H28" s="78"/>
      <c r="I28" s="79"/>
    </row>
    <row r="29" spans="1:9" ht="13.9" x14ac:dyDescent="0.3">
      <c r="A29" s="80" t="s">
        <v>402</v>
      </c>
      <c r="B29" s="84"/>
      <c r="C29" s="85"/>
      <c r="D29" s="85"/>
      <c r="E29" s="86"/>
      <c r="F29" s="78"/>
      <c r="G29" s="78"/>
      <c r="H29" s="78"/>
      <c r="I29" s="79"/>
    </row>
    <row r="30" spans="1:9" ht="13.9" x14ac:dyDescent="0.3">
      <c r="A30" s="80" t="s">
        <v>57</v>
      </c>
      <c r="B30" s="84"/>
      <c r="C30" s="85"/>
      <c r="D30" s="85"/>
      <c r="E30" s="86"/>
      <c r="F30" s="78"/>
      <c r="G30" s="78"/>
      <c r="H30" s="78"/>
      <c r="I30" s="79"/>
    </row>
    <row r="31" spans="1:9" ht="13.9" x14ac:dyDescent="0.3">
      <c r="A31" s="80" t="s">
        <v>58</v>
      </c>
      <c r="B31" s="84"/>
      <c r="C31" s="85"/>
      <c r="D31" s="85"/>
      <c r="E31" s="86"/>
      <c r="F31" s="78"/>
      <c r="G31" s="78"/>
      <c r="H31" s="78"/>
      <c r="I31" s="79"/>
    </row>
    <row r="32" spans="1:9" ht="13.9" x14ac:dyDescent="0.3">
      <c r="A32" s="80" t="s">
        <v>59</v>
      </c>
      <c r="B32" s="84"/>
      <c r="C32" s="85"/>
      <c r="D32" s="85"/>
      <c r="E32" s="86"/>
      <c r="F32" s="78"/>
      <c r="G32" s="78"/>
      <c r="H32" s="78"/>
      <c r="I32" s="79"/>
    </row>
    <row r="33" spans="1:9" ht="13.9" x14ac:dyDescent="0.3">
      <c r="A33" s="80" t="s">
        <v>60</v>
      </c>
      <c r="B33" s="84"/>
      <c r="C33" s="85"/>
      <c r="D33" s="85"/>
      <c r="E33" s="86"/>
      <c r="F33" s="78"/>
      <c r="G33" s="78"/>
      <c r="H33" s="78"/>
      <c r="I33" s="79"/>
    </row>
    <row r="34" spans="1:9" ht="13.9" x14ac:dyDescent="0.3">
      <c r="A34" s="87" t="s">
        <v>61</v>
      </c>
      <c r="B34" s="84"/>
      <c r="C34" s="85"/>
      <c r="D34" s="85"/>
      <c r="E34" s="86"/>
      <c r="F34" s="78"/>
      <c r="G34" s="78"/>
      <c r="H34" s="78"/>
      <c r="I34" s="79"/>
    </row>
    <row r="35" spans="1:9" ht="13.9" x14ac:dyDescent="0.3">
      <c r="A35" s="80" t="s">
        <v>62</v>
      </c>
      <c r="B35" s="88"/>
      <c r="C35" s="89"/>
      <c r="D35" s="89"/>
      <c r="E35" s="90"/>
      <c r="F35" s="93"/>
      <c r="G35" s="93"/>
      <c r="H35" s="93"/>
      <c r="I35" s="94"/>
    </row>
    <row r="36" spans="1:9" ht="15" thickBot="1" x14ac:dyDescent="0.35">
      <c r="A36" s="95" t="s">
        <v>63</v>
      </c>
      <c r="B36" s="96"/>
      <c r="C36" s="97"/>
      <c r="D36" s="97"/>
      <c r="E36" s="98"/>
      <c r="F36" s="91"/>
      <c r="G36" s="91"/>
      <c r="H36" s="91"/>
      <c r="I36" s="99"/>
    </row>
    <row r="37" spans="1:9" ht="15" thickTop="1" x14ac:dyDescent="0.3">
      <c r="A37" s="100"/>
      <c r="B37" s="101"/>
      <c r="C37" s="102"/>
      <c r="D37" s="102"/>
      <c r="E37" s="103"/>
      <c r="F37" s="91"/>
      <c r="G37" s="91"/>
      <c r="H37" s="91"/>
      <c r="I37" s="79"/>
    </row>
    <row r="38" spans="1:9" ht="15" x14ac:dyDescent="0.25">
      <c r="A38" s="104" t="s">
        <v>64</v>
      </c>
      <c r="B38" s="84"/>
      <c r="C38" s="85"/>
      <c r="D38" s="85"/>
      <c r="E38" s="86"/>
      <c r="F38" s="91"/>
      <c r="G38" s="91"/>
      <c r="H38" s="91"/>
      <c r="I38" s="79"/>
    </row>
    <row r="39" spans="1:9" ht="12.75" x14ac:dyDescent="0.2">
      <c r="A39" s="105" t="s">
        <v>65</v>
      </c>
      <c r="B39" s="84"/>
      <c r="C39" s="85"/>
      <c r="D39" s="85"/>
      <c r="E39" s="86"/>
      <c r="F39" s="78"/>
      <c r="G39" s="78"/>
      <c r="H39" s="78"/>
      <c r="I39" s="79"/>
    </row>
    <row r="40" spans="1:9" ht="12.75" x14ac:dyDescent="0.2">
      <c r="A40" s="106" t="s">
        <v>66</v>
      </c>
      <c r="B40" s="84"/>
      <c r="C40" s="85"/>
      <c r="D40" s="85"/>
      <c r="E40" s="86"/>
      <c r="F40" s="78"/>
      <c r="G40" s="78"/>
      <c r="H40" s="78"/>
      <c r="I40" s="79"/>
    </row>
    <row r="41" spans="1:9" ht="12.75" x14ac:dyDescent="0.2">
      <c r="A41" s="107" t="s">
        <v>67</v>
      </c>
      <c r="B41" s="84"/>
      <c r="C41" s="85"/>
      <c r="D41" s="85"/>
      <c r="E41" s="86"/>
      <c r="F41" s="78"/>
      <c r="G41" s="78"/>
      <c r="H41" s="78"/>
      <c r="I41" s="79"/>
    </row>
    <row r="42" spans="1:9" ht="15" x14ac:dyDescent="0.25">
      <c r="A42" s="106" t="s">
        <v>68</v>
      </c>
      <c r="B42" s="88"/>
      <c r="C42" s="89"/>
      <c r="D42" s="89"/>
      <c r="E42" s="90"/>
      <c r="F42" s="91"/>
      <c r="G42" s="91"/>
      <c r="H42" s="91"/>
      <c r="I42" s="79"/>
    </row>
    <row r="43" spans="1:9" ht="12.75" x14ac:dyDescent="0.2">
      <c r="A43" s="105" t="s">
        <v>69</v>
      </c>
      <c r="B43" s="84"/>
      <c r="C43" s="85"/>
      <c r="D43" s="85"/>
      <c r="E43" s="86"/>
      <c r="F43" s="78"/>
      <c r="G43" s="78"/>
      <c r="H43" s="78"/>
      <c r="I43" s="79"/>
    </row>
    <row r="44" spans="1:9" ht="12.75" x14ac:dyDescent="0.2">
      <c r="A44" s="106" t="s">
        <v>70</v>
      </c>
      <c r="B44" s="84"/>
      <c r="C44" s="85"/>
      <c r="D44" s="85"/>
      <c r="E44" s="86"/>
      <c r="F44" s="78"/>
      <c r="G44" s="78"/>
      <c r="H44" s="78"/>
      <c r="I44" s="79"/>
    </row>
    <row r="45" spans="1:9" ht="12.75" x14ac:dyDescent="0.2">
      <c r="A45" s="106" t="s">
        <v>71</v>
      </c>
      <c r="B45" s="84"/>
      <c r="C45" s="85"/>
      <c r="D45" s="85"/>
      <c r="E45" s="86"/>
      <c r="F45" s="78"/>
      <c r="G45" s="78"/>
      <c r="H45" s="78"/>
      <c r="I45" s="79"/>
    </row>
    <row r="46" spans="1:9" ht="12.75" x14ac:dyDescent="0.2">
      <c r="A46" s="106" t="s">
        <v>72</v>
      </c>
      <c r="B46" s="84"/>
      <c r="C46" s="85"/>
      <c r="D46" s="85"/>
      <c r="E46" s="86"/>
      <c r="F46" s="78"/>
      <c r="G46" s="78"/>
      <c r="H46" s="78"/>
      <c r="I46" s="79"/>
    </row>
    <row r="47" spans="1:9" ht="12.75" x14ac:dyDescent="0.2">
      <c r="A47" s="106" t="s">
        <v>73</v>
      </c>
      <c r="B47" s="84"/>
      <c r="C47" s="85"/>
      <c r="D47" s="85"/>
      <c r="E47" s="86"/>
      <c r="F47" s="78"/>
      <c r="G47" s="78"/>
      <c r="H47" s="78"/>
      <c r="I47" s="79"/>
    </row>
    <row r="48" spans="1:9" ht="12.75" x14ac:dyDescent="0.2">
      <c r="A48" s="106" t="s">
        <v>74</v>
      </c>
      <c r="B48" s="84"/>
      <c r="C48" s="85"/>
      <c r="D48" s="85"/>
      <c r="E48" s="86"/>
      <c r="F48" s="78"/>
      <c r="G48" s="78"/>
      <c r="H48" s="78"/>
      <c r="I48" s="79"/>
    </row>
    <row r="49" spans="1:9" ht="12.75" x14ac:dyDescent="0.2">
      <c r="A49" s="106" t="s">
        <v>75</v>
      </c>
      <c r="B49" s="84"/>
      <c r="C49" s="85"/>
      <c r="D49" s="85"/>
      <c r="E49" s="86"/>
      <c r="F49" s="78"/>
      <c r="G49" s="78"/>
      <c r="H49" s="78"/>
      <c r="I49" s="79"/>
    </row>
    <row r="50" spans="1:9" ht="12.75" x14ac:dyDescent="0.2">
      <c r="A50" s="107" t="s">
        <v>76</v>
      </c>
      <c r="B50" s="84"/>
      <c r="C50" s="85"/>
      <c r="D50" s="85"/>
      <c r="E50" s="86"/>
      <c r="F50" s="78"/>
      <c r="G50" s="78"/>
      <c r="H50" s="78"/>
      <c r="I50" s="79"/>
    </row>
    <row r="51" spans="1:9" ht="15" x14ac:dyDescent="0.25">
      <c r="A51" s="106" t="s">
        <v>77</v>
      </c>
      <c r="B51" s="88"/>
      <c r="C51" s="89"/>
      <c r="D51" s="89"/>
      <c r="E51" s="90"/>
      <c r="F51" s="91"/>
      <c r="G51" s="91"/>
      <c r="H51" s="91"/>
      <c r="I51" s="79"/>
    </row>
    <row r="52" spans="1:9" ht="12.75" x14ac:dyDescent="0.2">
      <c r="A52" s="105" t="s">
        <v>78</v>
      </c>
      <c r="B52" s="84"/>
      <c r="C52" s="85"/>
      <c r="D52" s="85"/>
      <c r="E52" s="86"/>
      <c r="F52" s="78"/>
      <c r="G52" s="78"/>
      <c r="H52" s="78"/>
      <c r="I52" s="79"/>
    </row>
    <row r="53" spans="1:9" ht="12.75" x14ac:dyDescent="0.2">
      <c r="A53" s="107" t="s">
        <v>79</v>
      </c>
      <c r="B53" s="84"/>
      <c r="C53" s="85"/>
      <c r="D53" s="85"/>
      <c r="E53" s="86"/>
      <c r="F53" s="78"/>
      <c r="G53" s="78"/>
      <c r="H53" s="78"/>
      <c r="I53" s="79"/>
    </row>
    <row r="54" spans="1:9" ht="15" x14ac:dyDescent="0.25">
      <c r="A54" s="106" t="s">
        <v>80</v>
      </c>
      <c r="B54" s="88"/>
      <c r="C54" s="89"/>
      <c r="D54" s="89"/>
      <c r="E54" s="90"/>
      <c r="F54" s="91"/>
      <c r="G54" s="91"/>
      <c r="H54" s="91"/>
      <c r="I54" s="79"/>
    </row>
    <row r="55" spans="1:9" ht="12.75" x14ac:dyDescent="0.2">
      <c r="A55" s="105" t="s">
        <v>81</v>
      </c>
      <c r="B55" s="84"/>
      <c r="C55" s="85"/>
      <c r="D55" s="85"/>
      <c r="E55" s="86"/>
      <c r="F55" s="78"/>
      <c r="G55" s="78"/>
      <c r="H55" s="78"/>
      <c r="I55" s="79"/>
    </row>
    <row r="56" spans="1:9" ht="12.75" x14ac:dyDescent="0.2">
      <c r="A56" s="107" t="s">
        <v>82</v>
      </c>
      <c r="B56" s="108"/>
      <c r="C56" s="109"/>
      <c r="D56" s="109"/>
      <c r="E56" s="110"/>
      <c r="F56" s="78"/>
      <c r="G56" s="78"/>
      <c r="H56" s="78"/>
      <c r="I56" s="79"/>
    </row>
    <row r="57" spans="1:9" ht="12.75" x14ac:dyDescent="0.2">
      <c r="A57" s="107" t="s">
        <v>83</v>
      </c>
      <c r="B57" s="84"/>
      <c r="C57" s="85"/>
      <c r="D57" s="85"/>
      <c r="E57" s="86"/>
      <c r="F57" s="93"/>
      <c r="G57" s="93"/>
      <c r="H57" s="93"/>
      <c r="I57" s="94"/>
    </row>
    <row r="58" spans="1:9" ht="12.75" x14ac:dyDescent="0.2">
      <c r="A58" s="104" t="s">
        <v>84</v>
      </c>
      <c r="B58" s="111"/>
      <c r="C58" s="112"/>
      <c r="D58" s="112"/>
      <c r="E58" s="113"/>
      <c r="F58" s="78"/>
      <c r="G58" s="78"/>
      <c r="H58" s="78"/>
      <c r="I58" s="79"/>
    </row>
    <row r="59" spans="1:9" ht="12.75" x14ac:dyDescent="0.2">
      <c r="A59" s="107"/>
      <c r="B59" s="108"/>
      <c r="C59" s="109"/>
      <c r="D59" s="109"/>
      <c r="E59" s="110"/>
      <c r="F59" s="93"/>
      <c r="G59" s="93"/>
      <c r="H59" s="93"/>
      <c r="I59" s="94"/>
    </row>
    <row r="60" spans="1:9" ht="15.75" thickBot="1" x14ac:dyDescent="0.3">
      <c r="A60" s="114" t="s">
        <v>85</v>
      </c>
      <c r="B60" s="115"/>
      <c r="C60" s="116"/>
      <c r="D60" s="116"/>
      <c r="E60" s="117"/>
      <c r="F60" s="91"/>
      <c r="G60" s="91"/>
      <c r="H60" s="91"/>
      <c r="I60" s="79"/>
    </row>
    <row r="61" spans="1:9" ht="15.75" thickTop="1" x14ac:dyDescent="0.25">
      <c r="A61" s="106"/>
      <c r="B61" s="84"/>
      <c r="C61" s="85"/>
      <c r="D61" s="85"/>
      <c r="E61" s="86"/>
      <c r="F61" s="91"/>
      <c r="G61" s="91"/>
      <c r="H61" s="91"/>
      <c r="I61" s="79"/>
    </row>
    <row r="62" spans="1:9" ht="15" x14ac:dyDescent="0.25">
      <c r="A62" s="104" t="s">
        <v>86</v>
      </c>
      <c r="B62" s="84"/>
      <c r="C62" s="85"/>
      <c r="D62" s="85"/>
      <c r="E62" s="86"/>
      <c r="F62" s="91"/>
      <c r="G62" s="91"/>
      <c r="H62" s="91"/>
      <c r="I62" s="79"/>
    </row>
    <row r="63" spans="1:9" ht="15" x14ac:dyDescent="0.25">
      <c r="A63" s="106" t="s">
        <v>87</v>
      </c>
      <c r="B63" s="84"/>
      <c r="C63" s="85"/>
      <c r="D63" s="85"/>
      <c r="E63" s="86"/>
      <c r="F63" s="91"/>
      <c r="G63" s="91"/>
      <c r="H63" s="91"/>
      <c r="I63" s="79"/>
    </row>
    <row r="64" spans="1:9" ht="12.75" x14ac:dyDescent="0.2">
      <c r="A64" s="105" t="s">
        <v>88</v>
      </c>
      <c r="B64" s="84"/>
      <c r="C64" s="85"/>
      <c r="D64" s="85"/>
      <c r="E64" s="86"/>
      <c r="F64" s="78"/>
      <c r="G64" s="78"/>
      <c r="H64" s="78"/>
      <c r="I64" s="79"/>
    </row>
    <row r="65" spans="1:9" ht="12.75" x14ac:dyDescent="0.2">
      <c r="A65" s="106" t="s">
        <v>89</v>
      </c>
      <c r="B65" s="84"/>
      <c r="C65" s="85"/>
      <c r="D65" s="85"/>
      <c r="E65" s="86"/>
      <c r="F65" s="78"/>
      <c r="G65" s="78"/>
      <c r="H65" s="78"/>
      <c r="I65" s="79"/>
    </row>
    <row r="66" spans="1:9" ht="12.75" x14ac:dyDescent="0.2">
      <c r="A66" s="106" t="s">
        <v>90</v>
      </c>
      <c r="B66" s="84"/>
      <c r="C66" s="85"/>
      <c r="D66" s="85"/>
      <c r="E66" s="86"/>
      <c r="F66" s="78"/>
      <c r="G66" s="78"/>
      <c r="H66" s="78"/>
      <c r="I66" s="79"/>
    </row>
    <row r="67" spans="1:9" ht="12.75" x14ac:dyDescent="0.2">
      <c r="A67" s="106" t="s">
        <v>91</v>
      </c>
      <c r="B67" s="84"/>
      <c r="C67" s="85"/>
      <c r="D67" s="85"/>
      <c r="E67" s="86"/>
      <c r="F67" s="78"/>
      <c r="G67" s="78"/>
      <c r="H67" s="78"/>
      <c r="I67" s="79"/>
    </row>
    <row r="68" spans="1:9" ht="12.75" x14ac:dyDescent="0.2">
      <c r="A68" s="106" t="s">
        <v>92</v>
      </c>
      <c r="B68" s="84"/>
      <c r="C68" s="85"/>
      <c r="D68" s="85"/>
      <c r="E68" s="86"/>
      <c r="F68" s="78"/>
      <c r="G68" s="78"/>
      <c r="H68" s="78"/>
      <c r="I68" s="79"/>
    </row>
    <row r="69" spans="1:9" ht="12.75" x14ac:dyDescent="0.2">
      <c r="A69" s="106" t="s">
        <v>93</v>
      </c>
      <c r="B69" s="84"/>
      <c r="C69" s="85"/>
      <c r="D69" s="85"/>
      <c r="E69" s="86"/>
      <c r="F69" s="78"/>
      <c r="G69" s="78"/>
      <c r="H69" s="78"/>
      <c r="I69" s="79"/>
    </row>
    <row r="70" spans="1:9" ht="12.75" x14ac:dyDescent="0.2">
      <c r="A70" s="106" t="s">
        <v>94</v>
      </c>
      <c r="B70" s="84"/>
      <c r="C70" s="85"/>
      <c r="D70" s="85"/>
      <c r="E70" s="86"/>
      <c r="F70" s="78"/>
      <c r="G70" s="78"/>
      <c r="H70" s="78"/>
      <c r="I70" s="79"/>
    </row>
    <row r="71" spans="1:9" ht="12.75" x14ac:dyDescent="0.2">
      <c r="A71" s="106" t="s">
        <v>95</v>
      </c>
      <c r="B71" s="84"/>
      <c r="C71" s="85"/>
      <c r="D71" s="85"/>
      <c r="E71" s="86"/>
      <c r="F71" s="78"/>
      <c r="G71" s="78"/>
      <c r="H71" s="78"/>
      <c r="I71" s="79"/>
    </row>
    <row r="72" spans="1:9" ht="12.75" x14ac:dyDescent="0.2">
      <c r="A72" s="106" t="s">
        <v>96</v>
      </c>
      <c r="B72" s="84"/>
      <c r="C72" s="85"/>
      <c r="D72" s="85"/>
      <c r="E72" s="86"/>
      <c r="F72" s="78"/>
      <c r="G72" s="78"/>
      <c r="H72" s="78"/>
      <c r="I72" s="79"/>
    </row>
    <row r="73" spans="1:9" ht="12.75" x14ac:dyDescent="0.2">
      <c r="A73" s="106" t="s">
        <v>97</v>
      </c>
      <c r="B73" s="84"/>
      <c r="C73" s="85"/>
      <c r="D73" s="85"/>
      <c r="E73" s="86"/>
      <c r="F73" s="78"/>
      <c r="G73" s="78"/>
      <c r="H73" s="78"/>
      <c r="I73" s="79"/>
    </row>
    <row r="74" spans="1:9" ht="12.75" x14ac:dyDescent="0.2">
      <c r="A74" s="106" t="s">
        <v>98</v>
      </c>
      <c r="B74" s="84"/>
      <c r="C74" s="85"/>
      <c r="D74" s="85"/>
      <c r="E74" s="86"/>
      <c r="F74" s="78"/>
      <c r="G74" s="78"/>
      <c r="H74" s="78"/>
      <c r="I74" s="79"/>
    </row>
    <row r="75" spans="1:9" ht="12.75" x14ac:dyDescent="0.2">
      <c r="A75" s="106" t="s">
        <v>99</v>
      </c>
      <c r="B75" s="84"/>
      <c r="C75" s="85"/>
      <c r="D75" s="85"/>
      <c r="E75" s="86"/>
      <c r="F75" s="78"/>
      <c r="G75" s="78"/>
      <c r="H75" s="78"/>
      <c r="I75" s="79"/>
    </row>
    <row r="76" spans="1:9" ht="12.75" x14ac:dyDescent="0.2">
      <c r="A76" s="106" t="s">
        <v>100</v>
      </c>
      <c r="B76" s="84"/>
      <c r="C76" s="85"/>
      <c r="D76" s="85"/>
      <c r="E76" s="86"/>
      <c r="F76" s="78"/>
      <c r="G76" s="78"/>
      <c r="H76" s="78"/>
      <c r="I76" s="79"/>
    </row>
    <row r="77" spans="1:9" ht="12.75" x14ac:dyDescent="0.2">
      <c r="A77" s="106" t="s">
        <v>101</v>
      </c>
      <c r="B77" s="84"/>
      <c r="C77" s="85"/>
      <c r="D77" s="85"/>
      <c r="E77" s="86"/>
      <c r="F77" s="78"/>
      <c r="G77" s="78"/>
      <c r="H77" s="78"/>
      <c r="I77" s="79"/>
    </row>
    <row r="78" spans="1:9" ht="12.75" x14ac:dyDescent="0.2">
      <c r="A78" s="106" t="s">
        <v>102</v>
      </c>
      <c r="B78" s="84"/>
      <c r="C78" s="85"/>
      <c r="D78" s="85"/>
      <c r="E78" s="86"/>
      <c r="F78" s="78"/>
      <c r="G78" s="78"/>
      <c r="H78" s="78"/>
      <c r="I78" s="79"/>
    </row>
    <row r="79" spans="1:9" ht="12.75" x14ac:dyDescent="0.2">
      <c r="A79" s="106" t="s">
        <v>103</v>
      </c>
      <c r="B79" s="84"/>
      <c r="C79" s="85"/>
      <c r="D79" s="85"/>
      <c r="E79" s="86"/>
      <c r="F79" s="78"/>
      <c r="G79" s="78"/>
      <c r="H79" s="78"/>
      <c r="I79" s="79"/>
    </row>
    <row r="80" spans="1:9" ht="12.75" x14ac:dyDescent="0.2">
      <c r="A80" s="106" t="s">
        <v>104</v>
      </c>
      <c r="B80" s="84"/>
      <c r="C80" s="85"/>
      <c r="D80" s="85"/>
      <c r="E80" s="86"/>
      <c r="F80" s="78"/>
      <c r="G80" s="78"/>
      <c r="H80" s="78"/>
      <c r="I80" s="79"/>
    </row>
    <row r="81" spans="1:9" ht="12.75" x14ac:dyDescent="0.2">
      <c r="A81" s="106" t="s">
        <v>105</v>
      </c>
      <c r="B81" s="84"/>
      <c r="C81" s="85"/>
      <c r="D81" s="85"/>
      <c r="E81" s="86"/>
      <c r="F81" s="78"/>
      <c r="G81" s="78"/>
      <c r="H81" s="78"/>
      <c r="I81" s="79"/>
    </row>
    <row r="82" spans="1:9" ht="12.75" x14ac:dyDescent="0.2">
      <c r="A82" s="106" t="s">
        <v>106</v>
      </c>
      <c r="B82" s="84"/>
      <c r="C82" s="85"/>
      <c r="D82" s="85"/>
      <c r="E82" s="86"/>
      <c r="F82" s="78"/>
      <c r="G82" s="78"/>
      <c r="H82" s="78"/>
      <c r="I82" s="79"/>
    </row>
    <row r="83" spans="1:9" ht="12.75" x14ac:dyDescent="0.2">
      <c r="A83" s="106" t="s">
        <v>107</v>
      </c>
      <c r="B83" s="84"/>
      <c r="C83" s="85"/>
      <c r="D83" s="85"/>
      <c r="E83" s="86"/>
      <c r="F83" s="78"/>
      <c r="G83" s="78"/>
      <c r="H83" s="78"/>
      <c r="I83" s="79"/>
    </row>
    <row r="84" spans="1:9" ht="12.75" x14ac:dyDescent="0.2">
      <c r="A84" s="106" t="s">
        <v>108</v>
      </c>
      <c r="B84" s="84"/>
      <c r="C84" s="85"/>
      <c r="D84" s="85"/>
      <c r="E84" s="86"/>
      <c r="F84" s="78"/>
      <c r="G84" s="78"/>
      <c r="H84" s="78"/>
      <c r="I84" s="79"/>
    </row>
    <row r="85" spans="1:9" ht="12.75" x14ac:dyDescent="0.2">
      <c r="A85" s="106" t="s">
        <v>109</v>
      </c>
      <c r="B85" s="84"/>
      <c r="C85" s="85"/>
      <c r="D85" s="85"/>
      <c r="E85" s="86"/>
      <c r="F85" s="78"/>
      <c r="G85" s="78"/>
      <c r="H85" s="78"/>
      <c r="I85" s="79"/>
    </row>
    <row r="86" spans="1:9" ht="12.75" x14ac:dyDescent="0.2">
      <c r="A86" s="106" t="s">
        <v>110</v>
      </c>
      <c r="B86" s="84"/>
      <c r="C86" s="85"/>
      <c r="D86" s="85"/>
      <c r="E86" s="86"/>
      <c r="F86" s="78"/>
      <c r="G86" s="78"/>
      <c r="H86" s="78"/>
      <c r="I86" s="79"/>
    </row>
    <row r="87" spans="1:9" ht="12.75" x14ac:dyDescent="0.2">
      <c r="A87" s="106" t="s">
        <v>111</v>
      </c>
      <c r="B87" s="84"/>
      <c r="C87" s="85"/>
      <c r="D87" s="85"/>
      <c r="E87" s="86"/>
      <c r="F87" s="78"/>
      <c r="G87" s="78"/>
      <c r="H87" s="78"/>
      <c r="I87" s="79"/>
    </row>
    <row r="88" spans="1:9" ht="12.75" x14ac:dyDescent="0.2">
      <c r="A88" s="106" t="s">
        <v>112</v>
      </c>
      <c r="B88" s="84"/>
      <c r="C88" s="85"/>
      <c r="D88" s="85"/>
      <c r="E88" s="86"/>
      <c r="F88" s="78"/>
      <c r="G88" s="78"/>
      <c r="H88" s="78"/>
      <c r="I88" s="79"/>
    </row>
    <row r="89" spans="1:9" ht="12.75" x14ac:dyDescent="0.2">
      <c r="A89" s="106" t="s">
        <v>113</v>
      </c>
      <c r="B89" s="84"/>
      <c r="C89" s="85"/>
      <c r="D89" s="85"/>
      <c r="E89" s="86"/>
      <c r="F89" s="78"/>
      <c r="G89" s="78"/>
      <c r="H89" s="78"/>
      <c r="I89" s="79"/>
    </row>
    <row r="90" spans="1:9" ht="12.75" x14ac:dyDescent="0.2">
      <c r="A90" s="106" t="s">
        <v>114</v>
      </c>
      <c r="B90" s="84"/>
      <c r="C90" s="85"/>
      <c r="D90" s="85"/>
      <c r="E90" s="86"/>
      <c r="F90" s="78"/>
      <c r="G90" s="78"/>
      <c r="H90" s="78"/>
      <c r="I90" s="79"/>
    </row>
    <row r="91" spans="1:9" ht="12.75" x14ac:dyDescent="0.2">
      <c r="A91" s="106" t="s">
        <v>115</v>
      </c>
      <c r="B91" s="84"/>
      <c r="C91" s="85"/>
      <c r="D91" s="85"/>
      <c r="E91" s="86"/>
      <c r="F91" s="78"/>
      <c r="G91" s="78"/>
      <c r="H91" s="78"/>
      <c r="I91" s="79"/>
    </row>
    <row r="92" spans="1:9" ht="12.75" x14ac:dyDescent="0.2">
      <c r="A92" s="106" t="s">
        <v>116</v>
      </c>
      <c r="B92" s="84"/>
      <c r="C92" s="85"/>
      <c r="D92" s="85"/>
      <c r="E92" s="86"/>
      <c r="F92" s="78"/>
      <c r="G92" s="78"/>
      <c r="H92" s="78"/>
      <c r="I92" s="79"/>
    </row>
    <row r="93" spans="1:9" ht="12.75" x14ac:dyDescent="0.2">
      <c r="A93" s="106" t="s">
        <v>117</v>
      </c>
      <c r="B93" s="84"/>
      <c r="C93" s="85"/>
      <c r="D93" s="85"/>
      <c r="E93" s="86"/>
      <c r="F93" s="78"/>
      <c r="G93" s="78"/>
      <c r="H93" s="78"/>
      <c r="I93" s="79"/>
    </row>
    <row r="94" spans="1:9" ht="12.75" x14ac:dyDescent="0.2">
      <c r="A94" s="106" t="s">
        <v>118</v>
      </c>
      <c r="B94" s="84"/>
      <c r="C94" s="85"/>
      <c r="D94" s="85"/>
      <c r="E94" s="86"/>
      <c r="F94" s="78"/>
      <c r="G94" s="78"/>
      <c r="H94" s="78"/>
      <c r="I94" s="79"/>
    </row>
    <row r="95" spans="1:9" ht="12.75" x14ac:dyDescent="0.2">
      <c r="A95" s="106" t="s">
        <v>119</v>
      </c>
      <c r="B95" s="84"/>
      <c r="C95" s="85"/>
      <c r="D95" s="85"/>
      <c r="E95" s="86"/>
      <c r="F95" s="78"/>
      <c r="G95" s="78"/>
      <c r="H95" s="78"/>
      <c r="I95" s="79"/>
    </row>
    <row r="96" spans="1:9" ht="12.75" x14ac:dyDescent="0.2">
      <c r="A96" s="106" t="s">
        <v>120</v>
      </c>
      <c r="B96" s="84"/>
      <c r="C96" s="85"/>
      <c r="D96" s="85"/>
      <c r="E96" s="86"/>
      <c r="F96" s="78"/>
      <c r="G96" s="78"/>
      <c r="H96" s="78"/>
      <c r="I96" s="79"/>
    </row>
    <row r="97" spans="1:9" ht="12.75" x14ac:dyDescent="0.2">
      <c r="A97" s="106" t="s">
        <v>121</v>
      </c>
      <c r="B97" s="84"/>
      <c r="C97" s="85"/>
      <c r="D97" s="85"/>
      <c r="E97" s="86"/>
      <c r="F97" s="78"/>
      <c r="G97" s="78"/>
      <c r="H97" s="78"/>
      <c r="I97" s="79"/>
    </row>
    <row r="98" spans="1:9" ht="12.75" x14ac:dyDescent="0.2">
      <c r="A98" s="106" t="s">
        <v>122</v>
      </c>
      <c r="B98" s="84"/>
      <c r="C98" s="85"/>
      <c r="D98" s="85"/>
      <c r="E98" s="86"/>
      <c r="F98" s="78"/>
      <c r="G98" s="78"/>
      <c r="H98" s="78"/>
      <c r="I98" s="79"/>
    </row>
    <row r="99" spans="1:9" ht="12.75" x14ac:dyDescent="0.2">
      <c r="A99" s="106" t="s">
        <v>123</v>
      </c>
      <c r="B99" s="84"/>
      <c r="C99" s="85"/>
      <c r="D99" s="85"/>
      <c r="E99" s="86"/>
      <c r="F99" s="78"/>
      <c r="G99" s="78"/>
      <c r="H99" s="78"/>
      <c r="I99" s="79"/>
    </row>
    <row r="100" spans="1:9" ht="12.75" x14ac:dyDescent="0.2">
      <c r="A100" s="106" t="s">
        <v>124</v>
      </c>
      <c r="B100" s="84"/>
      <c r="C100" s="85"/>
      <c r="D100" s="85"/>
      <c r="E100" s="86"/>
      <c r="F100" s="78"/>
      <c r="G100" s="78"/>
      <c r="H100" s="78"/>
      <c r="I100" s="79"/>
    </row>
    <row r="101" spans="1:9" ht="12.75" x14ac:dyDescent="0.2">
      <c r="A101" s="106" t="s">
        <v>125</v>
      </c>
      <c r="B101" s="84"/>
      <c r="C101" s="85"/>
      <c r="D101" s="85"/>
      <c r="E101" s="86"/>
      <c r="F101" s="78"/>
      <c r="G101" s="78"/>
      <c r="H101" s="78"/>
      <c r="I101" s="79"/>
    </row>
    <row r="102" spans="1:9" ht="12.75" x14ac:dyDescent="0.2">
      <c r="A102" s="106" t="s">
        <v>126</v>
      </c>
      <c r="B102" s="84"/>
      <c r="C102" s="85"/>
      <c r="D102" s="85"/>
      <c r="E102" s="86"/>
      <c r="F102" s="78"/>
      <c r="G102" s="78"/>
      <c r="H102" s="78"/>
      <c r="I102" s="79"/>
    </row>
    <row r="103" spans="1:9" ht="12.75" x14ac:dyDescent="0.2">
      <c r="A103" s="106" t="s">
        <v>127</v>
      </c>
      <c r="B103" s="84"/>
      <c r="C103" s="85"/>
      <c r="D103" s="85"/>
      <c r="E103" s="86"/>
      <c r="F103" s="78"/>
      <c r="G103" s="78"/>
      <c r="H103" s="78"/>
      <c r="I103" s="79"/>
    </row>
    <row r="104" spans="1:9" ht="12.75" x14ac:dyDescent="0.2">
      <c r="A104" s="106" t="s">
        <v>128</v>
      </c>
      <c r="B104" s="84"/>
      <c r="C104" s="85"/>
      <c r="D104" s="85"/>
      <c r="E104" s="86"/>
      <c r="F104" s="78"/>
      <c r="G104" s="78"/>
      <c r="H104" s="78"/>
      <c r="I104" s="79"/>
    </row>
    <row r="105" spans="1:9" ht="12.75" x14ac:dyDescent="0.2">
      <c r="A105" s="106" t="s">
        <v>129</v>
      </c>
      <c r="B105" s="84"/>
      <c r="C105" s="85"/>
      <c r="D105" s="85"/>
      <c r="E105" s="86"/>
      <c r="F105" s="78"/>
      <c r="G105" s="78"/>
      <c r="H105" s="78"/>
      <c r="I105" s="79"/>
    </row>
    <row r="106" spans="1:9" ht="12.75" x14ac:dyDescent="0.2">
      <c r="A106" s="106" t="s">
        <v>130</v>
      </c>
      <c r="B106" s="84"/>
      <c r="C106" s="85"/>
      <c r="D106" s="85"/>
      <c r="E106" s="86"/>
      <c r="F106" s="78"/>
      <c r="G106" s="78"/>
      <c r="H106" s="78"/>
      <c r="I106" s="79"/>
    </row>
    <row r="107" spans="1:9" ht="12.75" x14ac:dyDescent="0.2">
      <c r="A107" s="106" t="s">
        <v>131</v>
      </c>
      <c r="B107" s="84"/>
      <c r="C107" s="85"/>
      <c r="D107" s="85"/>
      <c r="E107" s="86"/>
      <c r="F107" s="78"/>
      <c r="G107" s="78"/>
      <c r="H107" s="78"/>
      <c r="I107" s="79"/>
    </row>
    <row r="108" spans="1:9" ht="12.75" x14ac:dyDescent="0.2">
      <c r="A108" s="106" t="s">
        <v>132</v>
      </c>
      <c r="B108" s="84"/>
      <c r="C108" s="85"/>
      <c r="D108" s="85"/>
      <c r="E108" s="86"/>
      <c r="F108" s="78"/>
      <c r="G108" s="78"/>
      <c r="H108" s="78"/>
      <c r="I108" s="79"/>
    </row>
    <row r="109" spans="1:9" ht="12.75" x14ac:dyDescent="0.2">
      <c r="A109" s="106" t="s">
        <v>133</v>
      </c>
      <c r="B109" s="84"/>
      <c r="C109" s="85"/>
      <c r="D109" s="85"/>
      <c r="E109" s="86"/>
      <c r="F109" s="78"/>
      <c r="G109" s="78"/>
      <c r="H109" s="78"/>
      <c r="I109" s="79"/>
    </row>
    <row r="110" spans="1:9" ht="12.75" x14ac:dyDescent="0.2">
      <c r="A110" s="106" t="s">
        <v>134</v>
      </c>
      <c r="B110" s="84"/>
      <c r="C110" s="85"/>
      <c r="D110" s="85"/>
      <c r="E110" s="86"/>
      <c r="F110" s="78"/>
      <c r="G110" s="78"/>
      <c r="H110" s="78"/>
      <c r="I110" s="79"/>
    </row>
    <row r="111" spans="1:9" ht="12.75" x14ac:dyDescent="0.2">
      <c r="A111" s="106" t="s">
        <v>135</v>
      </c>
      <c r="B111" s="84"/>
      <c r="C111" s="85"/>
      <c r="D111" s="85"/>
      <c r="E111" s="86"/>
      <c r="F111" s="78"/>
      <c r="G111" s="78"/>
      <c r="H111" s="78"/>
      <c r="I111" s="79"/>
    </row>
    <row r="112" spans="1:9" ht="12.75" x14ac:dyDescent="0.2">
      <c r="A112" s="106" t="s">
        <v>136</v>
      </c>
      <c r="B112" s="84"/>
      <c r="C112" s="85"/>
      <c r="D112" s="85"/>
      <c r="E112" s="86"/>
      <c r="F112" s="78"/>
      <c r="G112" s="78"/>
      <c r="H112" s="78"/>
      <c r="I112" s="79"/>
    </row>
    <row r="113" spans="1:9" ht="12.75" x14ac:dyDescent="0.2">
      <c r="A113" s="106" t="s">
        <v>137</v>
      </c>
      <c r="B113" s="84"/>
      <c r="C113" s="85"/>
      <c r="D113" s="85"/>
      <c r="E113" s="86"/>
      <c r="F113" s="78"/>
      <c r="G113" s="78"/>
      <c r="H113" s="78"/>
      <c r="I113" s="79"/>
    </row>
    <row r="114" spans="1:9" ht="12.75" x14ac:dyDescent="0.2">
      <c r="A114" s="106" t="s">
        <v>138</v>
      </c>
      <c r="B114" s="84"/>
      <c r="C114" s="85"/>
      <c r="D114" s="85"/>
      <c r="E114" s="86"/>
      <c r="F114" s="78"/>
      <c r="G114" s="78"/>
      <c r="H114" s="78"/>
      <c r="I114" s="79"/>
    </row>
    <row r="115" spans="1:9" ht="12.75" x14ac:dyDescent="0.2">
      <c r="A115" s="106" t="s">
        <v>139</v>
      </c>
      <c r="B115" s="84"/>
      <c r="C115" s="85"/>
      <c r="D115" s="85"/>
      <c r="E115" s="86"/>
      <c r="F115" s="78"/>
      <c r="G115" s="78"/>
      <c r="H115" s="78"/>
      <c r="I115" s="79"/>
    </row>
    <row r="116" spans="1:9" ht="12.75" x14ac:dyDescent="0.2">
      <c r="A116" s="106" t="s">
        <v>140</v>
      </c>
      <c r="B116" s="84"/>
      <c r="C116" s="85"/>
      <c r="D116" s="85"/>
      <c r="E116" s="86"/>
      <c r="F116" s="78"/>
      <c r="G116" s="78"/>
      <c r="H116" s="78"/>
      <c r="I116" s="79"/>
    </row>
    <row r="117" spans="1:9" ht="12.75" x14ac:dyDescent="0.2">
      <c r="A117" s="106" t="s">
        <v>141</v>
      </c>
      <c r="B117" s="84"/>
      <c r="C117" s="85"/>
      <c r="D117" s="85"/>
      <c r="E117" s="86"/>
      <c r="F117" s="78"/>
      <c r="G117" s="78"/>
      <c r="H117" s="78"/>
      <c r="I117" s="79"/>
    </row>
    <row r="118" spans="1:9" ht="12.75" x14ac:dyDescent="0.2">
      <c r="A118" s="106" t="s">
        <v>142</v>
      </c>
      <c r="B118" s="84"/>
      <c r="C118" s="85"/>
      <c r="D118" s="85"/>
      <c r="E118" s="86"/>
      <c r="F118" s="78"/>
      <c r="G118" s="78"/>
      <c r="H118" s="78"/>
      <c r="I118" s="79"/>
    </row>
    <row r="119" spans="1:9" ht="12.75" x14ac:dyDescent="0.2">
      <c r="A119" s="106" t="s">
        <v>143</v>
      </c>
      <c r="B119" s="84"/>
      <c r="C119" s="85"/>
      <c r="D119" s="85"/>
      <c r="E119" s="86"/>
      <c r="F119" s="78"/>
      <c r="G119" s="78"/>
      <c r="H119" s="78"/>
      <c r="I119" s="79"/>
    </row>
    <row r="120" spans="1:9" ht="12.75" x14ac:dyDescent="0.2">
      <c r="A120" s="106" t="s">
        <v>414</v>
      </c>
      <c r="B120" s="84"/>
      <c r="C120" s="85"/>
      <c r="D120" s="85"/>
      <c r="E120" s="86"/>
      <c r="F120" s="78"/>
      <c r="G120" s="78"/>
      <c r="H120" s="78"/>
      <c r="I120" s="79"/>
    </row>
    <row r="121" spans="1:9" ht="12.75" x14ac:dyDescent="0.2">
      <c r="A121" s="106" t="s">
        <v>144</v>
      </c>
      <c r="B121" s="84"/>
      <c r="C121" s="85"/>
      <c r="D121" s="85"/>
      <c r="E121" s="86"/>
      <c r="F121" s="78"/>
      <c r="G121" s="78"/>
      <c r="H121" s="78"/>
      <c r="I121" s="79"/>
    </row>
    <row r="122" spans="1:9" ht="12.75" x14ac:dyDescent="0.2">
      <c r="A122" s="106" t="s">
        <v>145</v>
      </c>
      <c r="B122" s="84"/>
      <c r="C122" s="85"/>
      <c r="D122" s="85"/>
      <c r="E122" s="86"/>
      <c r="F122" s="78"/>
      <c r="G122" s="78"/>
      <c r="H122" s="78"/>
      <c r="I122" s="79"/>
    </row>
    <row r="123" spans="1:9" ht="12.75" x14ac:dyDescent="0.2">
      <c r="A123" s="106" t="s">
        <v>146</v>
      </c>
      <c r="B123" s="84"/>
      <c r="C123" s="85"/>
      <c r="D123" s="85"/>
      <c r="E123" s="86"/>
      <c r="F123" s="78"/>
      <c r="G123" s="78"/>
      <c r="H123" s="78"/>
      <c r="I123" s="79"/>
    </row>
    <row r="124" spans="1:9" ht="12.75" x14ac:dyDescent="0.2">
      <c r="A124" s="106" t="s">
        <v>147</v>
      </c>
      <c r="B124" s="84"/>
      <c r="C124" s="85"/>
      <c r="D124" s="85"/>
      <c r="E124" s="86"/>
      <c r="F124" s="78"/>
      <c r="G124" s="78"/>
      <c r="H124" s="78"/>
      <c r="I124" s="79"/>
    </row>
    <row r="125" spans="1:9" ht="12.75" x14ac:dyDescent="0.2">
      <c r="A125" s="106" t="s">
        <v>148</v>
      </c>
      <c r="B125" s="84"/>
      <c r="C125" s="85"/>
      <c r="D125" s="85"/>
      <c r="E125" s="86"/>
      <c r="F125" s="78"/>
      <c r="G125" s="78"/>
      <c r="H125" s="78"/>
      <c r="I125" s="79"/>
    </row>
    <row r="126" spans="1:9" ht="12.75" x14ac:dyDescent="0.2">
      <c r="A126" s="106" t="s">
        <v>149</v>
      </c>
      <c r="B126" s="84"/>
      <c r="C126" s="85"/>
      <c r="D126" s="85"/>
      <c r="E126" s="86"/>
      <c r="F126" s="78"/>
      <c r="G126" s="78"/>
      <c r="H126" s="78"/>
      <c r="I126" s="79"/>
    </row>
    <row r="127" spans="1:9" ht="12.75" x14ac:dyDescent="0.2">
      <c r="A127" s="106" t="s">
        <v>150</v>
      </c>
      <c r="B127" s="84"/>
      <c r="C127" s="85"/>
      <c r="D127" s="85"/>
      <c r="E127" s="86"/>
      <c r="F127" s="78"/>
      <c r="G127" s="78"/>
      <c r="H127" s="78"/>
      <c r="I127" s="79"/>
    </row>
    <row r="128" spans="1:9" ht="12.75" x14ac:dyDescent="0.2">
      <c r="A128" s="106" t="s">
        <v>151</v>
      </c>
      <c r="B128" s="84"/>
      <c r="C128" s="85"/>
      <c r="D128" s="85"/>
      <c r="E128" s="86"/>
      <c r="F128" s="78"/>
      <c r="G128" s="78"/>
      <c r="H128" s="78"/>
      <c r="I128" s="79"/>
    </row>
    <row r="129" spans="1:9" ht="12.75" x14ac:dyDescent="0.2">
      <c r="A129" s="106" t="s">
        <v>152</v>
      </c>
      <c r="B129" s="84"/>
      <c r="C129" s="85"/>
      <c r="D129" s="85"/>
      <c r="E129" s="86"/>
      <c r="F129" s="78"/>
      <c r="G129" s="78"/>
      <c r="H129" s="78"/>
      <c r="I129" s="79"/>
    </row>
    <row r="130" spans="1:9" ht="12.75" x14ac:dyDescent="0.2">
      <c r="A130" s="107" t="s">
        <v>415</v>
      </c>
      <c r="B130" s="84"/>
      <c r="C130" s="85"/>
      <c r="D130" s="85"/>
      <c r="E130" s="86"/>
      <c r="F130" s="78"/>
      <c r="G130" s="78"/>
      <c r="H130" s="78"/>
      <c r="I130" s="79"/>
    </row>
    <row r="131" spans="1:9" ht="15" x14ac:dyDescent="0.25">
      <c r="A131" s="118" t="s">
        <v>153</v>
      </c>
      <c r="B131" s="88"/>
      <c r="C131" s="89"/>
      <c r="D131" s="89"/>
      <c r="E131" s="90"/>
      <c r="F131" s="91"/>
      <c r="G131" s="91"/>
      <c r="H131" s="91"/>
      <c r="I131" s="79"/>
    </row>
    <row r="132" spans="1:9" ht="12.75" x14ac:dyDescent="0.2">
      <c r="A132" s="105" t="s">
        <v>154</v>
      </c>
      <c r="B132" s="84"/>
      <c r="C132" s="85"/>
      <c r="D132" s="85"/>
      <c r="E132" s="86"/>
      <c r="F132" s="78"/>
      <c r="G132" s="78"/>
      <c r="H132" s="78"/>
      <c r="I132" s="79"/>
    </row>
    <row r="133" spans="1:9" ht="12.75" x14ac:dyDescent="0.2">
      <c r="A133" s="106" t="s">
        <v>155</v>
      </c>
      <c r="B133" s="84"/>
      <c r="C133" s="85"/>
      <c r="D133" s="85"/>
      <c r="E133" s="86"/>
      <c r="F133" s="78"/>
      <c r="G133" s="78"/>
      <c r="H133" s="78"/>
      <c r="I133" s="79"/>
    </row>
    <row r="134" spans="1:9" ht="12.75" x14ac:dyDescent="0.2">
      <c r="A134" s="106" t="s">
        <v>156</v>
      </c>
      <c r="B134" s="84"/>
      <c r="C134" s="85"/>
      <c r="D134" s="85"/>
      <c r="E134" s="86"/>
      <c r="F134" s="78"/>
      <c r="G134" s="78"/>
      <c r="H134" s="78"/>
      <c r="I134" s="79"/>
    </row>
    <row r="135" spans="1:9" ht="12.75" x14ac:dyDescent="0.2">
      <c r="A135" s="106" t="s">
        <v>157</v>
      </c>
      <c r="B135" s="84"/>
      <c r="C135" s="85"/>
      <c r="D135" s="85"/>
      <c r="E135" s="86"/>
      <c r="F135" s="78"/>
      <c r="G135" s="78"/>
      <c r="H135" s="78"/>
      <c r="I135" s="79"/>
    </row>
    <row r="136" spans="1:9" ht="12.75" x14ac:dyDescent="0.2">
      <c r="A136" s="106" t="s">
        <v>416</v>
      </c>
      <c r="B136" s="84"/>
      <c r="C136" s="85"/>
      <c r="D136" s="85"/>
      <c r="E136" s="86"/>
      <c r="F136" s="78"/>
      <c r="G136" s="78"/>
      <c r="H136" s="78"/>
      <c r="I136" s="79"/>
    </row>
    <row r="137" spans="1:9" ht="12.75" x14ac:dyDescent="0.2">
      <c r="A137" s="106" t="s">
        <v>158</v>
      </c>
      <c r="B137" s="84"/>
      <c r="C137" s="85"/>
      <c r="D137" s="85"/>
      <c r="E137" s="86"/>
      <c r="F137" s="78"/>
      <c r="G137" s="78"/>
      <c r="H137" s="78"/>
      <c r="I137" s="79"/>
    </row>
    <row r="138" spans="1:9" ht="12.75" x14ac:dyDescent="0.2">
      <c r="A138" s="106" t="s">
        <v>159</v>
      </c>
      <c r="B138" s="84"/>
      <c r="C138" s="85"/>
      <c r="D138" s="85"/>
      <c r="E138" s="86"/>
      <c r="F138" s="78"/>
      <c r="G138" s="78"/>
      <c r="H138" s="78"/>
      <c r="I138" s="79"/>
    </row>
    <row r="139" spans="1:9" ht="12.75" x14ac:dyDescent="0.2">
      <c r="A139" s="106" t="s">
        <v>160</v>
      </c>
      <c r="B139" s="84"/>
      <c r="C139" s="85"/>
      <c r="D139" s="85"/>
      <c r="E139" s="86"/>
      <c r="F139" s="78"/>
      <c r="G139" s="78"/>
      <c r="H139" s="78"/>
      <c r="I139" s="79"/>
    </row>
    <row r="140" spans="1:9" ht="12.75" x14ac:dyDescent="0.2">
      <c r="A140" s="106" t="s">
        <v>161</v>
      </c>
      <c r="B140" s="84"/>
      <c r="C140" s="85"/>
      <c r="D140" s="85"/>
      <c r="E140" s="86"/>
      <c r="F140" s="78"/>
      <c r="G140" s="78"/>
      <c r="H140" s="78"/>
      <c r="I140" s="79"/>
    </row>
    <row r="141" spans="1:9" ht="12.75" x14ac:dyDescent="0.2">
      <c r="A141" s="106" t="s">
        <v>162</v>
      </c>
      <c r="B141" s="84"/>
      <c r="C141" s="85"/>
      <c r="D141" s="85"/>
      <c r="E141" s="86"/>
      <c r="F141" s="78"/>
      <c r="G141" s="78"/>
      <c r="H141" s="78"/>
      <c r="I141" s="79"/>
    </row>
    <row r="142" spans="1:9" ht="12.75" x14ac:dyDescent="0.2">
      <c r="A142" s="106" t="s">
        <v>163</v>
      </c>
      <c r="B142" s="84"/>
      <c r="C142" s="85"/>
      <c r="D142" s="85"/>
      <c r="E142" s="86"/>
      <c r="F142" s="78"/>
      <c r="G142" s="78"/>
      <c r="H142" s="78"/>
      <c r="I142" s="79"/>
    </row>
    <row r="143" spans="1:9" ht="12.75" x14ac:dyDescent="0.2">
      <c r="A143" s="106" t="s">
        <v>164</v>
      </c>
      <c r="B143" s="84"/>
      <c r="C143" s="85"/>
      <c r="D143" s="85"/>
      <c r="E143" s="86"/>
      <c r="F143" s="78"/>
      <c r="G143" s="78"/>
      <c r="H143" s="78"/>
      <c r="I143" s="79"/>
    </row>
    <row r="144" spans="1:9" ht="12.75" x14ac:dyDescent="0.2">
      <c r="A144" s="106" t="s">
        <v>165</v>
      </c>
      <c r="B144" s="84"/>
      <c r="C144" s="85"/>
      <c r="D144" s="85"/>
      <c r="E144" s="86"/>
      <c r="F144" s="78"/>
      <c r="G144" s="78"/>
      <c r="H144" s="78"/>
      <c r="I144" s="79"/>
    </row>
    <row r="145" spans="1:9" ht="12.75" x14ac:dyDescent="0.2">
      <c r="A145" s="106" t="s">
        <v>166</v>
      </c>
      <c r="B145" s="84"/>
      <c r="C145" s="85"/>
      <c r="D145" s="85"/>
      <c r="E145" s="86"/>
      <c r="F145" s="78"/>
      <c r="G145" s="78"/>
      <c r="H145" s="78"/>
      <c r="I145" s="79"/>
    </row>
    <row r="146" spans="1:9" ht="12.75" x14ac:dyDescent="0.2">
      <c r="A146" s="106" t="s">
        <v>167</v>
      </c>
      <c r="B146" s="84"/>
      <c r="C146" s="85"/>
      <c r="D146" s="85"/>
      <c r="E146" s="86"/>
      <c r="F146" s="78"/>
      <c r="G146" s="78"/>
      <c r="H146" s="78"/>
      <c r="I146" s="79"/>
    </row>
    <row r="147" spans="1:9" ht="12.75" x14ac:dyDescent="0.2">
      <c r="A147" s="106" t="s">
        <v>168</v>
      </c>
      <c r="B147" s="84"/>
      <c r="C147" s="85"/>
      <c r="D147" s="85"/>
      <c r="E147" s="86"/>
      <c r="F147" s="78"/>
      <c r="G147" s="78"/>
      <c r="H147" s="78"/>
      <c r="I147" s="79"/>
    </row>
    <row r="148" spans="1:9" ht="12.75" x14ac:dyDescent="0.2">
      <c r="A148" s="106" t="s">
        <v>169</v>
      </c>
      <c r="B148" s="84"/>
      <c r="C148" s="85"/>
      <c r="D148" s="85"/>
      <c r="E148" s="86"/>
      <c r="F148" s="78"/>
      <c r="G148" s="78"/>
      <c r="H148" s="78"/>
      <c r="I148" s="79"/>
    </row>
    <row r="149" spans="1:9" ht="12.75" x14ac:dyDescent="0.2">
      <c r="A149" s="106" t="s">
        <v>170</v>
      </c>
      <c r="B149" s="84"/>
      <c r="C149" s="85"/>
      <c r="D149" s="85"/>
      <c r="E149" s="86"/>
      <c r="F149" s="78"/>
      <c r="G149" s="78"/>
      <c r="H149" s="78"/>
      <c r="I149" s="79"/>
    </row>
    <row r="150" spans="1:9" ht="12.75" x14ac:dyDescent="0.2">
      <c r="A150" s="106" t="s">
        <v>171</v>
      </c>
      <c r="B150" s="84"/>
      <c r="C150" s="85"/>
      <c r="D150" s="85"/>
      <c r="E150" s="86"/>
      <c r="F150" s="78"/>
      <c r="G150" s="78"/>
      <c r="H150" s="78"/>
      <c r="I150" s="79"/>
    </row>
    <row r="151" spans="1:9" ht="12.75" x14ac:dyDescent="0.2">
      <c r="A151" s="106" t="s">
        <v>172</v>
      </c>
      <c r="B151" s="84"/>
      <c r="C151" s="85"/>
      <c r="D151" s="85"/>
      <c r="E151" s="86"/>
      <c r="F151" s="78"/>
      <c r="G151" s="78"/>
      <c r="H151" s="78"/>
      <c r="I151" s="79"/>
    </row>
    <row r="152" spans="1:9" ht="12.75" x14ac:dyDescent="0.2">
      <c r="A152" s="106" t="s">
        <v>173</v>
      </c>
      <c r="B152" s="84"/>
      <c r="C152" s="85"/>
      <c r="D152" s="85"/>
      <c r="E152" s="86"/>
      <c r="F152" s="78"/>
      <c r="G152" s="78"/>
      <c r="H152" s="78"/>
      <c r="I152" s="79"/>
    </row>
    <row r="153" spans="1:9" ht="12.75" x14ac:dyDescent="0.2">
      <c r="A153" s="106" t="s">
        <v>174</v>
      </c>
      <c r="B153" s="84"/>
      <c r="C153" s="85"/>
      <c r="D153" s="85"/>
      <c r="E153" s="86"/>
      <c r="F153" s="78"/>
      <c r="G153" s="78"/>
      <c r="H153" s="78"/>
      <c r="I153" s="79"/>
    </row>
    <row r="154" spans="1:9" ht="12.75" x14ac:dyDescent="0.2">
      <c r="A154" s="106" t="s">
        <v>175</v>
      </c>
      <c r="B154" s="84"/>
      <c r="C154" s="85"/>
      <c r="D154" s="85"/>
      <c r="E154" s="86"/>
      <c r="F154" s="78"/>
      <c r="G154" s="78"/>
      <c r="H154" s="78"/>
      <c r="I154" s="79"/>
    </row>
    <row r="155" spans="1:9" ht="12.75" x14ac:dyDescent="0.2">
      <c r="A155" s="106" t="s">
        <v>176</v>
      </c>
      <c r="B155" s="84"/>
      <c r="C155" s="85"/>
      <c r="D155" s="85"/>
      <c r="E155" s="86"/>
      <c r="F155" s="78"/>
      <c r="G155" s="78"/>
      <c r="H155" s="78"/>
      <c r="I155" s="79"/>
    </row>
    <row r="156" spans="1:9" ht="12.75" x14ac:dyDescent="0.2">
      <c r="A156" s="106" t="s">
        <v>417</v>
      </c>
      <c r="B156" s="84"/>
      <c r="C156" s="85"/>
      <c r="D156" s="85"/>
      <c r="E156" s="86"/>
      <c r="F156" s="78"/>
      <c r="G156" s="78"/>
      <c r="H156" s="78"/>
      <c r="I156" s="79"/>
    </row>
    <row r="157" spans="1:9" ht="12.75" x14ac:dyDescent="0.2">
      <c r="A157" s="106" t="s">
        <v>177</v>
      </c>
      <c r="B157" s="84"/>
      <c r="C157" s="85"/>
      <c r="D157" s="85"/>
      <c r="E157" s="86"/>
      <c r="F157" s="78"/>
      <c r="G157" s="78"/>
      <c r="H157" s="78"/>
      <c r="I157" s="79"/>
    </row>
    <row r="158" spans="1:9" ht="12.75" x14ac:dyDescent="0.2">
      <c r="A158" s="106" t="s">
        <v>418</v>
      </c>
      <c r="B158" s="84"/>
      <c r="C158" s="85"/>
      <c r="D158" s="85"/>
      <c r="E158" s="86"/>
      <c r="F158" s="78"/>
      <c r="G158" s="78"/>
      <c r="H158" s="78"/>
      <c r="I158" s="79"/>
    </row>
    <row r="159" spans="1:9" ht="12.75" x14ac:dyDescent="0.2">
      <c r="A159" s="107" t="s">
        <v>178</v>
      </c>
      <c r="B159" s="108"/>
      <c r="C159" s="109"/>
      <c r="D159" s="109"/>
      <c r="E159" s="110"/>
      <c r="F159" s="78"/>
      <c r="G159" s="78"/>
      <c r="H159" s="78"/>
      <c r="I159" s="79"/>
    </row>
    <row r="160" spans="1:9" ht="15" x14ac:dyDescent="0.25">
      <c r="A160" s="106" t="s">
        <v>179</v>
      </c>
      <c r="B160" s="84"/>
      <c r="C160" s="85"/>
      <c r="D160" s="85"/>
      <c r="E160" s="86"/>
      <c r="F160" s="91"/>
      <c r="G160" s="91"/>
      <c r="H160" s="91"/>
      <c r="I160" s="79"/>
    </row>
    <row r="161" spans="1:9" ht="12.75" x14ac:dyDescent="0.2">
      <c r="A161" s="105" t="s">
        <v>180</v>
      </c>
      <c r="B161" s="84"/>
      <c r="C161" s="85"/>
      <c r="D161" s="85"/>
      <c r="E161" s="86"/>
      <c r="F161" s="78"/>
      <c r="G161" s="78"/>
      <c r="H161" s="78"/>
      <c r="I161" s="79"/>
    </row>
    <row r="162" spans="1:9" ht="12.75" x14ac:dyDescent="0.2">
      <c r="A162" s="106" t="s">
        <v>181</v>
      </c>
      <c r="B162" s="84"/>
      <c r="C162" s="85"/>
      <c r="D162" s="85"/>
      <c r="E162" s="86"/>
      <c r="F162" s="78"/>
      <c r="G162" s="78"/>
      <c r="H162" s="78"/>
      <c r="I162" s="79"/>
    </row>
    <row r="163" spans="1:9" ht="12.75" x14ac:dyDescent="0.2">
      <c r="A163" s="106" t="s">
        <v>182</v>
      </c>
      <c r="B163" s="84"/>
      <c r="C163" s="85"/>
      <c r="D163" s="85"/>
      <c r="E163" s="86"/>
      <c r="F163" s="78"/>
      <c r="G163" s="78"/>
      <c r="H163" s="78"/>
      <c r="I163" s="79"/>
    </row>
    <row r="164" spans="1:9" ht="12.75" x14ac:dyDescent="0.2">
      <c r="A164" s="106" t="s">
        <v>183</v>
      </c>
      <c r="B164" s="84"/>
      <c r="C164" s="85"/>
      <c r="D164" s="85"/>
      <c r="E164" s="86"/>
      <c r="F164" s="78"/>
      <c r="G164" s="78"/>
      <c r="H164" s="78"/>
      <c r="I164" s="79"/>
    </row>
    <row r="165" spans="1:9" ht="12.75" x14ac:dyDescent="0.2">
      <c r="A165" s="106" t="s">
        <v>184</v>
      </c>
      <c r="B165" s="84"/>
      <c r="C165" s="85"/>
      <c r="D165" s="85"/>
      <c r="E165" s="86"/>
      <c r="F165" s="78"/>
      <c r="G165" s="78"/>
      <c r="H165" s="78"/>
      <c r="I165" s="79"/>
    </row>
    <row r="166" spans="1:9" ht="12.75" x14ac:dyDescent="0.2">
      <c r="A166" s="106" t="s">
        <v>185</v>
      </c>
      <c r="B166" s="84"/>
      <c r="C166" s="85"/>
      <c r="D166" s="85"/>
      <c r="E166" s="86"/>
      <c r="F166" s="78"/>
      <c r="G166" s="78"/>
      <c r="H166" s="78"/>
      <c r="I166" s="79"/>
    </row>
    <row r="167" spans="1:9" ht="12.75" x14ac:dyDescent="0.2">
      <c r="A167" s="106" t="s">
        <v>186</v>
      </c>
      <c r="B167" s="84"/>
      <c r="C167" s="85"/>
      <c r="D167" s="85"/>
      <c r="E167" s="86"/>
      <c r="F167" s="78"/>
      <c r="G167" s="78"/>
      <c r="H167" s="78"/>
      <c r="I167" s="79"/>
    </row>
    <row r="168" spans="1:9" ht="12.75" x14ac:dyDescent="0.2">
      <c r="A168" s="106" t="s">
        <v>187</v>
      </c>
      <c r="B168" s="84"/>
      <c r="C168" s="85"/>
      <c r="D168" s="85"/>
      <c r="E168" s="86"/>
      <c r="F168" s="78"/>
      <c r="G168" s="78"/>
      <c r="H168" s="78"/>
      <c r="I168" s="79"/>
    </row>
    <row r="169" spans="1:9" ht="12.75" x14ac:dyDescent="0.2">
      <c r="A169" s="106" t="s">
        <v>188</v>
      </c>
      <c r="B169" s="84"/>
      <c r="C169" s="85"/>
      <c r="D169" s="85"/>
      <c r="E169" s="86"/>
      <c r="F169" s="78"/>
      <c r="G169" s="78"/>
      <c r="H169" s="78"/>
      <c r="I169" s="79"/>
    </row>
    <row r="170" spans="1:9" ht="12.75" x14ac:dyDescent="0.2">
      <c r="A170" s="106" t="s">
        <v>189</v>
      </c>
      <c r="B170" s="84"/>
      <c r="C170" s="85"/>
      <c r="D170" s="85"/>
      <c r="E170" s="86"/>
      <c r="F170" s="78"/>
      <c r="G170" s="78"/>
      <c r="H170" s="78"/>
      <c r="I170" s="79"/>
    </row>
    <row r="171" spans="1:9" ht="12.75" x14ac:dyDescent="0.2">
      <c r="A171" s="106" t="s">
        <v>190</v>
      </c>
      <c r="B171" s="84"/>
      <c r="C171" s="85"/>
      <c r="D171" s="85"/>
      <c r="E171" s="86"/>
      <c r="F171" s="78"/>
      <c r="G171" s="78"/>
      <c r="H171" s="78"/>
      <c r="I171" s="79"/>
    </row>
    <row r="172" spans="1:9" ht="12.75" x14ac:dyDescent="0.2">
      <c r="A172" s="106" t="s">
        <v>191</v>
      </c>
      <c r="B172" s="84"/>
      <c r="C172" s="85"/>
      <c r="D172" s="85"/>
      <c r="E172" s="86"/>
      <c r="F172" s="78"/>
      <c r="G172" s="78"/>
      <c r="H172" s="78"/>
      <c r="I172" s="79"/>
    </row>
    <row r="173" spans="1:9" ht="12.75" x14ac:dyDescent="0.2">
      <c r="A173" s="106" t="s">
        <v>192</v>
      </c>
      <c r="B173" s="84"/>
      <c r="C173" s="85"/>
      <c r="D173" s="85"/>
      <c r="E173" s="86"/>
      <c r="F173" s="78"/>
      <c r="G173" s="78"/>
      <c r="H173" s="78"/>
      <c r="I173" s="79"/>
    </row>
    <row r="174" spans="1:9" ht="12.75" x14ac:dyDescent="0.2">
      <c r="A174" s="106" t="s">
        <v>193</v>
      </c>
      <c r="B174" s="84"/>
      <c r="C174" s="85"/>
      <c r="D174" s="85"/>
      <c r="E174" s="86"/>
      <c r="F174" s="78"/>
      <c r="G174" s="78"/>
      <c r="H174" s="78"/>
      <c r="I174" s="79"/>
    </row>
    <row r="175" spans="1:9" ht="12.75" x14ac:dyDescent="0.2">
      <c r="A175" s="106" t="s">
        <v>194</v>
      </c>
      <c r="B175" s="84"/>
      <c r="C175" s="85"/>
      <c r="D175" s="85"/>
      <c r="E175" s="86"/>
      <c r="F175" s="78"/>
      <c r="G175" s="78"/>
      <c r="H175" s="78"/>
      <c r="I175" s="79"/>
    </row>
    <row r="176" spans="1:9" ht="12.75" x14ac:dyDescent="0.2">
      <c r="A176" s="106" t="s">
        <v>195</v>
      </c>
      <c r="B176" s="84"/>
      <c r="C176" s="85"/>
      <c r="D176" s="85"/>
      <c r="E176" s="86"/>
      <c r="F176" s="78"/>
      <c r="G176" s="78"/>
      <c r="H176" s="78"/>
      <c r="I176" s="79"/>
    </row>
    <row r="177" spans="1:9" ht="12.75" x14ac:dyDescent="0.2">
      <c r="A177" s="106" t="s">
        <v>196</v>
      </c>
      <c r="B177" s="84"/>
      <c r="C177" s="85"/>
      <c r="D177" s="85"/>
      <c r="E177" s="86"/>
      <c r="F177" s="78"/>
      <c r="G177" s="78"/>
      <c r="H177" s="78"/>
      <c r="I177" s="79"/>
    </row>
    <row r="178" spans="1:9" ht="12.75" x14ac:dyDescent="0.2">
      <c r="A178" s="106" t="s">
        <v>197</v>
      </c>
      <c r="B178" s="84"/>
      <c r="C178" s="85"/>
      <c r="D178" s="85"/>
      <c r="E178" s="86"/>
      <c r="F178" s="78"/>
      <c r="G178" s="78"/>
      <c r="H178" s="78"/>
      <c r="I178" s="79"/>
    </row>
    <row r="179" spans="1:9" ht="12.75" x14ac:dyDescent="0.2">
      <c r="A179" s="106" t="s">
        <v>198</v>
      </c>
      <c r="B179" s="84"/>
      <c r="C179" s="85"/>
      <c r="D179" s="85"/>
      <c r="E179" s="86"/>
      <c r="F179" s="78"/>
      <c r="G179" s="78"/>
      <c r="H179" s="78"/>
      <c r="I179" s="79"/>
    </row>
    <row r="180" spans="1:9" ht="12.75" x14ac:dyDescent="0.2">
      <c r="A180" s="106" t="s">
        <v>199</v>
      </c>
      <c r="B180" s="84"/>
      <c r="C180" s="85"/>
      <c r="D180" s="85"/>
      <c r="E180" s="86"/>
      <c r="F180" s="78"/>
      <c r="G180" s="78"/>
      <c r="H180" s="78"/>
      <c r="I180" s="79"/>
    </row>
    <row r="181" spans="1:9" ht="12.75" x14ac:dyDescent="0.2">
      <c r="A181" s="106" t="s">
        <v>200</v>
      </c>
      <c r="B181" s="84"/>
      <c r="C181" s="85"/>
      <c r="D181" s="85"/>
      <c r="E181" s="86"/>
      <c r="F181" s="78"/>
      <c r="G181" s="78"/>
      <c r="H181" s="78"/>
      <c r="I181" s="79"/>
    </row>
    <row r="182" spans="1:9" ht="12.75" x14ac:dyDescent="0.2">
      <c r="A182" s="106" t="s">
        <v>201</v>
      </c>
      <c r="B182" s="84"/>
      <c r="C182" s="85"/>
      <c r="D182" s="85"/>
      <c r="E182" s="86"/>
      <c r="F182" s="78"/>
      <c r="G182" s="78"/>
      <c r="H182" s="78"/>
      <c r="I182" s="79"/>
    </row>
    <row r="183" spans="1:9" ht="12.75" x14ac:dyDescent="0.2">
      <c r="A183" s="106" t="s">
        <v>202</v>
      </c>
      <c r="B183" s="84"/>
      <c r="C183" s="85"/>
      <c r="D183" s="85"/>
      <c r="E183" s="86"/>
      <c r="F183" s="78"/>
      <c r="G183" s="78"/>
      <c r="H183" s="78"/>
      <c r="I183" s="79"/>
    </row>
    <row r="184" spans="1:9" ht="12.75" x14ac:dyDescent="0.2">
      <c r="A184" s="106" t="s">
        <v>203</v>
      </c>
      <c r="B184" s="84"/>
      <c r="C184" s="85"/>
      <c r="D184" s="85"/>
      <c r="E184" s="86"/>
      <c r="F184" s="78"/>
      <c r="G184" s="78"/>
      <c r="H184" s="78"/>
      <c r="I184" s="79"/>
    </row>
    <row r="185" spans="1:9" ht="12.75" x14ac:dyDescent="0.2">
      <c r="A185" s="106" t="s">
        <v>204</v>
      </c>
      <c r="B185" s="84"/>
      <c r="C185" s="85"/>
      <c r="D185" s="85"/>
      <c r="E185" s="86"/>
      <c r="F185" s="78"/>
      <c r="G185" s="78"/>
      <c r="H185" s="78"/>
      <c r="I185" s="79"/>
    </row>
    <row r="186" spans="1:9" ht="12.75" x14ac:dyDescent="0.2">
      <c r="A186" s="106" t="s">
        <v>205</v>
      </c>
      <c r="B186" s="84"/>
      <c r="C186" s="85"/>
      <c r="D186" s="85"/>
      <c r="E186" s="86"/>
      <c r="F186" s="78"/>
      <c r="G186" s="78"/>
      <c r="H186" s="78"/>
      <c r="I186" s="79"/>
    </row>
    <row r="187" spans="1:9" ht="12.75" x14ac:dyDescent="0.2">
      <c r="A187" s="106" t="s">
        <v>206</v>
      </c>
      <c r="B187" s="84"/>
      <c r="C187" s="85"/>
      <c r="D187" s="85"/>
      <c r="E187" s="86"/>
      <c r="F187" s="78"/>
      <c r="G187" s="78"/>
      <c r="H187" s="78"/>
      <c r="I187" s="79"/>
    </row>
    <row r="188" spans="1:9" ht="12.75" x14ac:dyDescent="0.2">
      <c r="A188" s="106" t="s">
        <v>207</v>
      </c>
      <c r="B188" s="84"/>
      <c r="C188" s="85"/>
      <c r="D188" s="85"/>
      <c r="E188" s="86"/>
      <c r="F188" s="78"/>
      <c r="G188" s="78"/>
      <c r="H188" s="78"/>
      <c r="I188" s="79"/>
    </row>
    <row r="189" spans="1:9" ht="12.75" x14ac:dyDescent="0.2">
      <c r="A189" s="106" t="s">
        <v>208</v>
      </c>
      <c r="B189" s="84"/>
      <c r="C189" s="85"/>
      <c r="D189" s="85"/>
      <c r="E189" s="86"/>
      <c r="F189" s="78"/>
      <c r="G189" s="78"/>
      <c r="H189" s="78"/>
      <c r="I189" s="79"/>
    </row>
    <row r="190" spans="1:9" ht="12.75" x14ac:dyDescent="0.2">
      <c r="A190" s="106" t="s">
        <v>401</v>
      </c>
      <c r="B190" s="84"/>
      <c r="C190" s="85"/>
      <c r="D190" s="85"/>
      <c r="E190" s="86"/>
      <c r="F190" s="78"/>
      <c r="G190" s="78"/>
      <c r="H190" s="78"/>
      <c r="I190" s="79"/>
    </row>
    <row r="191" spans="1:9" ht="12.75" x14ac:dyDescent="0.2">
      <c r="A191" s="106" t="s">
        <v>209</v>
      </c>
      <c r="B191" s="84"/>
      <c r="C191" s="85"/>
      <c r="D191" s="85"/>
      <c r="E191" s="86"/>
      <c r="F191" s="78"/>
      <c r="G191" s="78"/>
      <c r="H191" s="78"/>
      <c r="I191" s="79"/>
    </row>
    <row r="192" spans="1:9" ht="12.75" x14ac:dyDescent="0.2">
      <c r="A192" s="106" t="s">
        <v>210</v>
      </c>
      <c r="B192" s="84"/>
      <c r="C192" s="85"/>
      <c r="D192" s="85"/>
      <c r="E192" s="86"/>
      <c r="F192" s="78"/>
      <c r="G192" s="78"/>
      <c r="H192" s="78"/>
      <c r="I192" s="79"/>
    </row>
    <row r="193" spans="1:9" ht="12.75" x14ac:dyDescent="0.2">
      <c r="A193" s="106" t="s">
        <v>211</v>
      </c>
      <c r="B193" s="84"/>
      <c r="C193" s="85"/>
      <c r="D193" s="85"/>
      <c r="E193" s="86"/>
      <c r="F193" s="78"/>
      <c r="G193" s="78"/>
      <c r="H193" s="78"/>
      <c r="I193" s="79"/>
    </row>
    <row r="194" spans="1:9" ht="12.75" x14ac:dyDescent="0.2">
      <c r="A194" s="106" t="s">
        <v>212</v>
      </c>
      <c r="B194" s="84"/>
      <c r="C194" s="85"/>
      <c r="D194" s="85"/>
      <c r="E194" s="86"/>
      <c r="F194" s="78"/>
      <c r="G194" s="78"/>
      <c r="H194" s="78"/>
      <c r="I194" s="79"/>
    </row>
    <row r="195" spans="1:9" ht="12.75" x14ac:dyDescent="0.2">
      <c r="A195" s="106" t="s">
        <v>213</v>
      </c>
      <c r="B195" s="84"/>
      <c r="C195" s="85"/>
      <c r="D195" s="85"/>
      <c r="E195" s="86"/>
      <c r="F195" s="78"/>
      <c r="G195" s="78"/>
      <c r="H195" s="78"/>
      <c r="I195" s="79"/>
    </row>
    <row r="196" spans="1:9" ht="12.75" x14ac:dyDescent="0.2">
      <c r="A196" s="107" t="s">
        <v>214</v>
      </c>
      <c r="B196" s="108"/>
      <c r="C196" s="109"/>
      <c r="D196" s="109"/>
      <c r="E196" s="110"/>
      <c r="F196" s="78"/>
      <c r="G196" s="78"/>
      <c r="H196" s="78"/>
      <c r="I196" s="79"/>
    </row>
    <row r="197" spans="1:9" ht="15" x14ac:dyDescent="0.25">
      <c r="A197" s="106" t="s">
        <v>215</v>
      </c>
      <c r="B197" s="84"/>
      <c r="C197" s="85"/>
      <c r="D197" s="85"/>
      <c r="E197" s="86"/>
      <c r="F197" s="91"/>
      <c r="G197" s="91"/>
      <c r="H197" s="91"/>
      <c r="I197" s="79"/>
    </row>
    <row r="198" spans="1:9" ht="12.75" x14ac:dyDescent="0.2">
      <c r="A198" s="105" t="s">
        <v>216</v>
      </c>
      <c r="B198" s="84"/>
      <c r="C198" s="85"/>
      <c r="D198" s="85"/>
      <c r="E198" s="86"/>
      <c r="F198" s="78"/>
      <c r="G198" s="78"/>
      <c r="H198" s="78"/>
      <c r="I198" s="79"/>
    </row>
    <row r="199" spans="1:9" ht="12.75" x14ac:dyDescent="0.2">
      <c r="A199" s="106" t="s">
        <v>217</v>
      </c>
      <c r="B199" s="84"/>
      <c r="C199" s="85"/>
      <c r="D199" s="85"/>
      <c r="E199" s="86"/>
      <c r="F199" s="78"/>
      <c r="G199" s="78"/>
      <c r="H199" s="78"/>
      <c r="I199" s="79"/>
    </row>
    <row r="200" spans="1:9" ht="12.75" x14ac:dyDescent="0.2">
      <c r="A200" s="106" t="s">
        <v>218</v>
      </c>
      <c r="B200" s="84"/>
      <c r="C200" s="85"/>
      <c r="D200" s="85"/>
      <c r="E200" s="86"/>
      <c r="F200" s="78"/>
      <c r="G200" s="78"/>
      <c r="H200" s="78"/>
      <c r="I200" s="79"/>
    </row>
    <row r="201" spans="1:9" ht="12.75" x14ac:dyDescent="0.2">
      <c r="A201" s="106" t="s">
        <v>219</v>
      </c>
      <c r="B201" s="84"/>
      <c r="C201" s="85"/>
      <c r="D201" s="85"/>
      <c r="E201" s="86"/>
      <c r="F201" s="78"/>
      <c r="G201" s="78"/>
      <c r="H201" s="78"/>
      <c r="I201" s="79"/>
    </row>
    <row r="202" spans="1:9" ht="12.75" x14ac:dyDescent="0.2">
      <c r="A202" s="106" t="s">
        <v>220</v>
      </c>
      <c r="B202" s="84"/>
      <c r="C202" s="85"/>
      <c r="D202" s="85"/>
      <c r="E202" s="86"/>
      <c r="F202" s="78"/>
      <c r="G202" s="78"/>
      <c r="H202" s="78"/>
      <c r="I202" s="79"/>
    </row>
    <row r="203" spans="1:9" ht="12.75" x14ac:dyDescent="0.2">
      <c r="A203" s="107" t="s">
        <v>221</v>
      </c>
      <c r="B203" s="108"/>
      <c r="C203" s="109"/>
      <c r="D203" s="109"/>
      <c r="E203" s="110"/>
      <c r="F203" s="78"/>
      <c r="G203" s="78"/>
      <c r="H203" s="78"/>
      <c r="I203" s="79"/>
    </row>
    <row r="204" spans="1:9" ht="15" x14ac:dyDescent="0.25">
      <c r="A204" s="106" t="s">
        <v>222</v>
      </c>
      <c r="B204" s="84"/>
      <c r="C204" s="85"/>
      <c r="D204" s="85"/>
      <c r="E204" s="86"/>
      <c r="F204" s="91"/>
      <c r="G204" s="91"/>
      <c r="H204" s="91"/>
      <c r="I204" s="79"/>
    </row>
    <row r="205" spans="1:9" ht="12.75" x14ac:dyDescent="0.2">
      <c r="A205" s="105" t="s">
        <v>223</v>
      </c>
      <c r="B205" s="84"/>
      <c r="C205" s="85"/>
      <c r="D205" s="85"/>
      <c r="E205" s="86"/>
      <c r="F205" s="78"/>
      <c r="G205" s="78"/>
      <c r="H205" s="78"/>
      <c r="I205" s="79"/>
    </row>
    <row r="206" spans="1:9" ht="12.75" x14ac:dyDescent="0.2">
      <c r="A206" s="106" t="s">
        <v>224</v>
      </c>
      <c r="B206" s="84"/>
      <c r="C206" s="85"/>
      <c r="D206" s="85"/>
      <c r="E206" s="86"/>
      <c r="F206" s="78"/>
      <c r="G206" s="78"/>
      <c r="H206" s="78"/>
      <c r="I206" s="79"/>
    </row>
    <row r="207" spans="1:9" ht="12.75" x14ac:dyDescent="0.2">
      <c r="A207" s="106" t="s">
        <v>225</v>
      </c>
      <c r="B207" s="84"/>
      <c r="C207" s="85"/>
      <c r="D207" s="85"/>
      <c r="E207" s="86"/>
      <c r="F207" s="78"/>
      <c r="G207" s="78"/>
      <c r="H207" s="78"/>
      <c r="I207" s="79"/>
    </row>
    <row r="208" spans="1:9" ht="12.75" x14ac:dyDescent="0.2">
      <c r="A208" s="106" t="s">
        <v>226</v>
      </c>
      <c r="B208" s="84"/>
      <c r="C208" s="85"/>
      <c r="D208" s="85"/>
      <c r="E208" s="86"/>
      <c r="F208" s="78"/>
      <c r="G208" s="78"/>
      <c r="H208" s="78"/>
      <c r="I208" s="79"/>
    </row>
    <row r="209" spans="1:9" ht="12.75" x14ac:dyDescent="0.2">
      <c r="A209" s="106" t="s">
        <v>227</v>
      </c>
      <c r="B209" s="84"/>
      <c r="C209" s="85"/>
      <c r="D209" s="85"/>
      <c r="E209" s="86"/>
      <c r="F209" s="78"/>
      <c r="G209" s="78"/>
      <c r="H209" s="78"/>
      <c r="I209" s="79"/>
    </row>
    <row r="210" spans="1:9" ht="12.75" x14ac:dyDescent="0.2">
      <c r="A210" s="106" t="s">
        <v>228</v>
      </c>
      <c r="B210" s="84"/>
      <c r="C210" s="85"/>
      <c r="D210" s="85"/>
      <c r="E210" s="86"/>
      <c r="F210" s="78"/>
      <c r="G210" s="78"/>
      <c r="H210" s="78"/>
      <c r="I210" s="79"/>
    </row>
    <row r="211" spans="1:9" ht="12.75" x14ac:dyDescent="0.2">
      <c r="A211" s="106" t="s">
        <v>229</v>
      </c>
      <c r="B211" s="84"/>
      <c r="C211" s="85"/>
      <c r="D211" s="85"/>
      <c r="E211" s="86"/>
      <c r="F211" s="78"/>
      <c r="G211" s="78"/>
      <c r="H211" s="78"/>
      <c r="I211" s="79"/>
    </row>
    <row r="212" spans="1:9" ht="12.75" x14ac:dyDescent="0.2">
      <c r="A212" s="107" t="s">
        <v>230</v>
      </c>
      <c r="B212" s="108"/>
      <c r="C212" s="109"/>
      <c r="D212" s="109"/>
      <c r="E212" s="110"/>
      <c r="F212" s="78"/>
      <c r="G212" s="78"/>
      <c r="H212" s="78"/>
      <c r="I212" s="79"/>
    </row>
    <row r="213" spans="1:9" ht="15" x14ac:dyDescent="0.25">
      <c r="A213" s="106" t="s">
        <v>231</v>
      </c>
      <c r="B213" s="84"/>
      <c r="C213" s="85"/>
      <c r="D213" s="85"/>
      <c r="E213" s="86"/>
      <c r="F213" s="91"/>
      <c r="G213" s="91"/>
      <c r="H213" s="91"/>
      <c r="I213" s="79"/>
    </row>
    <row r="214" spans="1:9" ht="12.75" x14ac:dyDescent="0.2">
      <c r="A214" s="105" t="s">
        <v>232</v>
      </c>
      <c r="B214" s="84"/>
      <c r="C214" s="85"/>
      <c r="D214" s="85"/>
      <c r="E214" s="86"/>
      <c r="F214" s="78"/>
      <c r="G214" s="78"/>
      <c r="H214" s="78"/>
      <c r="I214" s="79"/>
    </row>
    <row r="215" spans="1:9" ht="12.75" x14ac:dyDescent="0.2">
      <c r="A215" s="107" t="s">
        <v>233</v>
      </c>
      <c r="B215" s="108"/>
      <c r="C215" s="109"/>
      <c r="D215" s="109"/>
      <c r="E215" s="110"/>
      <c r="F215" s="78"/>
      <c r="G215" s="78"/>
      <c r="H215" s="78"/>
      <c r="I215" s="79"/>
    </row>
    <row r="216" spans="1:9" ht="15" x14ac:dyDescent="0.25">
      <c r="A216" s="106" t="s">
        <v>234</v>
      </c>
      <c r="B216" s="84"/>
      <c r="C216" s="85"/>
      <c r="D216" s="85"/>
      <c r="E216" s="86"/>
      <c r="F216" s="91"/>
      <c r="G216" s="91"/>
      <c r="H216" s="91"/>
      <c r="I216" s="79"/>
    </row>
    <row r="217" spans="1:9" ht="12.75" x14ac:dyDescent="0.2">
      <c r="A217" s="105" t="s">
        <v>235</v>
      </c>
      <c r="B217" s="84"/>
      <c r="C217" s="85"/>
      <c r="D217" s="85"/>
      <c r="E217" s="86"/>
      <c r="F217" s="78"/>
      <c r="G217" s="78"/>
      <c r="H217" s="78"/>
      <c r="I217" s="79"/>
    </row>
    <row r="218" spans="1:9" ht="12.75" x14ac:dyDescent="0.2">
      <c r="A218" s="106" t="s">
        <v>236</v>
      </c>
      <c r="B218" s="84"/>
      <c r="C218" s="85"/>
      <c r="D218" s="85"/>
      <c r="E218" s="86"/>
      <c r="F218" s="78"/>
      <c r="G218" s="78"/>
      <c r="H218" s="78"/>
      <c r="I218" s="79"/>
    </row>
    <row r="219" spans="1:9" ht="12.75" x14ac:dyDescent="0.2">
      <c r="A219" s="106" t="s">
        <v>237</v>
      </c>
      <c r="B219" s="84"/>
      <c r="C219" s="85"/>
      <c r="D219" s="85"/>
      <c r="E219" s="86"/>
      <c r="F219" s="78"/>
      <c r="G219" s="78"/>
      <c r="H219" s="78"/>
      <c r="I219" s="79"/>
    </row>
    <row r="220" spans="1:9" ht="12.75" x14ac:dyDescent="0.2">
      <c r="A220" s="106" t="s">
        <v>238</v>
      </c>
      <c r="B220" s="84"/>
      <c r="C220" s="85"/>
      <c r="D220" s="85"/>
      <c r="E220" s="86"/>
      <c r="F220" s="78"/>
      <c r="G220" s="78"/>
      <c r="H220" s="78"/>
      <c r="I220" s="79"/>
    </row>
    <row r="221" spans="1:9" ht="12.75" x14ac:dyDescent="0.2">
      <c r="A221" s="106" t="s">
        <v>239</v>
      </c>
      <c r="B221" s="84"/>
      <c r="C221" s="85"/>
      <c r="D221" s="85"/>
      <c r="E221" s="86"/>
      <c r="F221" s="78"/>
      <c r="G221" s="78"/>
      <c r="H221" s="78"/>
      <c r="I221" s="79"/>
    </row>
    <row r="222" spans="1:9" ht="12.75" x14ac:dyDescent="0.2">
      <c r="A222" s="106" t="s">
        <v>240</v>
      </c>
      <c r="B222" s="84"/>
      <c r="C222" s="85"/>
      <c r="D222" s="85"/>
      <c r="E222" s="86"/>
      <c r="F222" s="78"/>
      <c r="G222" s="78"/>
      <c r="H222" s="78"/>
      <c r="I222" s="79"/>
    </row>
    <row r="223" spans="1:9" ht="12.75" x14ac:dyDescent="0.2">
      <c r="A223" s="106" t="s">
        <v>241</v>
      </c>
      <c r="B223" s="84"/>
      <c r="C223" s="85"/>
      <c r="D223" s="85"/>
      <c r="E223" s="86"/>
      <c r="F223" s="78"/>
      <c r="G223" s="78"/>
      <c r="H223" s="78"/>
      <c r="I223" s="79"/>
    </row>
    <row r="224" spans="1:9" ht="12.75" x14ac:dyDescent="0.2">
      <c r="A224" s="106" t="s">
        <v>242</v>
      </c>
      <c r="B224" s="84"/>
      <c r="C224" s="85"/>
      <c r="D224" s="85"/>
      <c r="E224" s="86"/>
      <c r="F224" s="78"/>
      <c r="G224" s="78"/>
      <c r="H224" s="78"/>
      <c r="I224" s="79"/>
    </row>
    <row r="225" spans="1:9" ht="12.75" x14ac:dyDescent="0.2">
      <c r="A225" s="106" t="s">
        <v>243</v>
      </c>
      <c r="B225" s="84"/>
      <c r="C225" s="85"/>
      <c r="D225" s="85"/>
      <c r="E225" s="86"/>
      <c r="F225" s="78"/>
      <c r="G225" s="78"/>
      <c r="H225" s="78"/>
      <c r="I225" s="79"/>
    </row>
    <row r="226" spans="1:9" ht="12.75" x14ac:dyDescent="0.2">
      <c r="A226" s="106" t="s">
        <v>244</v>
      </c>
      <c r="B226" s="84"/>
      <c r="C226" s="85"/>
      <c r="D226" s="85"/>
      <c r="E226" s="86"/>
      <c r="F226" s="78"/>
      <c r="G226" s="78"/>
      <c r="H226" s="78"/>
      <c r="I226" s="79"/>
    </row>
    <row r="227" spans="1:9" ht="12.75" x14ac:dyDescent="0.2">
      <c r="A227" s="106" t="s">
        <v>245</v>
      </c>
      <c r="B227" s="84"/>
      <c r="C227" s="85"/>
      <c r="D227" s="85"/>
      <c r="E227" s="86"/>
      <c r="F227" s="78"/>
      <c r="G227" s="78"/>
      <c r="H227" s="78"/>
      <c r="I227" s="79"/>
    </row>
    <row r="228" spans="1:9" ht="12.75" x14ac:dyDescent="0.2">
      <c r="A228" s="106" t="s">
        <v>246</v>
      </c>
      <c r="B228" s="84"/>
      <c r="C228" s="85"/>
      <c r="D228" s="85"/>
      <c r="E228" s="86"/>
      <c r="F228" s="78"/>
      <c r="G228" s="78"/>
      <c r="H228" s="78"/>
      <c r="I228" s="79"/>
    </row>
    <row r="229" spans="1:9" ht="12.75" x14ac:dyDescent="0.2">
      <c r="A229" s="106" t="s">
        <v>247</v>
      </c>
      <c r="B229" s="84"/>
      <c r="C229" s="85"/>
      <c r="D229" s="85"/>
      <c r="E229" s="86"/>
      <c r="F229" s="78"/>
      <c r="G229" s="78"/>
      <c r="H229" s="78"/>
      <c r="I229" s="79"/>
    </row>
    <row r="230" spans="1:9" ht="12.75" x14ac:dyDescent="0.2">
      <c r="A230" s="107" t="s">
        <v>248</v>
      </c>
      <c r="B230" s="84"/>
      <c r="C230" s="85"/>
      <c r="D230" s="85"/>
      <c r="E230" s="86"/>
      <c r="F230" s="78"/>
      <c r="G230" s="78"/>
      <c r="H230" s="78"/>
      <c r="I230" s="79"/>
    </row>
    <row r="231" spans="1:9" ht="12.75" x14ac:dyDescent="0.2">
      <c r="A231" s="119" t="s">
        <v>249</v>
      </c>
      <c r="B231" s="120"/>
      <c r="C231" s="121"/>
      <c r="D231" s="121"/>
      <c r="E231" s="122"/>
      <c r="F231" s="78"/>
      <c r="G231" s="78"/>
      <c r="H231" s="78"/>
      <c r="I231" s="79"/>
    </row>
    <row r="232" spans="1:9" ht="13.5" thickBot="1" x14ac:dyDescent="0.25">
      <c r="A232" s="123" t="s">
        <v>250</v>
      </c>
      <c r="B232" s="124"/>
      <c r="C232" s="125"/>
      <c r="D232" s="125"/>
      <c r="E232" s="126"/>
      <c r="F232" s="78"/>
      <c r="G232" s="78"/>
      <c r="H232" s="78"/>
      <c r="I232" s="79"/>
    </row>
    <row r="233" spans="1:9" ht="15.75" thickTop="1" x14ac:dyDescent="0.25">
      <c r="A233" s="106"/>
      <c r="B233" s="84"/>
      <c r="C233" s="85"/>
      <c r="D233" s="85"/>
      <c r="E233" s="86"/>
      <c r="F233" s="91"/>
      <c r="G233" s="91"/>
      <c r="H233" s="91"/>
      <c r="I233" s="79"/>
    </row>
    <row r="234" spans="1:9" ht="15" x14ac:dyDescent="0.25">
      <c r="A234" s="106" t="s">
        <v>251</v>
      </c>
      <c r="B234" s="84"/>
      <c r="C234" s="85"/>
      <c r="D234" s="85"/>
      <c r="E234" s="86"/>
      <c r="F234" s="91"/>
      <c r="G234" s="91"/>
      <c r="H234" s="91"/>
      <c r="I234" s="79"/>
    </row>
    <row r="235" spans="1:9" ht="12.75" x14ac:dyDescent="0.2">
      <c r="A235" s="105" t="s">
        <v>252</v>
      </c>
      <c r="B235" s="84"/>
      <c r="C235" s="85"/>
      <c r="D235" s="85"/>
      <c r="E235" s="86"/>
      <c r="F235" s="78"/>
      <c r="G235" s="78"/>
      <c r="H235" s="78"/>
      <c r="I235" s="79"/>
    </row>
    <row r="236" spans="1:9" ht="12.75" x14ac:dyDescent="0.2">
      <c r="A236" s="106" t="s">
        <v>253</v>
      </c>
      <c r="B236" s="84"/>
      <c r="C236" s="85"/>
      <c r="D236" s="85"/>
      <c r="E236" s="86"/>
      <c r="F236" s="78"/>
      <c r="G236" s="78"/>
      <c r="H236" s="78"/>
      <c r="I236" s="79"/>
    </row>
    <row r="237" spans="1:9" ht="12.75" x14ac:dyDescent="0.2">
      <c r="A237" s="107" t="s">
        <v>254</v>
      </c>
      <c r="B237" s="108"/>
      <c r="C237" s="109"/>
      <c r="D237" s="109"/>
      <c r="E237" s="110"/>
      <c r="F237" s="78"/>
      <c r="G237" s="78"/>
      <c r="H237" s="78"/>
      <c r="I237" s="79"/>
    </row>
    <row r="238" spans="1:9" ht="15" x14ac:dyDescent="0.25">
      <c r="A238" s="106" t="s">
        <v>255</v>
      </c>
      <c r="B238" s="84"/>
      <c r="C238" s="85"/>
      <c r="D238" s="85"/>
      <c r="E238" s="86"/>
      <c r="F238" s="91"/>
      <c r="G238" s="91"/>
      <c r="H238" s="91"/>
      <c r="I238" s="79"/>
    </row>
    <row r="239" spans="1:9" ht="12.75" x14ac:dyDescent="0.2">
      <c r="A239" s="105" t="s">
        <v>256</v>
      </c>
      <c r="B239" s="84"/>
      <c r="C239" s="85"/>
      <c r="D239" s="85"/>
      <c r="E239" s="86"/>
      <c r="F239" s="78"/>
      <c r="G239" s="78"/>
      <c r="H239" s="78"/>
      <c r="I239" s="79"/>
    </row>
    <row r="240" spans="1:9" ht="12.75" x14ac:dyDescent="0.2">
      <c r="A240" s="106" t="s">
        <v>257</v>
      </c>
      <c r="B240" s="84"/>
      <c r="C240" s="85"/>
      <c r="D240" s="85"/>
      <c r="E240" s="86"/>
      <c r="F240" s="78"/>
      <c r="G240" s="78"/>
      <c r="H240" s="78"/>
      <c r="I240" s="79"/>
    </row>
    <row r="241" spans="1:9" ht="12.75" x14ac:dyDescent="0.2">
      <c r="A241" s="118" t="s">
        <v>258</v>
      </c>
      <c r="B241" s="84"/>
      <c r="C241" s="85"/>
      <c r="D241" s="85"/>
      <c r="E241" s="86"/>
      <c r="F241" s="78"/>
      <c r="G241" s="78"/>
      <c r="H241" s="78"/>
      <c r="I241" s="79"/>
    </row>
    <row r="242" spans="1:9" ht="12.75" x14ac:dyDescent="0.2">
      <c r="A242" s="107" t="s">
        <v>259</v>
      </c>
      <c r="B242" s="108"/>
      <c r="C242" s="109"/>
      <c r="D242" s="109"/>
      <c r="E242" s="110"/>
      <c r="F242" s="78"/>
      <c r="G242" s="78"/>
      <c r="H242" s="78"/>
      <c r="I242" s="79"/>
    </row>
    <row r="243" spans="1:9" ht="15" x14ac:dyDescent="0.25">
      <c r="A243" s="106" t="s">
        <v>260</v>
      </c>
      <c r="B243" s="84"/>
      <c r="C243" s="85"/>
      <c r="D243" s="85"/>
      <c r="E243" s="86"/>
      <c r="F243" s="91"/>
      <c r="G243" s="91"/>
      <c r="H243" s="91"/>
      <c r="I243" s="79"/>
    </row>
    <row r="244" spans="1:9" ht="12.75" x14ac:dyDescent="0.2">
      <c r="A244" s="105" t="s">
        <v>261</v>
      </c>
      <c r="B244" s="84"/>
      <c r="C244" s="85"/>
      <c r="D244" s="85"/>
      <c r="E244" s="86"/>
      <c r="F244" s="78"/>
      <c r="G244" s="78"/>
      <c r="H244" s="78"/>
      <c r="I244" s="79"/>
    </row>
    <row r="245" spans="1:9" ht="12.75" x14ac:dyDescent="0.2">
      <c r="A245" s="107" t="s">
        <v>262</v>
      </c>
      <c r="B245" s="108"/>
      <c r="C245" s="109"/>
      <c r="D245" s="109"/>
      <c r="E245" s="110"/>
      <c r="F245" s="78"/>
      <c r="G245" s="78"/>
      <c r="H245" s="78"/>
      <c r="I245" s="79"/>
    </row>
    <row r="246" spans="1:9" ht="15" x14ac:dyDescent="0.25">
      <c r="A246" s="106" t="s">
        <v>263</v>
      </c>
      <c r="B246" s="84"/>
      <c r="C246" s="85"/>
      <c r="D246" s="85"/>
      <c r="E246" s="86"/>
      <c r="F246" s="91"/>
      <c r="G246" s="91"/>
      <c r="H246" s="91"/>
      <c r="I246" s="79"/>
    </row>
    <row r="247" spans="1:9" ht="12.75" x14ac:dyDescent="0.2">
      <c r="A247" s="105" t="s">
        <v>264</v>
      </c>
      <c r="B247" s="84"/>
      <c r="C247" s="85"/>
      <c r="D247" s="85"/>
      <c r="E247" s="86"/>
      <c r="F247" s="78"/>
      <c r="G247" s="78"/>
      <c r="H247" s="78"/>
      <c r="I247" s="79"/>
    </row>
    <row r="248" spans="1:9" ht="12.75" x14ac:dyDescent="0.2">
      <c r="A248" s="106" t="s">
        <v>265</v>
      </c>
      <c r="B248" s="84"/>
      <c r="C248" s="85"/>
      <c r="D248" s="85"/>
      <c r="E248" s="86"/>
      <c r="F248" s="78"/>
      <c r="G248" s="78"/>
      <c r="H248" s="78"/>
      <c r="I248" s="79"/>
    </row>
    <row r="249" spans="1:9" ht="12.75" x14ac:dyDescent="0.2">
      <c r="A249" s="106" t="s">
        <v>266</v>
      </c>
      <c r="B249" s="84"/>
      <c r="C249" s="85"/>
      <c r="D249" s="85"/>
      <c r="E249" s="86"/>
      <c r="F249" s="78"/>
      <c r="G249" s="78"/>
      <c r="H249" s="78"/>
      <c r="I249" s="79"/>
    </row>
    <row r="250" spans="1:9" ht="12.75" x14ac:dyDescent="0.2">
      <c r="A250" s="106" t="s">
        <v>267</v>
      </c>
      <c r="B250" s="84"/>
      <c r="C250" s="85"/>
      <c r="D250" s="85"/>
      <c r="E250" s="86"/>
      <c r="F250" s="78"/>
      <c r="G250" s="78"/>
      <c r="H250" s="78"/>
      <c r="I250" s="79"/>
    </row>
    <row r="251" spans="1:9" ht="12.75" x14ac:dyDescent="0.2">
      <c r="A251" s="106" t="s">
        <v>268</v>
      </c>
      <c r="B251" s="84"/>
      <c r="C251" s="85"/>
      <c r="D251" s="85"/>
      <c r="E251" s="86"/>
      <c r="F251" s="78"/>
      <c r="G251" s="78"/>
      <c r="H251" s="78"/>
      <c r="I251" s="79"/>
    </row>
    <row r="252" spans="1:9" ht="12.75" x14ac:dyDescent="0.2">
      <c r="A252" s="106" t="s">
        <v>269</v>
      </c>
      <c r="B252" s="84"/>
      <c r="C252" s="85"/>
      <c r="D252" s="85"/>
      <c r="E252" s="86"/>
      <c r="F252" s="78"/>
      <c r="G252" s="78"/>
      <c r="H252" s="78"/>
      <c r="I252" s="79"/>
    </row>
    <row r="253" spans="1:9" ht="12.75" x14ac:dyDescent="0.2">
      <c r="A253" s="107" t="s">
        <v>270</v>
      </c>
      <c r="B253" s="108"/>
      <c r="C253" s="109"/>
      <c r="D253" s="109"/>
      <c r="E253" s="110"/>
      <c r="F253" s="78"/>
      <c r="G253" s="78"/>
      <c r="H253" s="78"/>
      <c r="I253" s="79"/>
    </row>
    <row r="254" spans="1:9" ht="15" x14ac:dyDescent="0.25">
      <c r="A254" s="106" t="s">
        <v>271</v>
      </c>
      <c r="B254" s="84"/>
      <c r="C254" s="85"/>
      <c r="D254" s="85"/>
      <c r="E254" s="86"/>
      <c r="F254" s="91"/>
      <c r="G254" s="91"/>
      <c r="H254" s="91"/>
      <c r="I254" s="79"/>
    </row>
    <row r="255" spans="1:9" ht="12.75" x14ac:dyDescent="0.2">
      <c r="A255" s="105" t="s">
        <v>272</v>
      </c>
      <c r="B255" s="84"/>
      <c r="C255" s="85"/>
      <c r="D255" s="85"/>
      <c r="E255" s="86"/>
      <c r="F255" s="78"/>
      <c r="G255" s="78"/>
      <c r="H255" s="78"/>
      <c r="I255" s="79"/>
    </row>
    <row r="256" spans="1:9" ht="12.75" x14ac:dyDescent="0.2">
      <c r="A256" s="106" t="s">
        <v>273</v>
      </c>
      <c r="B256" s="84"/>
      <c r="C256" s="85"/>
      <c r="D256" s="85"/>
      <c r="E256" s="86"/>
      <c r="F256" s="78"/>
      <c r="G256" s="78"/>
      <c r="H256" s="78"/>
      <c r="I256" s="79"/>
    </row>
    <row r="257" spans="1:9" ht="12.75" x14ac:dyDescent="0.2">
      <c r="A257" s="107" t="s">
        <v>274</v>
      </c>
      <c r="B257" s="84"/>
      <c r="C257" s="85"/>
      <c r="D257" s="85"/>
      <c r="E257" s="86"/>
      <c r="F257" s="78"/>
      <c r="G257" s="78"/>
      <c r="H257" s="78"/>
      <c r="I257" s="79"/>
    </row>
    <row r="258" spans="1:9" ht="12.75" x14ac:dyDescent="0.2">
      <c r="A258" s="119" t="s">
        <v>275</v>
      </c>
      <c r="B258" s="88"/>
      <c r="C258" s="89"/>
      <c r="D258" s="89"/>
      <c r="E258" s="90"/>
      <c r="F258" s="78"/>
      <c r="G258" s="78"/>
      <c r="H258" s="78"/>
      <c r="I258" s="79"/>
    </row>
    <row r="259" spans="1:9" ht="13.5" thickBot="1" x14ac:dyDescent="0.25">
      <c r="A259" s="123" t="s">
        <v>276</v>
      </c>
      <c r="B259" s="124"/>
      <c r="C259" s="125"/>
      <c r="D259" s="125"/>
      <c r="E259" s="126"/>
      <c r="F259" s="78"/>
      <c r="G259" s="78"/>
      <c r="H259" s="78"/>
      <c r="I259" s="79"/>
    </row>
    <row r="260" spans="1:9" ht="15.75" thickTop="1" x14ac:dyDescent="0.25">
      <c r="A260" s="106" t="s">
        <v>277</v>
      </c>
      <c r="B260" s="84"/>
      <c r="C260" s="85"/>
      <c r="D260" s="85"/>
      <c r="E260" s="86"/>
      <c r="F260" s="91"/>
      <c r="G260" s="91"/>
      <c r="H260" s="91"/>
      <c r="I260" s="79"/>
    </row>
    <row r="261" spans="1:9" ht="12.75" x14ac:dyDescent="0.2">
      <c r="A261" s="105" t="s">
        <v>278</v>
      </c>
      <c r="B261" s="84"/>
      <c r="C261" s="85"/>
      <c r="D261" s="85"/>
      <c r="E261" s="86"/>
      <c r="F261" s="78"/>
      <c r="G261" s="78"/>
      <c r="H261" s="78"/>
      <c r="I261" s="79"/>
    </row>
    <row r="262" spans="1:9" ht="12.75" x14ac:dyDescent="0.2">
      <c r="A262" s="107" t="s">
        <v>279</v>
      </c>
      <c r="B262" s="84"/>
      <c r="C262" s="85"/>
      <c r="D262" s="85"/>
      <c r="E262" s="86"/>
      <c r="F262" s="78"/>
      <c r="G262" s="78"/>
      <c r="H262" s="78"/>
      <c r="I262" s="79"/>
    </row>
    <row r="263" spans="1:9" ht="15" x14ac:dyDescent="0.25">
      <c r="A263" s="106" t="s">
        <v>280</v>
      </c>
      <c r="B263" s="88"/>
      <c r="C263" s="89"/>
      <c r="D263" s="89"/>
      <c r="E263" s="90"/>
      <c r="F263" s="91"/>
      <c r="G263" s="91"/>
      <c r="H263" s="91"/>
      <c r="I263" s="79"/>
    </row>
    <row r="264" spans="1:9" ht="12.75" x14ac:dyDescent="0.2">
      <c r="A264" s="105" t="s">
        <v>281</v>
      </c>
      <c r="B264" s="84"/>
      <c r="C264" s="85"/>
      <c r="D264" s="85"/>
      <c r="E264" s="86"/>
      <c r="F264" s="78"/>
      <c r="G264" s="78"/>
      <c r="H264" s="78"/>
      <c r="I264" s="79"/>
    </row>
    <row r="265" spans="1:9" ht="12.75" x14ac:dyDescent="0.2">
      <c r="A265" s="106" t="s">
        <v>282</v>
      </c>
      <c r="B265" s="84"/>
      <c r="C265" s="85"/>
      <c r="D265" s="85"/>
      <c r="E265" s="86"/>
      <c r="F265" s="78"/>
      <c r="G265" s="78"/>
      <c r="H265" s="78"/>
      <c r="I265" s="79"/>
    </row>
    <row r="266" spans="1:9" ht="12.75" x14ac:dyDescent="0.2">
      <c r="A266" s="106" t="s">
        <v>283</v>
      </c>
      <c r="B266" s="84"/>
      <c r="C266" s="85"/>
      <c r="D266" s="85"/>
      <c r="E266" s="86"/>
      <c r="F266" s="78"/>
      <c r="G266" s="78"/>
      <c r="H266" s="78"/>
      <c r="I266" s="79"/>
    </row>
    <row r="267" spans="1:9" ht="12.75" x14ac:dyDescent="0.2">
      <c r="A267" s="107" t="s">
        <v>284</v>
      </c>
      <c r="B267" s="108"/>
      <c r="C267" s="109"/>
      <c r="D267" s="109"/>
      <c r="E267" s="110"/>
      <c r="F267" s="78"/>
      <c r="G267" s="78"/>
      <c r="H267" s="78"/>
      <c r="I267" s="79"/>
    </row>
    <row r="268" spans="1:9" ht="15" x14ac:dyDescent="0.25">
      <c r="A268" s="106" t="s">
        <v>285</v>
      </c>
      <c r="B268" s="84"/>
      <c r="C268" s="85"/>
      <c r="D268" s="85"/>
      <c r="E268" s="86"/>
      <c r="F268" s="91"/>
      <c r="G268" s="91"/>
      <c r="H268" s="91"/>
      <c r="I268" s="79"/>
    </row>
    <row r="269" spans="1:9" ht="12.75" x14ac:dyDescent="0.2">
      <c r="A269" s="105" t="s">
        <v>286</v>
      </c>
      <c r="B269" s="84"/>
      <c r="C269" s="85"/>
      <c r="D269" s="85"/>
      <c r="E269" s="86"/>
      <c r="F269" s="78"/>
      <c r="G269" s="78"/>
      <c r="H269" s="78"/>
      <c r="I269" s="79"/>
    </row>
    <row r="270" spans="1:9" ht="12.75" x14ac:dyDescent="0.2">
      <c r="A270" s="106" t="s">
        <v>287</v>
      </c>
      <c r="B270" s="84"/>
      <c r="C270" s="85"/>
      <c r="D270" s="85"/>
      <c r="E270" s="86"/>
      <c r="F270" s="78"/>
      <c r="G270" s="78"/>
      <c r="H270" s="78"/>
      <c r="I270" s="79"/>
    </row>
    <row r="271" spans="1:9" ht="12.75" x14ac:dyDescent="0.2">
      <c r="A271" s="106" t="s">
        <v>288</v>
      </c>
      <c r="B271" s="84"/>
      <c r="C271" s="85"/>
      <c r="D271" s="85"/>
      <c r="E271" s="86"/>
      <c r="F271" s="78"/>
      <c r="G271" s="78"/>
      <c r="H271" s="78"/>
      <c r="I271" s="79"/>
    </row>
    <row r="272" spans="1:9" ht="12.75" x14ac:dyDescent="0.2">
      <c r="A272" s="107" t="s">
        <v>289</v>
      </c>
      <c r="B272" s="108"/>
      <c r="C272" s="109"/>
      <c r="D272" s="109"/>
      <c r="E272" s="110"/>
      <c r="F272" s="78"/>
      <c r="G272" s="78"/>
      <c r="H272" s="78"/>
      <c r="I272" s="79"/>
    </row>
    <row r="273" spans="1:9" ht="12.75" x14ac:dyDescent="0.2">
      <c r="A273" s="106" t="s">
        <v>290</v>
      </c>
      <c r="B273" s="84"/>
      <c r="C273" s="85"/>
      <c r="D273" s="85"/>
      <c r="E273" s="86"/>
      <c r="F273" s="78"/>
      <c r="G273" s="78"/>
      <c r="H273" s="78"/>
      <c r="I273" s="94"/>
    </row>
    <row r="274" spans="1:9" ht="12.75" x14ac:dyDescent="0.2">
      <c r="A274" s="107"/>
      <c r="B274" s="127"/>
      <c r="C274" s="128"/>
      <c r="D274" s="128"/>
      <c r="E274" s="129"/>
      <c r="F274" s="93"/>
      <c r="G274" s="93"/>
      <c r="H274" s="93"/>
      <c r="I274" s="94"/>
    </row>
    <row r="275" spans="1:9" ht="12.75" thickBot="1" x14ac:dyDescent="0.25">
      <c r="A275" s="114" t="s">
        <v>6</v>
      </c>
      <c r="B275" s="96"/>
      <c r="C275" s="97"/>
      <c r="D275" s="97"/>
      <c r="E275" s="98"/>
      <c r="F275" s="130"/>
      <c r="G275" s="131"/>
      <c r="H275" s="131"/>
      <c r="I275" s="132"/>
    </row>
    <row r="276" spans="1:9" ht="15.75" thickTop="1" x14ac:dyDescent="0.25">
      <c r="A276" s="106"/>
      <c r="B276" s="84"/>
      <c r="C276" s="85"/>
      <c r="D276" s="85"/>
      <c r="E276" s="86"/>
      <c r="F276" s="133"/>
      <c r="G276" s="133"/>
      <c r="H276" s="133"/>
      <c r="I276" s="133"/>
    </row>
    <row r="277" spans="1:9" x14ac:dyDescent="0.2">
      <c r="A277" s="104" t="s">
        <v>5</v>
      </c>
      <c r="B277" s="84"/>
      <c r="C277" s="85"/>
      <c r="D277" s="85"/>
      <c r="E277" s="86"/>
      <c r="F277" s="76"/>
      <c r="G277" s="76"/>
      <c r="H277" s="76"/>
      <c r="I277" s="76"/>
    </row>
    <row r="278" spans="1:9" ht="12.75" x14ac:dyDescent="0.2">
      <c r="A278" s="105" t="s">
        <v>291</v>
      </c>
      <c r="B278" s="84"/>
      <c r="C278" s="85"/>
      <c r="D278" s="85"/>
      <c r="E278" s="86"/>
      <c r="F278" s="78"/>
      <c r="G278" s="78"/>
      <c r="H278" s="78"/>
      <c r="I278" s="79"/>
    </row>
    <row r="279" spans="1:9" ht="12.75" x14ac:dyDescent="0.2">
      <c r="A279" s="106" t="s">
        <v>292</v>
      </c>
      <c r="B279" s="84"/>
      <c r="C279" s="85"/>
      <c r="D279" s="85"/>
      <c r="E279" s="86"/>
      <c r="F279" s="78"/>
      <c r="G279" s="78"/>
      <c r="H279" s="78"/>
      <c r="I279" s="79"/>
    </row>
    <row r="280" spans="1:9" ht="12.75" x14ac:dyDescent="0.2">
      <c r="A280" s="106" t="s">
        <v>293</v>
      </c>
      <c r="B280" s="84"/>
      <c r="C280" s="85"/>
      <c r="D280" s="85"/>
      <c r="E280" s="86"/>
      <c r="F280" s="78"/>
      <c r="G280" s="78"/>
      <c r="H280" s="78"/>
      <c r="I280" s="79"/>
    </row>
    <row r="281" spans="1:9" ht="12.75" x14ac:dyDescent="0.2">
      <c r="A281" s="106" t="s">
        <v>294</v>
      </c>
      <c r="B281" s="84"/>
      <c r="C281" s="85"/>
      <c r="D281" s="85"/>
      <c r="E281" s="86"/>
      <c r="F281" s="78"/>
      <c r="G281" s="78"/>
      <c r="H281" s="78"/>
      <c r="I281" s="79"/>
    </row>
    <row r="282" spans="1:9" ht="12.75" x14ac:dyDescent="0.2">
      <c r="A282" s="106" t="s">
        <v>295</v>
      </c>
      <c r="B282" s="84"/>
      <c r="C282" s="85"/>
      <c r="D282" s="85"/>
      <c r="E282" s="86"/>
      <c r="F282" s="78"/>
      <c r="G282" s="78"/>
      <c r="H282" s="78"/>
      <c r="I282" s="79"/>
    </row>
    <row r="283" spans="1:9" ht="12.75" x14ac:dyDescent="0.2">
      <c r="A283" s="106" t="s">
        <v>296</v>
      </c>
      <c r="B283" s="84"/>
      <c r="C283" s="85"/>
      <c r="D283" s="85"/>
      <c r="E283" s="86"/>
      <c r="F283" s="78"/>
      <c r="G283" s="78"/>
      <c r="H283" s="78"/>
      <c r="I283" s="79"/>
    </row>
    <row r="284" spans="1:9" ht="12.75" x14ac:dyDescent="0.2">
      <c r="A284" s="106" t="s">
        <v>297</v>
      </c>
      <c r="B284" s="84"/>
      <c r="C284" s="85"/>
      <c r="D284" s="85"/>
      <c r="E284" s="86"/>
      <c r="F284" s="78"/>
      <c r="G284" s="78"/>
      <c r="H284" s="78"/>
      <c r="I284" s="79"/>
    </row>
    <row r="285" spans="1:9" ht="12.75" x14ac:dyDescent="0.2">
      <c r="A285" s="106" t="s">
        <v>298</v>
      </c>
      <c r="B285" s="84"/>
      <c r="C285" s="85"/>
      <c r="D285" s="85"/>
      <c r="E285" s="86"/>
      <c r="F285" s="78"/>
      <c r="G285" s="78"/>
      <c r="H285" s="78"/>
      <c r="I285" s="79"/>
    </row>
    <row r="286" spans="1:9" ht="12.75" x14ac:dyDescent="0.2">
      <c r="A286" s="106" t="s">
        <v>299</v>
      </c>
      <c r="B286" s="84"/>
      <c r="C286" s="85"/>
      <c r="D286" s="85"/>
      <c r="E286" s="86"/>
      <c r="F286" s="78"/>
      <c r="G286" s="78"/>
      <c r="H286" s="78"/>
      <c r="I286" s="79"/>
    </row>
    <row r="287" spans="1:9" ht="12.75" x14ac:dyDescent="0.2">
      <c r="A287" s="106" t="s">
        <v>300</v>
      </c>
      <c r="B287" s="84"/>
      <c r="C287" s="85"/>
      <c r="D287" s="85"/>
      <c r="E287" s="86"/>
      <c r="F287" s="78"/>
      <c r="G287" s="78"/>
      <c r="H287" s="78"/>
      <c r="I287" s="79"/>
    </row>
    <row r="288" spans="1:9" ht="15" x14ac:dyDescent="0.25">
      <c r="A288" s="106" t="s">
        <v>301</v>
      </c>
      <c r="B288" s="84"/>
      <c r="C288" s="85"/>
      <c r="D288" s="85"/>
      <c r="E288" s="86"/>
      <c r="F288" s="91"/>
      <c r="G288" s="91"/>
      <c r="H288" s="91"/>
      <c r="I288" s="79"/>
    </row>
    <row r="289" spans="1:9" ht="12.75" x14ac:dyDescent="0.2">
      <c r="A289" s="106" t="s">
        <v>302</v>
      </c>
      <c r="B289" s="84"/>
      <c r="C289" s="85"/>
      <c r="D289" s="85"/>
      <c r="E289" s="86"/>
      <c r="F289" s="78"/>
      <c r="G289" s="78"/>
      <c r="H289" s="78"/>
      <c r="I289" s="79"/>
    </row>
    <row r="290" spans="1:9" ht="12.75" x14ac:dyDescent="0.2">
      <c r="A290" s="106" t="s">
        <v>303</v>
      </c>
      <c r="B290" s="84"/>
      <c r="C290" s="85"/>
      <c r="D290" s="85"/>
      <c r="E290" s="86"/>
      <c r="F290" s="78"/>
      <c r="G290" s="78"/>
      <c r="H290" s="78"/>
      <c r="I290" s="79"/>
    </row>
    <row r="291" spans="1:9" ht="15" x14ac:dyDescent="0.25">
      <c r="A291" s="106" t="s">
        <v>304</v>
      </c>
      <c r="B291" s="84"/>
      <c r="C291" s="85"/>
      <c r="D291" s="85"/>
      <c r="E291" s="86"/>
      <c r="F291" s="91"/>
      <c r="G291" s="91"/>
      <c r="H291" s="91"/>
      <c r="I291" s="79"/>
    </row>
    <row r="292" spans="1:9" ht="12.75" x14ac:dyDescent="0.2">
      <c r="A292" s="106" t="s">
        <v>305</v>
      </c>
      <c r="B292" s="84"/>
      <c r="C292" s="85"/>
      <c r="D292" s="85"/>
      <c r="E292" s="86"/>
      <c r="F292" s="78"/>
      <c r="G292" s="78"/>
      <c r="H292" s="78"/>
      <c r="I292" s="79"/>
    </row>
    <row r="293" spans="1:9" ht="12.75" x14ac:dyDescent="0.2">
      <c r="A293" s="106" t="s">
        <v>306</v>
      </c>
      <c r="B293" s="84"/>
      <c r="C293" s="85"/>
      <c r="D293" s="85"/>
      <c r="E293" s="86"/>
      <c r="F293" s="78"/>
      <c r="G293" s="78"/>
      <c r="H293" s="78"/>
      <c r="I293" s="79"/>
    </row>
    <row r="294" spans="1:9" ht="12.75" x14ac:dyDescent="0.2">
      <c r="A294" s="106" t="s">
        <v>307</v>
      </c>
      <c r="B294" s="84"/>
      <c r="C294" s="85"/>
      <c r="D294" s="85"/>
      <c r="E294" s="86"/>
      <c r="F294" s="78"/>
      <c r="G294" s="78"/>
      <c r="H294" s="78"/>
      <c r="I294" s="79"/>
    </row>
    <row r="295" spans="1:9" ht="15" x14ac:dyDescent="0.25">
      <c r="A295" s="106" t="s">
        <v>308</v>
      </c>
      <c r="B295" s="84"/>
      <c r="C295" s="85"/>
      <c r="D295" s="85"/>
      <c r="E295" s="86"/>
      <c r="F295" s="91"/>
      <c r="G295" s="91"/>
      <c r="H295" s="91"/>
      <c r="I295" s="79"/>
    </row>
    <row r="296" spans="1:9" ht="12.75" x14ac:dyDescent="0.2">
      <c r="A296" s="106" t="s">
        <v>309</v>
      </c>
      <c r="B296" s="84"/>
      <c r="C296" s="85"/>
      <c r="D296" s="85"/>
      <c r="E296" s="86"/>
      <c r="F296" s="78"/>
      <c r="G296" s="78"/>
      <c r="H296" s="78"/>
      <c r="I296" s="79"/>
    </row>
    <row r="297" spans="1:9" ht="12.75" x14ac:dyDescent="0.2">
      <c r="A297" s="106" t="s">
        <v>310</v>
      </c>
      <c r="B297" s="84"/>
      <c r="C297" s="85"/>
      <c r="D297" s="85"/>
      <c r="E297" s="86"/>
      <c r="F297" s="78"/>
      <c r="G297" s="78"/>
      <c r="H297" s="78"/>
      <c r="I297" s="79"/>
    </row>
    <row r="298" spans="1:9" ht="12.75" x14ac:dyDescent="0.2">
      <c r="A298" s="106" t="s">
        <v>311</v>
      </c>
      <c r="B298" s="84"/>
      <c r="C298" s="85"/>
      <c r="D298" s="85"/>
      <c r="E298" s="86"/>
      <c r="F298" s="78"/>
      <c r="G298" s="78"/>
      <c r="H298" s="78"/>
      <c r="I298" s="79"/>
    </row>
    <row r="299" spans="1:9" ht="12.75" x14ac:dyDescent="0.2">
      <c r="A299" s="106" t="s">
        <v>312</v>
      </c>
      <c r="B299" s="84"/>
      <c r="C299" s="85"/>
      <c r="D299" s="85"/>
      <c r="E299" s="86"/>
      <c r="F299" s="78"/>
      <c r="G299" s="78"/>
      <c r="H299" s="78"/>
      <c r="I299" s="79"/>
    </row>
    <row r="300" spans="1:9" ht="12.75" x14ac:dyDescent="0.2">
      <c r="A300" s="106" t="s">
        <v>313</v>
      </c>
      <c r="B300" s="84"/>
      <c r="C300" s="85"/>
      <c r="D300" s="85"/>
      <c r="E300" s="86"/>
      <c r="F300" s="78"/>
      <c r="G300" s="78"/>
      <c r="H300" s="78"/>
      <c r="I300" s="79"/>
    </row>
    <row r="301" spans="1:9" ht="12.75" x14ac:dyDescent="0.2">
      <c r="A301" s="106" t="s">
        <v>314</v>
      </c>
      <c r="B301" s="84"/>
      <c r="C301" s="85"/>
      <c r="D301" s="85"/>
      <c r="E301" s="86"/>
      <c r="F301" s="78"/>
      <c r="G301" s="78"/>
      <c r="H301" s="78"/>
      <c r="I301" s="79"/>
    </row>
    <row r="302" spans="1:9" ht="12.75" x14ac:dyDescent="0.2">
      <c r="A302" s="107" t="s">
        <v>315</v>
      </c>
      <c r="B302" s="108"/>
      <c r="C302" s="109"/>
      <c r="D302" s="109"/>
      <c r="E302" s="110"/>
      <c r="F302" s="78"/>
      <c r="G302" s="78"/>
      <c r="H302" s="78"/>
      <c r="I302" s="79"/>
    </row>
    <row r="303" spans="1:9" ht="12.75" x14ac:dyDescent="0.2">
      <c r="A303" s="106" t="s">
        <v>316</v>
      </c>
      <c r="B303" s="84"/>
      <c r="C303" s="85"/>
      <c r="D303" s="85"/>
      <c r="E303" s="86"/>
      <c r="F303" s="78"/>
      <c r="G303" s="78"/>
      <c r="H303" s="78"/>
      <c r="I303" s="79"/>
    </row>
    <row r="304" spans="1:9" ht="12.75" x14ac:dyDescent="0.2">
      <c r="A304" s="105" t="s">
        <v>317</v>
      </c>
      <c r="B304" s="84"/>
      <c r="C304" s="85"/>
      <c r="D304" s="85"/>
      <c r="E304" s="86"/>
      <c r="F304" s="78"/>
      <c r="G304" s="78"/>
      <c r="H304" s="78"/>
      <c r="I304" s="79"/>
    </row>
    <row r="305" spans="1:9" ht="12.75" x14ac:dyDescent="0.2">
      <c r="A305" s="106" t="s">
        <v>318</v>
      </c>
      <c r="B305" s="84"/>
      <c r="C305" s="85"/>
      <c r="D305" s="85"/>
      <c r="E305" s="86"/>
      <c r="F305" s="78"/>
      <c r="G305" s="78"/>
      <c r="H305" s="78"/>
      <c r="I305" s="79"/>
    </row>
    <row r="306" spans="1:9" ht="12.75" x14ac:dyDescent="0.2">
      <c r="A306" s="106" t="s">
        <v>319</v>
      </c>
      <c r="B306" s="84"/>
      <c r="C306" s="85"/>
      <c r="D306" s="85"/>
      <c r="E306" s="86"/>
      <c r="F306" s="78"/>
      <c r="G306" s="78"/>
      <c r="H306" s="78"/>
      <c r="I306" s="79"/>
    </row>
    <row r="307" spans="1:9" ht="12.75" x14ac:dyDescent="0.2">
      <c r="A307" s="106" t="s">
        <v>320</v>
      </c>
      <c r="B307" s="84"/>
      <c r="C307" s="85"/>
      <c r="D307" s="85"/>
      <c r="E307" s="86"/>
      <c r="F307" s="78"/>
      <c r="G307" s="78"/>
      <c r="H307" s="78"/>
      <c r="I307" s="79"/>
    </row>
    <row r="308" spans="1:9" ht="15" x14ac:dyDescent="0.25">
      <c r="A308" s="106" t="s">
        <v>321</v>
      </c>
      <c r="B308" s="84"/>
      <c r="C308" s="85"/>
      <c r="D308" s="85"/>
      <c r="E308" s="86"/>
      <c r="F308" s="91"/>
      <c r="G308" s="91"/>
      <c r="H308" s="91"/>
      <c r="I308" s="99"/>
    </row>
    <row r="309" spans="1:9" ht="15" x14ac:dyDescent="0.25">
      <c r="A309" s="106" t="s">
        <v>322</v>
      </c>
      <c r="B309" s="84"/>
      <c r="C309" s="85"/>
      <c r="D309" s="85"/>
      <c r="E309" s="86"/>
      <c r="F309" s="91"/>
      <c r="G309" s="91"/>
      <c r="H309" s="91"/>
      <c r="I309" s="79"/>
    </row>
    <row r="310" spans="1:9" ht="15" x14ac:dyDescent="0.25">
      <c r="A310" s="106" t="s">
        <v>323</v>
      </c>
      <c r="B310" s="84"/>
      <c r="C310" s="85"/>
      <c r="D310" s="85"/>
      <c r="E310" s="86"/>
      <c r="F310" s="91"/>
      <c r="G310" s="91"/>
      <c r="H310" s="91"/>
      <c r="I310" s="79"/>
    </row>
    <row r="311" spans="1:9" ht="12.75" x14ac:dyDescent="0.2">
      <c r="A311" s="106" t="s">
        <v>324</v>
      </c>
      <c r="B311" s="84"/>
      <c r="C311" s="85"/>
      <c r="D311" s="85"/>
      <c r="E311" s="86"/>
      <c r="F311" s="78"/>
      <c r="G311" s="78"/>
      <c r="H311" s="78"/>
      <c r="I311" s="79"/>
    </row>
    <row r="312" spans="1:9" ht="12.75" x14ac:dyDescent="0.2">
      <c r="A312" s="106" t="s">
        <v>325</v>
      </c>
      <c r="B312" s="84"/>
      <c r="C312" s="85"/>
      <c r="D312" s="85"/>
      <c r="E312" s="86"/>
      <c r="F312" s="78"/>
      <c r="G312" s="78"/>
      <c r="H312" s="78"/>
      <c r="I312" s="79"/>
    </row>
    <row r="313" spans="1:9" ht="12.75" x14ac:dyDescent="0.2">
      <c r="A313" s="107" t="s">
        <v>326</v>
      </c>
      <c r="B313" s="108"/>
      <c r="C313" s="109"/>
      <c r="D313" s="109"/>
      <c r="E313" s="110"/>
      <c r="F313" s="78"/>
      <c r="G313" s="78"/>
      <c r="H313" s="78"/>
      <c r="I313" s="79"/>
    </row>
    <row r="314" spans="1:9" ht="15" x14ac:dyDescent="0.25">
      <c r="A314" s="106" t="s">
        <v>327</v>
      </c>
      <c r="B314" s="84"/>
      <c r="C314" s="85"/>
      <c r="D314" s="85"/>
      <c r="E314" s="86"/>
      <c r="F314" s="91"/>
      <c r="G314" s="91"/>
      <c r="H314" s="91"/>
      <c r="I314" s="79"/>
    </row>
    <row r="315" spans="1:9" ht="12.75" x14ac:dyDescent="0.2">
      <c r="A315" s="105" t="s">
        <v>328</v>
      </c>
      <c r="B315" s="84"/>
      <c r="C315" s="85"/>
      <c r="D315" s="85"/>
      <c r="E315" s="86"/>
      <c r="F315" s="78"/>
      <c r="G315" s="78"/>
      <c r="H315" s="78"/>
      <c r="I315" s="79"/>
    </row>
    <row r="316" spans="1:9" ht="12.75" x14ac:dyDescent="0.2">
      <c r="A316" s="106" t="s">
        <v>329</v>
      </c>
      <c r="B316" s="134"/>
      <c r="C316" s="135"/>
      <c r="D316" s="135"/>
      <c r="E316" s="136"/>
      <c r="F316" s="78"/>
      <c r="G316" s="78"/>
      <c r="H316" s="78"/>
      <c r="I316" s="79"/>
    </row>
    <row r="317" spans="1:9" ht="12.75" x14ac:dyDescent="0.2">
      <c r="A317" s="107" t="s">
        <v>330</v>
      </c>
      <c r="B317" s="134"/>
      <c r="C317" s="135"/>
      <c r="D317" s="135"/>
      <c r="E317" s="136"/>
      <c r="F317" s="78"/>
      <c r="G317" s="78"/>
      <c r="H317" s="78"/>
      <c r="I317" s="79"/>
    </row>
    <row r="318" spans="1:9" ht="12.75" x14ac:dyDescent="0.2">
      <c r="A318" s="106" t="s">
        <v>331</v>
      </c>
      <c r="B318" s="137"/>
      <c r="C318" s="138"/>
      <c r="D318" s="138"/>
      <c r="E318" s="139"/>
      <c r="F318" s="78"/>
      <c r="G318" s="78"/>
      <c r="H318" s="78"/>
      <c r="I318" s="79"/>
    </row>
    <row r="319" spans="1:9" ht="12.75" x14ac:dyDescent="0.2">
      <c r="A319" s="106"/>
      <c r="B319" s="140"/>
      <c r="C319" s="141"/>
      <c r="D319" s="141"/>
      <c r="E319" s="142"/>
      <c r="F319" s="78"/>
      <c r="G319" s="78"/>
      <c r="H319" s="78"/>
      <c r="I319" s="79"/>
    </row>
    <row r="320" spans="1:9" ht="13.5" thickBot="1" x14ac:dyDescent="0.25">
      <c r="A320" s="114" t="s">
        <v>1</v>
      </c>
      <c r="B320" s="96"/>
      <c r="C320" s="97"/>
      <c r="D320" s="97"/>
      <c r="E320" s="98"/>
      <c r="F320" s="78"/>
      <c r="G320" s="78"/>
      <c r="H320" s="78"/>
      <c r="I320" s="79"/>
    </row>
    <row r="321" spans="1:9" ht="13.5" thickTop="1" x14ac:dyDescent="0.2">
      <c r="A321" s="106"/>
      <c r="B321" s="127"/>
      <c r="C321" s="128"/>
      <c r="D321" s="128"/>
      <c r="E321" s="129"/>
      <c r="F321" s="78"/>
      <c r="G321" s="78"/>
      <c r="H321" s="78"/>
      <c r="I321" s="79"/>
    </row>
    <row r="322" spans="1:9" ht="13.5" thickBot="1" x14ac:dyDescent="0.25">
      <c r="A322" s="114" t="s">
        <v>0</v>
      </c>
      <c r="B322" s="143"/>
      <c r="C322" s="144"/>
      <c r="D322" s="144"/>
      <c r="E322" s="145"/>
      <c r="F322" s="146"/>
      <c r="G322" s="146"/>
      <c r="H322" s="146"/>
      <c r="I322" s="146"/>
    </row>
    <row r="323" spans="1:9" ht="13.5" thickTop="1" x14ac:dyDescent="0.2">
      <c r="A323" s="147"/>
      <c r="F323" s="149"/>
      <c r="G323" s="149"/>
      <c r="H323" s="149"/>
      <c r="I323" s="149"/>
    </row>
    <row r="324" spans="1:9" ht="11.25" x14ac:dyDescent="0.2">
      <c r="A324" s="150"/>
    </row>
    <row r="325" spans="1:9" ht="11.25" x14ac:dyDescent="0.2">
      <c r="A325" s="150"/>
    </row>
    <row r="326" spans="1:9" ht="11.25" x14ac:dyDescent="0.2">
      <c r="A326" s="150"/>
    </row>
    <row r="327" spans="1:9" ht="11.25" x14ac:dyDescent="0.2">
      <c r="A327" s="150"/>
    </row>
    <row r="328" spans="1:9" ht="11.25" x14ac:dyDescent="0.2">
      <c r="A328" s="150"/>
    </row>
    <row r="329" spans="1:9" ht="11.25" x14ac:dyDescent="0.2">
      <c r="A329" s="150"/>
    </row>
    <row r="330" spans="1:9" ht="11.25" x14ac:dyDescent="0.2">
      <c r="A330" s="150"/>
      <c r="F330" s="151"/>
      <c r="G330" s="151"/>
    </row>
    <row r="331" spans="1:9" ht="11.25" x14ac:dyDescent="0.2">
      <c r="A331" s="150"/>
      <c r="F331" s="151"/>
      <c r="G331" s="151"/>
    </row>
    <row r="332" spans="1:9" ht="11.25" x14ac:dyDescent="0.2">
      <c r="A332" s="150"/>
      <c r="F332" s="151"/>
      <c r="G332" s="151"/>
    </row>
    <row r="333" spans="1:9" ht="11.25" x14ac:dyDescent="0.2">
      <c r="A333" s="150"/>
      <c r="F333" s="151"/>
      <c r="G333" s="151"/>
    </row>
    <row r="334" spans="1:9" ht="11.25" x14ac:dyDescent="0.2">
      <c r="A334" s="150"/>
      <c r="F334" s="151"/>
      <c r="G334" s="151"/>
    </row>
    <row r="335" spans="1:9" ht="11.25" x14ac:dyDescent="0.2">
      <c r="A335" s="150"/>
      <c r="F335" s="151"/>
      <c r="G335" s="151"/>
    </row>
    <row r="336" spans="1:9" ht="11.25" x14ac:dyDescent="0.2">
      <c r="A336" s="150"/>
      <c r="F336" s="151"/>
      <c r="G336" s="151"/>
    </row>
    <row r="337" spans="1:7" ht="11.25" x14ac:dyDescent="0.2">
      <c r="A337" s="150"/>
      <c r="F337" s="151"/>
      <c r="G337" s="151"/>
    </row>
    <row r="338" spans="1:7" ht="11.25" x14ac:dyDescent="0.2">
      <c r="A338" s="150"/>
    </row>
    <row r="339" spans="1:7" ht="11.25" x14ac:dyDescent="0.2">
      <c r="A339" s="150"/>
    </row>
    <row r="340" spans="1:7" ht="11.25" x14ac:dyDescent="0.2">
      <c r="A340" s="150"/>
    </row>
    <row r="341" spans="1:7" ht="11.25" x14ac:dyDescent="0.2">
      <c r="A341" s="150"/>
    </row>
  </sheetData>
  <pageMargins left="0.7" right="0.7" top="0.75" bottom="0.75" header="0.3" footer="0.3"/>
  <pageSetup scale="93" fitToHeight="6" orientation="portrait" r:id="rId1"/>
  <headerFooter>
    <oddHeader>&amp;RREDACTED VERSION</oddHeader>
    <oddFooter>&amp;R&amp;A</oddFooter>
  </headerFooter>
  <rowBreaks count="1" manualBreakCount="1">
    <brk id="6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opLeftCell="A4" zoomScaleNormal="100" workbookViewId="0">
      <selection activeCell="E13" sqref="E13"/>
    </sheetView>
  </sheetViews>
  <sheetFormatPr defaultColWidth="8.85546875" defaultRowHeight="15.95" customHeight="1" x14ac:dyDescent="0.2"/>
  <cols>
    <col min="1" max="1" width="3.28515625" style="153" customWidth="1"/>
    <col min="2" max="2" width="48.5703125" style="153" customWidth="1"/>
    <col min="3" max="3" width="15.140625" style="153" customWidth="1"/>
    <col min="4" max="4" width="13.85546875" style="153" customWidth="1"/>
    <col min="5" max="5" width="13.140625" style="153" customWidth="1"/>
    <col min="6" max="6" width="13.7109375" style="153" customWidth="1"/>
    <col min="7" max="7" width="10.5703125" style="153" customWidth="1"/>
    <col min="8" max="8" width="15.7109375" style="153" customWidth="1"/>
    <col min="9" max="16384" width="8.85546875" style="153"/>
  </cols>
  <sheetData>
    <row r="1" spans="1:8" ht="15.95" customHeight="1" x14ac:dyDescent="0.25">
      <c r="A1" s="152"/>
      <c r="B1" s="241" t="s">
        <v>333</v>
      </c>
      <c r="C1" s="241"/>
      <c r="D1" s="241"/>
      <c r="E1" s="241"/>
      <c r="F1" s="241"/>
      <c r="G1" s="241"/>
      <c r="H1" s="241"/>
    </row>
    <row r="2" spans="1:8" ht="15.95" customHeight="1" x14ac:dyDescent="0.25">
      <c r="A2" s="154"/>
      <c r="B2" s="242" t="s">
        <v>348</v>
      </c>
      <c r="C2" s="242"/>
      <c r="D2" s="242"/>
      <c r="E2" s="242"/>
      <c r="F2" s="242"/>
      <c r="G2" s="242"/>
      <c r="H2" s="242"/>
    </row>
    <row r="3" spans="1:8" ht="15.95" customHeight="1" x14ac:dyDescent="0.25">
      <c r="A3" s="242" t="s">
        <v>420</v>
      </c>
      <c r="B3" s="242"/>
      <c r="C3" s="242"/>
      <c r="D3" s="242"/>
      <c r="E3" s="242"/>
      <c r="F3" s="242"/>
      <c r="G3" s="242"/>
      <c r="H3" s="242"/>
    </row>
    <row r="4" spans="1:8" ht="15.95" customHeight="1" x14ac:dyDescent="0.25">
      <c r="A4" s="155"/>
      <c r="B4" s="243" t="s">
        <v>421</v>
      </c>
      <c r="C4" s="243"/>
      <c r="D4" s="243"/>
      <c r="E4" s="243"/>
      <c r="F4" s="243"/>
      <c r="G4" s="243"/>
      <c r="H4" s="243"/>
    </row>
    <row r="5" spans="1:8" ht="52.9" x14ac:dyDescent="0.25">
      <c r="A5" s="156"/>
      <c r="B5" s="157" t="s">
        <v>349</v>
      </c>
      <c r="C5" s="158" t="s">
        <v>350</v>
      </c>
      <c r="D5" s="158" t="s">
        <v>351</v>
      </c>
      <c r="E5" s="159" t="s">
        <v>352</v>
      </c>
      <c r="F5" s="160" t="s">
        <v>353</v>
      </c>
      <c r="G5" s="160" t="s">
        <v>354</v>
      </c>
      <c r="H5" s="158" t="s">
        <v>35</v>
      </c>
    </row>
    <row r="6" spans="1:8" ht="15.95" customHeight="1" thickBot="1" x14ac:dyDescent="0.3">
      <c r="A6" s="161" t="s">
        <v>18</v>
      </c>
      <c r="B6" s="162"/>
      <c r="C6" s="163"/>
      <c r="D6" s="163"/>
      <c r="E6" s="164"/>
      <c r="F6" s="165"/>
      <c r="G6" s="165"/>
      <c r="H6" s="166"/>
    </row>
    <row r="7" spans="1:8" ht="15.95" customHeight="1" thickTop="1" x14ac:dyDescent="0.25">
      <c r="A7" s="161"/>
      <c r="B7" s="167" t="s">
        <v>355</v>
      </c>
      <c r="C7" s="168">
        <f t="shared" ref="C7:D10" si="0">$H7*F7</f>
        <v>0</v>
      </c>
      <c r="D7" s="169">
        <f t="shared" si="0"/>
        <v>0</v>
      </c>
      <c r="E7" s="170">
        <v>1</v>
      </c>
      <c r="F7" s="171">
        <f>VLOOKUP($E7,$B$68:$G$74,5,FALSE)</f>
        <v>0.58130000000000004</v>
      </c>
      <c r="G7" s="172">
        <f>VLOOKUP($E7,$B$68:$G$74,6,FALSE)</f>
        <v>0.41870000000000002</v>
      </c>
      <c r="H7" s="233">
        <f>'Unallocated Detail (R) '!D199</f>
        <v>0</v>
      </c>
    </row>
    <row r="8" spans="1:8" ht="15.95" customHeight="1" x14ac:dyDescent="0.25">
      <c r="A8" s="161" t="s">
        <v>356</v>
      </c>
      <c r="B8" s="167" t="s">
        <v>357</v>
      </c>
      <c r="C8" s="173">
        <f t="shared" si="0"/>
        <v>0</v>
      </c>
      <c r="D8" s="174">
        <f t="shared" si="0"/>
        <v>0</v>
      </c>
      <c r="E8" s="175">
        <v>2</v>
      </c>
      <c r="F8" s="171">
        <f>VLOOKUP($E8,$B$68:$G$74,5,FALSE)</f>
        <v>0.62680000000000002</v>
      </c>
      <c r="G8" s="172">
        <f>VLOOKUP($E8,$B$68:$G$74,6,FALSE)</f>
        <v>0.37319999999999998</v>
      </c>
      <c r="H8" s="232">
        <f>'Unallocated Detail (R) '!D200</f>
        <v>0</v>
      </c>
    </row>
    <row r="9" spans="1:8" ht="15.95" customHeight="1" x14ac:dyDescent="0.25">
      <c r="A9" s="161" t="s">
        <v>356</v>
      </c>
      <c r="B9" s="167" t="s">
        <v>358</v>
      </c>
      <c r="C9" s="173">
        <f t="shared" si="0"/>
        <v>0</v>
      </c>
      <c r="D9" s="174">
        <f t="shared" si="0"/>
        <v>0</v>
      </c>
      <c r="E9" s="175">
        <v>1</v>
      </c>
      <c r="F9" s="171">
        <f>VLOOKUP($E9,$B$68:$G$74,5,FALSE)</f>
        <v>0.58130000000000004</v>
      </c>
      <c r="G9" s="172">
        <f>VLOOKUP($E9,$B$68:$G$74,6,FALSE)</f>
        <v>0.41870000000000002</v>
      </c>
      <c r="H9" s="232">
        <f>'Unallocated Detail (R) '!D201</f>
        <v>0</v>
      </c>
    </row>
    <row r="10" spans="1:8" ht="15.95" customHeight="1" x14ac:dyDescent="0.25">
      <c r="A10" s="161" t="s">
        <v>356</v>
      </c>
      <c r="B10" s="167" t="s">
        <v>359</v>
      </c>
      <c r="C10" s="177">
        <f t="shared" si="0"/>
        <v>0</v>
      </c>
      <c r="D10" s="178">
        <f t="shared" si="0"/>
        <v>0</v>
      </c>
      <c r="E10" s="179">
        <v>1</v>
      </c>
      <c r="F10" s="180">
        <f>VLOOKUP($E10,$B$68:$G$74,5,FALSE)</f>
        <v>0.58130000000000004</v>
      </c>
      <c r="G10" s="181">
        <f>VLOOKUP($E10,$B$68:$G$74,6,FALSE)</f>
        <v>0.41870000000000002</v>
      </c>
      <c r="H10" s="234">
        <f>'Unallocated Detail (R) '!D203</f>
        <v>0</v>
      </c>
    </row>
    <row r="11" spans="1:8" ht="15.95" customHeight="1" x14ac:dyDescent="0.25">
      <c r="A11" s="161" t="s">
        <v>356</v>
      </c>
      <c r="B11" s="182" t="s">
        <v>360</v>
      </c>
      <c r="C11" s="183">
        <f>SUM(C7:C10)</f>
        <v>0</v>
      </c>
      <c r="D11" s="184">
        <f>SUM(D7:D10)</f>
        <v>0</v>
      </c>
      <c r="E11" s="170"/>
      <c r="F11" s="185"/>
      <c r="G11" s="186"/>
      <c r="H11" s="236">
        <f>SUM(H7:H10)</f>
        <v>0</v>
      </c>
    </row>
    <row r="12" spans="1:8" ht="15.95" customHeight="1" x14ac:dyDescent="0.25">
      <c r="A12" s="161" t="s">
        <v>17</v>
      </c>
      <c r="B12" s="182"/>
      <c r="C12" s="173"/>
      <c r="D12" s="174"/>
      <c r="E12" s="175"/>
      <c r="F12" s="187"/>
      <c r="G12" s="186"/>
      <c r="H12" s="235"/>
    </row>
    <row r="13" spans="1:8" ht="15.95" customHeight="1" x14ac:dyDescent="0.25">
      <c r="A13" s="161"/>
      <c r="B13" s="167" t="s">
        <v>361</v>
      </c>
      <c r="C13" s="183">
        <f t="shared" ref="C13:D19" si="1">$H13*F13</f>
        <v>0</v>
      </c>
      <c r="D13" s="184">
        <f>$H13*G13</f>
        <v>0</v>
      </c>
      <c r="E13" s="170">
        <v>1</v>
      </c>
      <c r="F13" s="171">
        <f t="shared" ref="F13:F19" si="2">VLOOKUP($E13,$B$68:$G$74,5,FALSE)</f>
        <v>0.58130000000000004</v>
      </c>
      <c r="G13" s="172">
        <f t="shared" ref="G13:G19" si="3">VLOOKUP($E13,$B$68:$G$74,6,FALSE)</f>
        <v>0.41870000000000002</v>
      </c>
      <c r="H13" s="236">
        <f>'Unallocated Detail (R) '!D206</f>
        <v>0</v>
      </c>
    </row>
    <row r="14" spans="1:8" ht="15.95" customHeight="1" x14ac:dyDescent="0.25">
      <c r="A14" s="161" t="s">
        <v>356</v>
      </c>
      <c r="B14" s="167" t="s">
        <v>362</v>
      </c>
      <c r="C14" s="173">
        <f t="shared" si="1"/>
        <v>0</v>
      </c>
      <c r="D14" s="174">
        <f t="shared" si="1"/>
        <v>0</v>
      </c>
      <c r="E14" s="175">
        <v>1</v>
      </c>
      <c r="F14" s="171">
        <f t="shared" si="2"/>
        <v>0.58130000000000004</v>
      </c>
      <c r="G14" s="172">
        <f t="shared" si="3"/>
        <v>0.41870000000000002</v>
      </c>
      <c r="H14" s="235">
        <f>'Unallocated Detail (R) '!D207</f>
        <v>0</v>
      </c>
    </row>
    <row r="15" spans="1:8" ht="15.95" customHeight="1" x14ac:dyDescent="0.25">
      <c r="A15" s="161" t="s">
        <v>356</v>
      </c>
      <c r="B15" s="167" t="s">
        <v>363</v>
      </c>
      <c r="C15" s="173">
        <f t="shared" si="1"/>
        <v>0</v>
      </c>
      <c r="D15" s="174">
        <f>$H15*G15</f>
        <v>0</v>
      </c>
      <c r="E15" s="175">
        <v>1</v>
      </c>
      <c r="F15" s="171">
        <f t="shared" si="2"/>
        <v>0.58130000000000004</v>
      </c>
      <c r="G15" s="172">
        <f t="shared" si="3"/>
        <v>0.41870000000000002</v>
      </c>
      <c r="H15" s="232">
        <f>'Unallocated Detail (R) '!D208</f>
        <v>0</v>
      </c>
    </row>
    <row r="16" spans="1:8" ht="15.95" customHeight="1" x14ac:dyDescent="0.25">
      <c r="A16" s="161"/>
      <c r="B16" s="167" t="s">
        <v>364</v>
      </c>
      <c r="C16" s="173">
        <f t="shared" si="1"/>
        <v>0</v>
      </c>
      <c r="D16" s="174">
        <f t="shared" si="1"/>
        <v>0</v>
      </c>
      <c r="E16" s="175">
        <v>1</v>
      </c>
      <c r="F16" s="171">
        <f t="shared" si="2"/>
        <v>0.58130000000000004</v>
      </c>
      <c r="G16" s="172">
        <f t="shared" si="3"/>
        <v>0.41870000000000002</v>
      </c>
      <c r="H16" s="232">
        <f>'Unallocated Detail (R) '!D209</f>
        <v>0</v>
      </c>
    </row>
    <row r="17" spans="1:8" ht="15.95" customHeight="1" x14ac:dyDescent="0.25">
      <c r="A17" s="161" t="s">
        <v>356</v>
      </c>
      <c r="B17" s="167" t="s">
        <v>365</v>
      </c>
      <c r="C17" s="173">
        <f t="shared" si="1"/>
        <v>0</v>
      </c>
      <c r="D17" s="174">
        <f t="shared" si="1"/>
        <v>0</v>
      </c>
      <c r="E17" s="175">
        <v>1</v>
      </c>
      <c r="F17" s="171">
        <f t="shared" si="2"/>
        <v>0.58130000000000004</v>
      </c>
      <c r="G17" s="172">
        <f t="shared" si="3"/>
        <v>0.41870000000000002</v>
      </c>
      <c r="H17" s="232">
        <f>'Unallocated Detail (R) '!D210</f>
        <v>0</v>
      </c>
    </row>
    <row r="18" spans="1:8" ht="15.95" customHeight="1" x14ac:dyDescent="0.25">
      <c r="A18" s="161"/>
      <c r="B18" s="167" t="s">
        <v>366</v>
      </c>
      <c r="C18" s="173">
        <f t="shared" si="1"/>
        <v>0</v>
      </c>
      <c r="D18" s="174">
        <f t="shared" si="1"/>
        <v>0</v>
      </c>
      <c r="E18" s="175">
        <v>1</v>
      </c>
      <c r="F18" s="171">
        <f t="shared" si="2"/>
        <v>0.58130000000000004</v>
      </c>
      <c r="G18" s="172">
        <f t="shared" si="3"/>
        <v>0.41870000000000002</v>
      </c>
      <c r="H18" s="232">
        <f>'Unallocated Detail (R) '!D211</f>
        <v>0</v>
      </c>
    </row>
    <row r="19" spans="1:8" ht="15.95" customHeight="1" x14ac:dyDescent="0.25">
      <c r="A19" s="161"/>
      <c r="B19" s="167" t="s">
        <v>367</v>
      </c>
      <c r="C19" s="177">
        <f t="shared" si="1"/>
        <v>0</v>
      </c>
      <c r="D19" s="178">
        <f t="shared" si="1"/>
        <v>0</v>
      </c>
      <c r="E19" s="179">
        <v>1</v>
      </c>
      <c r="F19" s="180">
        <f t="shared" si="2"/>
        <v>0.58130000000000004</v>
      </c>
      <c r="G19" s="181">
        <f t="shared" si="3"/>
        <v>0.41870000000000002</v>
      </c>
      <c r="H19" s="234">
        <f>'Unallocated Detail (R) '!D212</f>
        <v>0</v>
      </c>
    </row>
    <row r="20" spans="1:8" ht="15.95" customHeight="1" x14ac:dyDescent="0.25">
      <c r="A20" s="161" t="s">
        <v>356</v>
      </c>
      <c r="B20" s="182" t="s">
        <v>360</v>
      </c>
      <c r="C20" s="183">
        <f>SUM(C13:C18)</f>
        <v>0</v>
      </c>
      <c r="D20" s="184">
        <f>SUM(D13:D18)</f>
        <v>0</v>
      </c>
      <c r="E20" s="170"/>
      <c r="F20" s="185"/>
      <c r="G20" s="186"/>
      <c r="H20" s="236">
        <f>SUM(H13:H18)</f>
        <v>0</v>
      </c>
    </row>
    <row r="21" spans="1:8" ht="15.95" customHeight="1" x14ac:dyDescent="0.25">
      <c r="A21" s="161" t="s">
        <v>15</v>
      </c>
      <c r="B21" s="182"/>
      <c r="C21" s="173"/>
      <c r="D21" s="174"/>
      <c r="E21" s="175"/>
      <c r="F21" s="187"/>
      <c r="G21" s="186"/>
      <c r="H21" s="232"/>
    </row>
    <row r="22" spans="1:8" ht="15.95" customHeight="1" x14ac:dyDescent="0.25">
      <c r="A22" s="161"/>
      <c r="B22" s="167" t="s">
        <v>368</v>
      </c>
      <c r="C22" s="183">
        <f t="shared" ref="C22:D33" si="4">$H22*F22</f>
        <v>0</v>
      </c>
      <c r="D22" s="184">
        <f t="shared" si="4"/>
        <v>0</v>
      </c>
      <c r="E22" s="170">
        <v>4</v>
      </c>
      <c r="F22" s="171">
        <f t="shared" ref="F22:F34" si="5">VLOOKUP($E22,$B$68:$G$74,5,FALSE)</f>
        <v>0.68410000000000004</v>
      </c>
      <c r="G22" s="172">
        <f t="shared" ref="G22:G34" si="6">VLOOKUP($E22,$B$68:$G$74,6,FALSE)</f>
        <v>0.31590000000000001</v>
      </c>
      <c r="H22" s="236">
        <f>'Unallocated Detail (R) '!D218</f>
        <v>0</v>
      </c>
    </row>
    <row r="23" spans="1:8" ht="15.95" customHeight="1" x14ac:dyDescent="0.25">
      <c r="A23" s="161"/>
      <c r="B23" s="167" t="s">
        <v>369</v>
      </c>
      <c r="C23" s="173">
        <f t="shared" si="4"/>
        <v>0</v>
      </c>
      <c r="D23" s="174">
        <f t="shared" si="4"/>
        <v>0</v>
      </c>
      <c r="E23" s="170">
        <v>4</v>
      </c>
      <c r="F23" s="171">
        <f t="shared" si="5"/>
        <v>0.68410000000000004</v>
      </c>
      <c r="G23" s="172">
        <f t="shared" si="6"/>
        <v>0.31590000000000001</v>
      </c>
      <c r="H23" s="232">
        <f>'Unallocated Detail (R) '!D219</f>
        <v>0</v>
      </c>
    </row>
    <row r="24" spans="1:8" ht="15.95" customHeight="1" x14ac:dyDescent="0.25">
      <c r="A24" s="161" t="s">
        <v>356</v>
      </c>
      <c r="B24" s="167" t="s">
        <v>370</v>
      </c>
      <c r="C24" s="173">
        <f t="shared" si="4"/>
        <v>0</v>
      </c>
      <c r="D24" s="174">
        <f t="shared" si="4"/>
        <v>0</v>
      </c>
      <c r="E24" s="175">
        <v>4</v>
      </c>
      <c r="F24" s="171">
        <f t="shared" si="5"/>
        <v>0.68410000000000004</v>
      </c>
      <c r="G24" s="172">
        <f t="shared" si="6"/>
        <v>0.31590000000000001</v>
      </c>
      <c r="H24" s="232">
        <f>'Unallocated Detail (R) '!D220</f>
        <v>0</v>
      </c>
    </row>
    <row r="25" spans="1:8" ht="15.95" customHeight="1" x14ac:dyDescent="0.25">
      <c r="A25" s="161" t="s">
        <v>356</v>
      </c>
      <c r="B25" s="167" t="s">
        <v>371</v>
      </c>
      <c r="C25" s="173">
        <f t="shared" si="4"/>
        <v>0</v>
      </c>
      <c r="D25" s="174">
        <f t="shared" si="4"/>
        <v>0</v>
      </c>
      <c r="E25" s="175">
        <v>4</v>
      </c>
      <c r="F25" s="171">
        <f t="shared" si="5"/>
        <v>0.68410000000000004</v>
      </c>
      <c r="G25" s="172">
        <f t="shared" si="6"/>
        <v>0.31590000000000001</v>
      </c>
      <c r="H25" s="232">
        <f>'Unallocated Detail (R) '!D221</f>
        <v>0</v>
      </c>
    </row>
    <row r="26" spans="1:8" ht="15.95" customHeight="1" x14ac:dyDescent="0.25">
      <c r="A26" s="161" t="s">
        <v>356</v>
      </c>
      <c r="B26" s="167" t="s">
        <v>372</v>
      </c>
      <c r="C26" s="173">
        <f t="shared" si="4"/>
        <v>0</v>
      </c>
      <c r="D26" s="174">
        <f t="shared" si="4"/>
        <v>0</v>
      </c>
      <c r="E26" s="175">
        <v>3</v>
      </c>
      <c r="F26" s="171">
        <f t="shared" si="5"/>
        <v>0.60940000000000005</v>
      </c>
      <c r="G26" s="172">
        <f t="shared" si="6"/>
        <v>0.3906</v>
      </c>
      <c r="H26" s="232">
        <f>'Unallocated Detail (R) '!D222</f>
        <v>0</v>
      </c>
    </row>
    <row r="27" spans="1:8" ht="15.95" customHeight="1" x14ac:dyDescent="0.25">
      <c r="A27" s="161" t="s">
        <v>356</v>
      </c>
      <c r="B27" s="167" t="s">
        <v>373</v>
      </c>
      <c r="C27" s="173">
        <f t="shared" si="4"/>
        <v>0</v>
      </c>
      <c r="D27" s="174">
        <f t="shared" si="4"/>
        <v>0</v>
      </c>
      <c r="E27" s="175">
        <v>1</v>
      </c>
      <c r="F27" s="171">
        <f t="shared" si="5"/>
        <v>0.58130000000000004</v>
      </c>
      <c r="G27" s="172">
        <f t="shared" si="6"/>
        <v>0.41870000000000002</v>
      </c>
      <c r="H27" s="232">
        <f>'Unallocated Detail (R) '!D223</f>
        <v>0</v>
      </c>
    </row>
    <row r="28" spans="1:8" ht="15.95" customHeight="1" x14ac:dyDescent="0.25">
      <c r="A28" s="161" t="s">
        <v>356</v>
      </c>
      <c r="B28" s="167" t="s">
        <v>374</v>
      </c>
      <c r="C28" s="173">
        <f t="shared" si="4"/>
        <v>0</v>
      </c>
      <c r="D28" s="174">
        <f t="shared" si="4"/>
        <v>0</v>
      </c>
      <c r="E28" s="175">
        <v>5</v>
      </c>
      <c r="F28" s="171">
        <f t="shared" si="5"/>
        <v>0.69989999999999997</v>
      </c>
      <c r="G28" s="172">
        <f t="shared" si="6"/>
        <v>0.30009999999999998</v>
      </c>
      <c r="H28" s="232">
        <f>'Unallocated Detail (R) '!D224</f>
        <v>0</v>
      </c>
    </row>
    <row r="29" spans="1:8" ht="15.95" customHeight="1" x14ac:dyDescent="0.25">
      <c r="A29" s="161"/>
      <c r="B29" s="167" t="s">
        <v>375</v>
      </c>
      <c r="C29" s="173">
        <f t="shared" si="4"/>
        <v>0</v>
      </c>
      <c r="D29" s="174">
        <f t="shared" si="4"/>
        <v>0</v>
      </c>
      <c r="E29" s="175">
        <v>4</v>
      </c>
      <c r="F29" s="171">
        <f t="shared" si="5"/>
        <v>0.68410000000000004</v>
      </c>
      <c r="G29" s="172">
        <f t="shared" si="6"/>
        <v>0.31590000000000001</v>
      </c>
      <c r="H29" s="232">
        <f>'Unallocated Detail (R) '!D225</f>
        <v>0</v>
      </c>
    </row>
    <row r="30" spans="1:8" ht="15.95" customHeight="1" x14ac:dyDescent="0.25">
      <c r="A30" s="161" t="s">
        <v>356</v>
      </c>
      <c r="B30" s="167" t="s">
        <v>376</v>
      </c>
      <c r="C30" s="173">
        <f t="shared" si="4"/>
        <v>0</v>
      </c>
      <c r="D30" s="174">
        <f t="shared" si="4"/>
        <v>0</v>
      </c>
      <c r="E30" s="175">
        <v>4</v>
      </c>
      <c r="F30" s="171">
        <f t="shared" si="5"/>
        <v>0.68410000000000004</v>
      </c>
      <c r="G30" s="172">
        <f t="shared" si="6"/>
        <v>0.31590000000000001</v>
      </c>
      <c r="H30" s="232">
        <f>'Unallocated Detail (R) '!D226</f>
        <v>0</v>
      </c>
    </row>
    <row r="31" spans="1:8" ht="15.95" customHeight="1" x14ac:dyDescent="0.25">
      <c r="A31" s="161" t="s">
        <v>356</v>
      </c>
      <c r="B31" s="167" t="s">
        <v>377</v>
      </c>
      <c r="C31" s="173">
        <f t="shared" si="4"/>
        <v>0</v>
      </c>
      <c r="D31" s="174">
        <f t="shared" si="4"/>
        <v>0</v>
      </c>
      <c r="E31" s="175">
        <v>4</v>
      </c>
      <c r="F31" s="171">
        <f t="shared" si="5"/>
        <v>0.68410000000000004</v>
      </c>
      <c r="G31" s="172">
        <f t="shared" si="6"/>
        <v>0.31590000000000001</v>
      </c>
      <c r="H31" s="232">
        <f>'Unallocated Detail (R) '!D227</f>
        <v>0</v>
      </c>
    </row>
    <row r="32" spans="1:8" ht="15.95" customHeight="1" x14ac:dyDescent="0.25">
      <c r="A32" s="161" t="s">
        <v>356</v>
      </c>
      <c r="B32" s="167" t="s">
        <v>378</v>
      </c>
      <c r="C32" s="173">
        <f t="shared" si="4"/>
        <v>0</v>
      </c>
      <c r="D32" s="174">
        <f t="shared" si="4"/>
        <v>0</v>
      </c>
      <c r="E32" s="175">
        <v>4</v>
      </c>
      <c r="F32" s="171">
        <f t="shared" si="5"/>
        <v>0.68410000000000004</v>
      </c>
      <c r="G32" s="172">
        <f t="shared" si="6"/>
        <v>0.31590000000000001</v>
      </c>
      <c r="H32" s="232">
        <f>'Unallocated Detail (R) '!D228</f>
        <v>0</v>
      </c>
    </row>
    <row r="33" spans="1:8" ht="15.95" customHeight="1" x14ac:dyDescent="0.25">
      <c r="A33" s="161"/>
      <c r="B33" s="167" t="s">
        <v>379</v>
      </c>
      <c r="C33" s="173">
        <f t="shared" si="4"/>
        <v>0</v>
      </c>
      <c r="D33" s="174">
        <f t="shared" si="4"/>
        <v>0</v>
      </c>
      <c r="E33" s="175">
        <v>4</v>
      </c>
      <c r="F33" s="171">
        <f t="shared" si="5"/>
        <v>0.68410000000000004</v>
      </c>
      <c r="G33" s="172">
        <f t="shared" si="6"/>
        <v>0.31590000000000001</v>
      </c>
      <c r="H33" s="232">
        <f>'Unallocated Detail (R) '!D229</f>
        <v>0</v>
      </c>
    </row>
    <row r="34" spans="1:8" ht="15.95" customHeight="1" x14ac:dyDescent="0.2">
      <c r="A34" s="161"/>
      <c r="B34" s="167" t="s">
        <v>380</v>
      </c>
      <c r="C34" s="177">
        <f>$H34*F34</f>
        <v>0</v>
      </c>
      <c r="D34" s="178">
        <f>$H34*G34</f>
        <v>0</v>
      </c>
      <c r="E34" s="179">
        <v>4</v>
      </c>
      <c r="F34" s="180">
        <f t="shared" si="5"/>
        <v>0.68410000000000004</v>
      </c>
      <c r="G34" s="181">
        <f t="shared" si="6"/>
        <v>0.31590000000000001</v>
      </c>
      <c r="H34" s="234">
        <f>'Unallocated Detail (R) '!D230</f>
        <v>0</v>
      </c>
    </row>
    <row r="35" spans="1:8" ht="15.95" customHeight="1" x14ac:dyDescent="0.2">
      <c r="A35" s="161" t="s">
        <v>356</v>
      </c>
      <c r="B35" s="182" t="s">
        <v>360</v>
      </c>
      <c r="C35" s="183">
        <f>SUM(C22:C34)</f>
        <v>0</v>
      </c>
      <c r="D35" s="184">
        <f>SUM(D22:D34)</f>
        <v>0</v>
      </c>
      <c r="E35" s="170"/>
      <c r="F35" s="185"/>
      <c r="G35" s="186"/>
      <c r="H35" s="236">
        <f>SUM(H22:H34)</f>
        <v>0</v>
      </c>
    </row>
    <row r="36" spans="1:8" ht="15.95" customHeight="1" x14ac:dyDescent="0.2">
      <c r="A36" s="161" t="s">
        <v>381</v>
      </c>
      <c r="B36" s="182"/>
      <c r="C36" s="173"/>
      <c r="D36" s="174"/>
      <c r="E36" s="175"/>
      <c r="F36" s="187"/>
      <c r="G36" s="186"/>
      <c r="H36" s="235"/>
    </row>
    <row r="37" spans="1:8" ht="15.95" customHeight="1" x14ac:dyDescent="0.2">
      <c r="A37" s="161"/>
      <c r="B37" s="167" t="s">
        <v>382</v>
      </c>
      <c r="C37" s="237">
        <f>$H37*F37</f>
        <v>0</v>
      </c>
      <c r="D37" s="184">
        <f>$H37*G37</f>
        <v>0</v>
      </c>
      <c r="E37" s="175">
        <v>4</v>
      </c>
      <c r="F37" s="171">
        <f>VLOOKUP($E37,$B$68:$G$74,5,FALSE)</f>
        <v>0.68410000000000004</v>
      </c>
      <c r="G37" s="172">
        <f>VLOOKUP($E37,$B$68:$G$74,6,FALSE)</f>
        <v>0.31590000000000001</v>
      </c>
      <c r="H37" s="236">
        <f>'Unallocated Detail (R) '!D236</f>
        <v>0</v>
      </c>
    </row>
    <row r="38" spans="1:8" ht="15.95" customHeight="1" x14ac:dyDescent="0.2">
      <c r="A38" s="161"/>
      <c r="B38" s="189" t="s">
        <v>383</v>
      </c>
      <c r="C38" s="177">
        <f>$H38*F38</f>
        <v>0</v>
      </c>
      <c r="D38" s="178">
        <f>$H38*G38</f>
        <v>0</v>
      </c>
      <c r="E38" s="179">
        <v>4</v>
      </c>
      <c r="F38" s="180">
        <f>VLOOKUP($E38,$B$68:$G$74,5,FALSE)</f>
        <v>0.68410000000000004</v>
      </c>
      <c r="G38" s="181">
        <f>VLOOKUP($E38,$B$68:$G$74,6,FALSE)</f>
        <v>0.31590000000000001</v>
      </c>
      <c r="H38" s="234">
        <f>'Unallocated Detail (R) '!D237</f>
        <v>0</v>
      </c>
    </row>
    <row r="39" spans="1:8" ht="15.95" customHeight="1" x14ac:dyDescent="0.2">
      <c r="A39" s="161"/>
      <c r="B39" s="182" t="s">
        <v>360</v>
      </c>
      <c r="C39" s="183">
        <f>SUM(C37:C38)</f>
        <v>0</v>
      </c>
      <c r="D39" s="184">
        <f>SUM(D37:D38)</f>
        <v>0</v>
      </c>
      <c r="E39" s="170"/>
      <c r="F39" s="187"/>
      <c r="G39" s="186"/>
      <c r="H39" s="236">
        <f>SUM(H37:H38)</f>
        <v>0</v>
      </c>
    </row>
    <row r="40" spans="1:8" ht="15.95" customHeight="1" x14ac:dyDescent="0.2">
      <c r="A40" s="161" t="s">
        <v>13</v>
      </c>
      <c r="B40" s="167"/>
      <c r="C40" s="183"/>
      <c r="D40" s="184"/>
      <c r="E40" s="170"/>
      <c r="F40" s="187"/>
      <c r="G40" s="186"/>
      <c r="H40" s="176"/>
    </row>
    <row r="41" spans="1:8" ht="15.95" customHeight="1" x14ac:dyDescent="0.2">
      <c r="A41" s="161"/>
      <c r="B41" s="167" t="s">
        <v>384</v>
      </c>
      <c r="C41" s="237">
        <f t="shared" ref="C41:D43" si="7">$H41*F41</f>
        <v>0</v>
      </c>
      <c r="D41" s="184">
        <f t="shared" si="7"/>
        <v>0</v>
      </c>
      <c r="E41" s="175">
        <v>4</v>
      </c>
      <c r="F41" s="171">
        <f>VLOOKUP($E41,$B$68:$G$74,5,FALSE)</f>
        <v>0.68410000000000004</v>
      </c>
      <c r="G41" s="172">
        <f>VLOOKUP($E41,$B$68:$G$74,6,FALSE)</f>
        <v>0.31590000000000001</v>
      </c>
      <c r="H41" s="236">
        <f>'Unallocated Detail (R) '!D240</f>
        <v>0</v>
      </c>
    </row>
    <row r="42" spans="1:8" ht="15.95" customHeight="1" x14ac:dyDescent="0.2">
      <c r="A42" s="161"/>
      <c r="B42" s="167" t="s">
        <v>385</v>
      </c>
      <c r="C42" s="173">
        <f t="shared" si="7"/>
        <v>0</v>
      </c>
      <c r="D42" s="174">
        <f t="shared" si="7"/>
        <v>0</v>
      </c>
      <c r="E42" s="175">
        <v>4</v>
      </c>
      <c r="F42" s="171">
        <f>VLOOKUP($E42,$B$68:$G$74,5,FALSE)</f>
        <v>0.68410000000000004</v>
      </c>
      <c r="G42" s="172">
        <f>VLOOKUP($E42,$B$68:$G$74,6,FALSE)</f>
        <v>0.31590000000000001</v>
      </c>
      <c r="H42" s="232">
        <f>'Unallocated Detail (R) '!D241</f>
        <v>0</v>
      </c>
    </row>
    <row r="43" spans="1:8" ht="15.95" customHeight="1" x14ac:dyDescent="0.2">
      <c r="A43" s="161"/>
      <c r="B43" s="189" t="s">
        <v>386</v>
      </c>
      <c r="C43" s="177">
        <f t="shared" si="7"/>
        <v>0</v>
      </c>
      <c r="D43" s="178">
        <f t="shared" si="7"/>
        <v>0</v>
      </c>
      <c r="E43" s="179">
        <v>4</v>
      </c>
      <c r="F43" s="180">
        <f>VLOOKUP($E43,$B$68:$G$74,5,FALSE)</f>
        <v>0.68410000000000004</v>
      </c>
      <c r="G43" s="181">
        <f>VLOOKUP($E43,$B$68:$G$74,6,FALSE)</f>
        <v>0.31590000000000001</v>
      </c>
      <c r="H43" s="234">
        <f>'Unallocated Detail (R) '!D242</f>
        <v>0</v>
      </c>
    </row>
    <row r="44" spans="1:8" ht="15.95" customHeight="1" x14ac:dyDescent="0.2">
      <c r="A44" s="161" t="s">
        <v>356</v>
      </c>
      <c r="B44" s="182" t="s">
        <v>360</v>
      </c>
      <c r="C44" s="183">
        <f>SUM(C41:C43)</f>
        <v>0</v>
      </c>
      <c r="D44" s="184">
        <f>SUM(D41:D43)</f>
        <v>0</v>
      </c>
      <c r="E44" s="170"/>
      <c r="F44" s="187"/>
      <c r="G44" s="186"/>
      <c r="H44" s="236">
        <f>SUM(H41:H43)</f>
        <v>0</v>
      </c>
    </row>
    <row r="45" spans="1:8" ht="15.95" customHeight="1" x14ac:dyDescent="0.2">
      <c r="A45" s="30" t="s">
        <v>11</v>
      </c>
      <c r="B45" s="29"/>
      <c r="C45" s="183"/>
      <c r="D45" s="184"/>
      <c r="E45" s="170"/>
      <c r="F45" s="187"/>
      <c r="G45" s="186"/>
      <c r="H45" s="232"/>
    </row>
    <row r="46" spans="1:8" ht="15.95" customHeight="1" x14ac:dyDescent="0.2">
      <c r="A46" s="30"/>
      <c r="B46" s="32" t="s">
        <v>405</v>
      </c>
      <c r="C46" s="183">
        <f t="shared" ref="C46:C51" si="8">$H46*F46</f>
        <v>0</v>
      </c>
      <c r="D46" s="184">
        <f t="shared" ref="D46:D51" si="9">$H46*G46</f>
        <v>0</v>
      </c>
      <c r="E46" s="170">
        <v>4</v>
      </c>
      <c r="F46" s="171">
        <f t="shared" ref="F46:F51" si="10">VLOOKUP($E46,$B$68:$G$74,5,FALSE)</f>
        <v>0.68410000000000004</v>
      </c>
      <c r="G46" s="172">
        <f t="shared" ref="G46:G51" si="11">VLOOKUP($E46,$B$68:$G$74,6,FALSE)</f>
        <v>0.31590000000000001</v>
      </c>
      <c r="H46" s="236">
        <f>'Unallocated Detail (R) '!D248</f>
        <v>0</v>
      </c>
    </row>
    <row r="47" spans="1:8" ht="15.95" customHeight="1" x14ac:dyDescent="0.2">
      <c r="A47" s="30"/>
      <c r="B47" s="32" t="s">
        <v>406</v>
      </c>
      <c r="C47" s="173">
        <f t="shared" si="8"/>
        <v>0</v>
      </c>
      <c r="D47" s="174">
        <f t="shared" si="9"/>
        <v>0</v>
      </c>
      <c r="E47" s="175">
        <v>4</v>
      </c>
      <c r="F47" s="171">
        <f t="shared" si="10"/>
        <v>0.68410000000000004</v>
      </c>
      <c r="G47" s="172">
        <f t="shared" si="11"/>
        <v>0.31590000000000001</v>
      </c>
      <c r="H47" s="232">
        <f>'Unallocated Detail (R) '!D249</f>
        <v>0</v>
      </c>
    </row>
    <row r="48" spans="1:8" ht="15.95" customHeight="1" x14ac:dyDescent="0.2">
      <c r="A48" s="30"/>
      <c r="B48" s="32" t="s">
        <v>407</v>
      </c>
      <c r="C48" s="173">
        <f t="shared" si="8"/>
        <v>0</v>
      </c>
      <c r="D48" s="174">
        <f t="shared" si="9"/>
        <v>0</v>
      </c>
      <c r="E48" s="175">
        <v>4</v>
      </c>
      <c r="F48" s="171">
        <f t="shared" si="10"/>
        <v>0.68410000000000004</v>
      </c>
      <c r="G48" s="172">
        <f t="shared" si="11"/>
        <v>0.31590000000000001</v>
      </c>
      <c r="H48" s="232">
        <f>'Unallocated Detail (R) '!D250</f>
        <v>0</v>
      </c>
    </row>
    <row r="49" spans="1:8" ht="15.95" customHeight="1" x14ac:dyDescent="0.2">
      <c r="A49" s="30"/>
      <c r="B49" s="32" t="s">
        <v>408</v>
      </c>
      <c r="C49" s="173">
        <f t="shared" si="8"/>
        <v>0</v>
      </c>
      <c r="D49" s="174">
        <f t="shared" si="9"/>
        <v>0</v>
      </c>
      <c r="E49" s="175">
        <v>4</v>
      </c>
      <c r="F49" s="171">
        <f t="shared" si="10"/>
        <v>0.68410000000000004</v>
      </c>
      <c r="G49" s="172">
        <f t="shared" si="11"/>
        <v>0.31590000000000001</v>
      </c>
      <c r="H49" s="232">
        <f>'Unallocated Detail (R) '!D251</f>
        <v>0</v>
      </c>
    </row>
    <row r="50" spans="1:8" ht="15.95" customHeight="1" x14ac:dyDescent="0.2">
      <c r="A50" s="30"/>
      <c r="B50" s="32" t="s">
        <v>409</v>
      </c>
      <c r="C50" s="173">
        <f t="shared" si="8"/>
        <v>0</v>
      </c>
      <c r="D50" s="174">
        <f t="shared" si="9"/>
        <v>0</v>
      </c>
      <c r="E50" s="175">
        <v>4</v>
      </c>
      <c r="F50" s="171">
        <f t="shared" si="10"/>
        <v>0.68410000000000004</v>
      </c>
      <c r="G50" s="172">
        <f t="shared" si="11"/>
        <v>0.31590000000000001</v>
      </c>
      <c r="H50" s="232">
        <f>'Unallocated Detail (R) '!D252</f>
        <v>0</v>
      </c>
    </row>
    <row r="51" spans="1:8" ht="15.95" customHeight="1" x14ac:dyDescent="0.2">
      <c r="A51" s="30"/>
      <c r="B51" s="34" t="s">
        <v>410</v>
      </c>
      <c r="C51" s="177">
        <f t="shared" si="8"/>
        <v>0</v>
      </c>
      <c r="D51" s="178">
        <f t="shared" si="9"/>
        <v>0</v>
      </c>
      <c r="E51" s="179">
        <v>4</v>
      </c>
      <c r="F51" s="180">
        <f t="shared" si="10"/>
        <v>0.68410000000000004</v>
      </c>
      <c r="G51" s="181">
        <f t="shared" si="11"/>
        <v>0.31590000000000001</v>
      </c>
      <c r="H51" s="234">
        <f>'Unallocated Detail (R) '!D253</f>
        <v>0</v>
      </c>
    </row>
    <row r="52" spans="1:8" ht="15.95" customHeight="1" x14ac:dyDescent="0.2">
      <c r="A52" s="33"/>
      <c r="B52" s="31" t="s">
        <v>360</v>
      </c>
      <c r="C52" s="183">
        <f>SUM(C46:C51)</f>
        <v>0</v>
      </c>
      <c r="D52" s="183">
        <f>SUM(D46:D51)</f>
        <v>0</v>
      </c>
      <c r="E52" s="170"/>
      <c r="F52" s="187"/>
      <c r="G52" s="186"/>
      <c r="H52" s="236">
        <f>SUM(H46:H51)</f>
        <v>0</v>
      </c>
    </row>
    <row r="53" spans="1:8" ht="15.95" customHeight="1" x14ac:dyDescent="0.2">
      <c r="A53" s="161" t="s">
        <v>387</v>
      </c>
      <c r="B53" s="182"/>
      <c r="C53" s="173"/>
      <c r="D53" s="174"/>
      <c r="E53" s="175"/>
      <c r="F53" s="187"/>
      <c r="G53" s="186"/>
      <c r="H53" s="188"/>
    </row>
    <row r="54" spans="1:8" ht="15.95" customHeight="1" x14ac:dyDescent="0.2">
      <c r="A54" s="161"/>
      <c r="B54" s="189" t="s">
        <v>388</v>
      </c>
      <c r="C54" s="190">
        <f>$H54*F54</f>
        <v>0</v>
      </c>
      <c r="D54" s="191">
        <f>$H54*G54</f>
        <v>0</v>
      </c>
      <c r="E54" s="179">
        <v>4</v>
      </c>
      <c r="F54" s="180">
        <f>VLOOKUP($E54,$B$68:$G$74,5,FALSE)</f>
        <v>0.68410000000000004</v>
      </c>
      <c r="G54" s="181">
        <f>VLOOKUP($E54,$B$68:$G$74,6,FALSE)</f>
        <v>0.31590000000000001</v>
      </c>
      <c r="H54" s="238">
        <f>'Unallocated Detail (R) '!D262</f>
        <v>0</v>
      </c>
    </row>
    <row r="55" spans="1:8" ht="15.95" customHeight="1" x14ac:dyDescent="0.2">
      <c r="A55" s="161" t="s">
        <v>356</v>
      </c>
      <c r="B55" s="182" t="s">
        <v>360</v>
      </c>
      <c r="C55" s="183">
        <f>C54</f>
        <v>0</v>
      </c>
      <c r="D55" s="184">
        <f>D54</f>
        <v>0</v>
      </c>
      <c r="E55" s="170"/>
      <c r="F55" s="187"/>
      <c r="G55" s="186"/>
      <c r="H55" s="236">
        <f>H54</f>
        <v>0</v>
      </c>
    </row>
    <row r="56" spans="1:8" ht="15.95" customHeight="1" x14ac:dyDescent="0.2">
      <c r="A56" s="161"/>
      <c r="B56" s="182"/>
      <c r="C56" s="183"/>
      <c r="D56" s="184"/>
      <c r="E56" s="170"/>
      <c r="F56" s="187"/>
      <c r="G56" s="186"/>
      <c r="H56" s="176"/>
    </row>
    <row r="57" spans="1:8" ht="15.95" customHeight="1" x14ac:dyDescent="0.2">
      <c r="A57" s="193" t="s">
        <v>389</v>
      </c>
      <c r="B57" s="182"/>
      <c r="C57" s="194"/>
      <c r="D57" s="195"/>
      <c r="E57" s="196"/>
      <c r="F57" s="197"/>
      <c r="G57" s="198"/>
      <c r="H57" s="199"/>
    </row>
    <row r="58" spans="1:8" ht="15.95" customHeight="1" x14ac:dyDescent="0.2">
      <c r="A58" s="193"/>
      <c r="B58" s="189" t="s">
        <v>390</v>
      </c>
      <c r="C58" s="190">
        <v>0</v>
      </c>
      <c r="D58" s="191">
        <v>0</v>
      </c>
      <c r="E58" s="179">
        <v>4</v>
      </c>
      <c r="F58" s="180">
        <f>VLOOKUP($E58,$B$68:$G$74,5,FALSE)</f>
        <v>0.68410000000000004</v>
      </c>
      <c r="G58" s="181">
        <f>VLOOKUP($E58,$B$68:$G$74,6,FALSE)</f>
        <v>0.31590000000000001</v>
      </c>
      <c r="H58" s="234">
        <v>0</v>
      </c>
    </row>
    <row r="59" spans="1:8" ht="15.95" customHeight="1" x14ac:dyDescent="0.2">
      <c r="A59" s="193"/>
      <c r="B59" s="182" t="s">
        <v>360</v>
      </c>
      <c r="C59" s="183">
        <f>SUM(C58)</f>
        <v>0</v>
      </c>
      <c r="D59" s="184">
        <f>SUM(D58)</f>
        <v>0</v>
      </c>
      <c r="E59" s="170"/>
      <c r="F59" s="187"/>
      <c r="G59" s="186"/>
      <c r="H59" s="236">
        <f>SUM(H58)</f>
        <v>0</v>
      </c>
    </row>
    <row r="60" spans="1:8" ht="15.95" customHeight="1" x14ac:dyDescent="0.2">
      <c r="A60" s="193"/>
      <c r="B60" s="182"/>
      <c r="C60" s="183"/>
      <c r="D60" s="184"/>
      <c r="E60" s="170"/>
      <c r="F60" s="187"/>
      <c r="G60" s="186"/>
      <c r="H60" s="200"/>
    </row>
    <row r="61" spans="1:8" ht="15.95" customHeight="1" x14ac:dyDescent="0.2">
      <c r="A61" s="198" t="s">
        <v>391</v>
      </c>
      <c r="B61" s="182"/>
      <c r="C61" s="173"/>
      <c r="D61" s="174"/>
      <c r="E61" s="175"/>
      <c r="F61" s="187"/>
      <c r="G61" s="186"/>
      <c r="H61" s="188"/>
    </row>
    <row r="62" spans="1:8" ht="15.95" customHeight="1" x14ac:dyDescent="0.2">
      <c r="A62" s="198"/>
      <c r="B62" s="189" t="s">
        <v>392</v>
      </c>
      <c r="C62" s="183">
        <f>$H62*F62</f>
        <v>0</v>
      </c>
      <c r="D62" s="184">
        <f>$H62*G62</f>
        <v>0</v>
      </c>
      <c r="E62" s="175">
        <v>4</v>
      </c>
      <c r="F62" s="171">
        <f>VLOOKUP($E62,$B$68:$G$74,5,FALSE)</f>
        <v>0.68410000000000004</v>
      </c>
      <c r="G62" s="172">
        <f>VLOOKUP($E62,$B$68:$G$74,6,FALSE)</f>
        <v>0.31590000000000001</v>
      </c>
      <c r="H62" s="176">
        <f>'Unallocated Detail (R) '!D270</f>
        <v>0</v>
      </c>
    </row>
    <row r="63" spans="1:8" ht="15.95" customHeight="1" x14ac:dyDescent="0.2">
      <c r="A63" s="161"/>
      <c r="B63" s="189" t="s">
        <v>393</v>
      </c>
      <c r="C63" s="177">
        <f>$H63*F63</f>
        <v>0</v>
      </c>
      <c r="D63" s="178">
        <f>$H63*G63</f>
        <v>0</v>
      </c>
      <c r="E63" s="201">
        <v>4</v>
      </c>
      <c r="F63" s="180">
        <f>VLOOKUP($E63,$B$68:$G$74,5,FALSE)</f>
        <v>0.68410000000000004</v>
      </c>
      <c r="G63" s="181">
        <f>VLOOKUP($E63,$B$68:$G$74,6,FALSE)</f>
        <v>0.31590000000000001</v>
      </c>
      <c r="H63" s="234">
        <f>'Unallocated Detail (R) '!D271</f>
        <v>0</v>
      </c>
    </row>
    <row r="64" spans="1:8" ht="15.95" customHeight="1" x14ac:dyDescent="0.2">
      <c r="A64" s="202" t="s">
        <v>356</v>
      </c>
      <c r="B64" s="203" t="s">
        <v>360</v>
      </c>
      <c r="C64" s="190">
        <f>SUM(C62:C63)</f>
        <v>0</v>
      </c>
      <c r="D64" s="191">
        <f>SUM(D62:D63)</f>
        <v>0</v>
      </c>
      <c r="E64" s="192"/>
      <c r="F64" s="204"/>
      <c r="G64" s="205"/>
      <c r="H64" s="236">
        <f>SUM(H62:H63)</f>
        <v>0</v>
      </c>
    </row>
    <row r="65" spans="1:8" ht="15.95" customHeight="1" x14ac:dyDescent="0.2">
      <c r="A65" s="161"/>
      <c r="B65" s="182"/>
      <c r="C65" s="173"/>
      <c r="D65" s="174"/>
      <c r="E65" s="166"/>
      <c r="F65" s="187"/>
      <c r="G65" s="186"/>
      <c r="H65" s="188"/>
    </row>
    <row r="66" spans="1:8" ht="15.95" customHeight="1" thickBot="1" x14ac:dyDescent="0.4">
      <c r="A66" s="202" t="s">
        <v>394</v>
      </c>
      <c r="B66" s="203"/>
      <c r="C66" s="206">
        <f>C64+C59+C55+C44+C39+C35+C20+C11</f>
        <v>0</v>
      </c>
      <c r="D66" s="207">
        <f>D11+D20+D35+D39+D44+D55+D59+D64</f>
        <v>0</v>
      </c>
      <c r="E66" s="208"/>
      <c r="F66" s="209"/>
      <c r="G66" s="210"/>
      <c r="H66" s="211">
        <f>H64+H59+H55+H44+H39+H35+H20+H11+H52</f>
        <v>0</v>
      </c>
    </row>
    <row r="67" spans="1:8" ht="15.95" customHeight="1" thickTop="1" x14ac:dyDescent="0.2">
      <c r="C67" s="212"/>
      <c r="D67" s="212"/>
      <c r="E67" s="212"/>
      <c r="F67" s="212"/>
      <c r="G67" s="212"/>
      <c r="H67" s="212"/>
    </row>
    <row r="68" spans="1:8" ht="15.95" customHeight="1" x14ac:dyDescent="0.2">
      <c r="A68" s="213"/>
      <c r="B68" s="214" t="s">
        <v>395</v>
      </c>
      <c r="C68" s="215"/>
      <c r="D68" s="215"/>
      <c r="E68" s="215"/>
      <c r="F68" s="216" t="s">
        <v>33</v>
      </c>
      <c r="G68" s="216" t="s">
        <v>34</v>
      </c>
      <c r="H68" s="217"/>
    </row>
    <row r="69" spans="1:8" ht="15.95" customHeight="1" x14ac:dyDescent="0.2">
      <c r="A69" s="161"/>
      <c r="B69" s="218">
        <v>1</v>
      </c>
      <c r="C69" s="219" t="s">
        <v>396</v>
      </c>
      <c r="D69" s="220"/>
      <c r="E69" s="220"/>
      <c r="F69" s="221">
        <v>0.58130000000000004</v>
      </c>
      <c r="G69" s="222">
        <v>0.41870000000000002</v>
      </c>
      <c r="H69" s="223">
        <f>SUM(F69:G69)</f>
        <v>1</v>
      </c>
    </row>
    <row r="70" spans="1:8" ht="15.95" customHeight="1" x14ac:dyDescent="0.2">
      <c r="A70" s="161"/>
      <c r="B70" s="218">
        <v>2</v>
      </c>
      <c r="C70" s="219" t="s">
        <v>397</v>
      </c>
      <c r="D70" s="220"/>
      <c r="E70" s="220"/>
      <c r="F70" s="224">
        <v>0.62680000000000002</v>
      </c>
      <c r="G70" s="225">
        <v>0.37319999999999998</v>
      </c>
      <c r="H70" s="223">
        <f>SUM(F70:G70)</f>
        <v>1</v>
      </c>
    </row>
    <row r="71" spans="1:8" ht="15.95" customHeight="1" x14ac:dyDescent="0.2">
      <c r="A71" s="161"/>
      <c r="B71" s="218">
        <v>3</v>
      </c>
      <c r="C71" s="220" t="s">
        <v>398</v>
      </c>
      <c r="D71" s="220"/>
      <c r="E71" s="220"/>
      <c r="F71" s="224">
        <v>0.60940000000000005</v>
      </c>
      <c r="G71" s="225">
        <v>0.3906</v>
      </c>
      <c r="H71" s="223">
        <f>SUM(F71:G71)</f>
        <v>1</v>
      </c>
    </row>
    <row r="72" spans="1:8" ht="15.95" customHeight="1" x14ac:dyDescent="0.2">
      <c r="A72" s="161"/>
      <c r="B72" s="218">
        <v>4</v>
      </c>
      <c r="C72" s="219" t="s">
        <v>399</v>
      </c>
      <c r="D72" s="220"/>
      <c r="E72" s="220"/>
      <c r="F72" s="224">
        <v>0.68410000000000004</v>
      </c>
      <c r="G72" s="225">
        <v>0.31590000000000001</v>
      </c>
      <c r="H72" s="223">
        <f>SUM(F72:G72)</f>
        <v>1</v>
      </c>
    </row>
    <row r="73" spans="1:8" ht="15.95" customHeight="1" x14ac:dyDescent="0.2">
      <c r="A73" s="202"/>
      <c r="B73" s="226">
        <v>5</v>
      </c>
      <c r="C73" s="227" t="s">
        <v>400</v>
      </c>
      <c r="D73" s="228"/>
      <c r="E73" s="228"/>
      <c r="F73" s="229">
        <v>0.69989999999999997</v>
      </c>
      <c r="G73" s="230">
        <v>0.30009999999999998</v>
      </c>
      <c r="H73" s="231">
        <f>SUM(F73:G73)</f>
        <v>1</v>
      </c>
    </row>
    <row r="74" spans="1:8" ht="12" customHeight="1" x14ac:dyDescent="0.2"/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58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6374520BCDA2949A907EE02F39E85CE" ma:contentTypeVersion="104" ma:contentTypeDescription="" ma:contentTypeScope="" ma:versionID="7b2ea0d2c6c566362e9caeb8ebe482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170100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8229491-F5F4-440D-A44B-EB14BCC7652B}"/>
</file>

<file path=customXml/itemProps2.xml><?xml version="1.0" encoding="utf-8"?>
<ds:datastoreItem xmlns:ds="http://schemas.openxmlformats.org/officeDocument/2006/customXml" ds:itemID="{2A196D51-0B6F-444D-BAD1-B794A21C4FD0}"/>
</file>

<file path=customXml/itemProps3.xml><?xml version="1.0" encoding="utf-8"?>
<ds:datastoreItem xmlns:ds="http://schemas.openxmlformats.org/officeDocument/2006/customXml" ds:itemID="{5A34EF79-0C0E-4EEF-8FD8-2D344BDDB27F}"/>
</file>

<file path=customXml/itemProps4.xml><?xml version="1.0" encoding="utf-8"?>
<ds:datastoreItem xmlns:ds="http://schemas.openxmlformats.org/officeDocument/2006/customXml" ds:itemID="{790917EF-85B2-457F-8473-B7DC2FD9B9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REDACTED VERSION</vt:lpstr>
      <vt:lpstr>Allocated (R)</vt:lpstr>
      <vt:lpstr>Unallocated Summary (R)</vt:lpstr>
      <vt:lpstr>Unallocated Detail (R) </vt:lpstr>
      <vt:lpstr>Common by Account (R)</vt:lpstr>
      <vt:lpstr>'Common by Account (R)'!Print_Area</vt:lpstr>
      <vt:lpstr>'REDACTED VERSION'!Print_Area</vt:lpstr>
      <vt:lpstr>'Unallocated Detail (R) '!Print_Area</vt:lpstr>
      <vt:lpstr>'Unallocated Detail (R)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2017-02-10T17:55:02Z</cp:lastPrinted>
  <dcterms:created xsi:type="dcterms:W3CDTF">2016-01-29T23:23:00Z</dcterms:created>
  <dcterms:modified xsi:type="dcterms:W3CDTF">2017-02-10T17:57:56Z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0x0101006E56B4D1795A2E4DB2F0B01679ED314A0026374520BCDA2949A907EE02F39E85CE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