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 05-27-2016\UG-160749 PSE WACCR\"/>
    </mc:Choice>
  </mc:AlternateContent>
  <bookViews>
    <workbookView xWindow="90" yWindow="21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<sst xmlns="http://schemas.openxmlformats.org/spreadsheetml/2006/main" count="86" uniqueCount="39">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</sst>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S93" sqref="S93"/>
    </sheetView>
  </sheetViews>
  <sheetFormatPr defaultColWidth="9.1796875" defaultRowHeight="13" outlineLevelCol="1" x14ac:dyDescent="0.3"/>
  <cols>
    <col min="1" max="1" width="5.7265625" style="1" customWidth="1"/>
    <col min="2" max="2" width="58.7265625" style="1" bestFit="1" customWidth="1"/>
    <col min="3" max="3" width="11.54296875" style="3" bestFit="1" customWidth="1"/>
    <col min="4" max="4" width="18.26953125" style="3" bestFit="1" customWidth="1"/>
    <col min="5" max="5" width="9.17968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9.1796875" style="1" collapsed="1"/>
    <col min="10" max="16384" width="9.17968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42461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3589558.9000000041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x14ac:dyDescent="0.3">
      <c r="B10" s="7" t="s">
        <v>35</v>
      </c>
      <c r="D10" s="8">
        <v>0</v>
      </c>
      <c r="E10" s="33"/>
      <c r="F10" s="43"/>
    </row>
    <row r="11" spans="1:10" x14ac:dyDescent="0.3">
      <c r="B11" s="10" t="s">
        <v>5</v>
      </c>
      <c r="D11" s="11">
        <v>-457280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0</v>
      </c>
      <c r="E12" s="33"/>
      <c r="F12" s="44"/>
    </row>
    <row r="13" spans="1:10" x14ac:dyDescent="0.3">
      <c r="B13" s="1" t="s">
        <v>7</v>
      </c>
      <c r="D13" s="11">
        <v>5560.26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-451719.74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3137839.1600000039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-18451832.790000018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0</v>
      </c>
      <c r="E20" s="33"/>
      <c r="F20" s="44"/>
    </row>
    <row r="21" spans="1:10" x14ac:dyDescent="0.3">
      <c r="B21" s="10" t="s">
        <v>5</v>
      </c>
      <c r="D21" s="11">
        <v>2339256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-40122.83</v>
      </c>
      <c r="E23" s="33"/>
      <c r="F23" s="43"/>
    </row>
    <row r="24" spans="1:10" x14ac:dyDescent="0.3">
      <c r="B24" s="1" t="s">
        <v>8</v>
      </c>
      <c r="D24" s="13">
        <v>2299133.17</v>
      </c>
      <c r="E24" s="33"/>
      <c r="F24" s="43"/>
    </row>
    <row r="25" spans="1:10" x14ac:dyDescent="0.3">
      <c r="B25" s="1" t="s">
        <v>9</v>
      </c>
      <c r="D25" s="6">
        <v>-16152699.620000018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1324879.3800000008</v>
      </c>
      <c r="E54" s="33"/>
    </row>
    <row r="55" spans="1:6" s="7" customFormat="1" x14ac:dyDescent="0.3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2381874.0499999998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2381874.0499999998</v>
      </c>
      <c r="E62" s="33"/>
    </row>
    <row r="63" spans="1:6" x14ac:dyDescent="0.3">
      <c r="B63" s="1" t="s">
        <v>9</v>
      </c>
      <c r="D63" s="6">
        <v>3706753.4300000006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-765496.98000000836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-4958908.41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-4958908.41</v>
      </c>
      <c r="E73" s="33"/>
    </row>
    <row r="74" spans="1:6" x14ac:dyDescent="0.3">
      <c r="B74" s="1" t="s">
        <v>9</v>
      </c>
      <c r="D74" s="6">
        <v>-5724405.390000008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-249771.38999999964</v>
      </c>
      <c r="E77" s="33"/>
    </row>
    <row r="78" spans="1:6" s="7" customFormat="1" x14ac:dyDescent="0.3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3993.53</v>
      </c>
      <c r="E80" s="33"/>
      <c r="F80" s="39"/>
    </row>
    <row r="81" spans="1:7" x14ac:dyDescent="0.3">
      <c r="B81" s="1" t="s">
        <v>8</v>
      </c>
      <c r="D81" s="24">
        <v>3993.53</v>
      </c>
      <c r="E81" s="33"/>
    </row>
    <row r="82" spans="1:7" x14ac:dyDescent="0.3">
      <c r="B82" s="1" t="s">
        <v>9</v>
      </c>
      <c r="D82" s="14">
        <v>-245777.85999999964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73950.589999999313</v>
      </c>
      <c r="E85" s="33"/>
    </row>
    <row r="86" spans="1:7" s="7" customFormat="1" x14ac:dyDescent="0.3">
      <c r="B86" s="50" t="s">
        <v>35</v>
      </c>
      <c r="C86" s="36"/>
      <c r="D86" s="9">
        <v>0</v>
      </c>
      <c r="E86" s="33"/>
      <c r="F86" s="39"/>
    </row>
    <row r="87" spans="1:7" s="10" customFormat="1" x14ac:dyDescent="0.3">
      <c r="B87" s="10" t="s">
        <v>25</v>
      </c>
      <c r="C87" s="12"/>
      <c r="D87" s="25">
        <v>-2647.02</v>
      </c>
      <c r="E87" s="33"/>
      <c r="F87" s="39"/>
    </row>
    <row r="88" spans="1:7" x14ac:dyDescent="0.3">
      <c r="B88" s="1" t="s">
        <v>8</v>
      </c>
      <c r="D88" s="24">
        <v>-2647.02</v>
      </c>
      <c r="E88" s="33"/>
    </row>
    <row r="89" spans="1:7" x14ac:dyDescent="0.3">
      <c r="B89" s="1" t="s">
        <v>9</v>
      </c>
      <c r="D89" s="14">
        <v>71303.569999999308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-14478712.29000001</v>
      </c>
      <c r="E92" s="33"/>
      <c r="F92" s="52">
        <f>+D85+D77+D66+D54+D18+D8+D28</f>
        <v>-14478712.290000023</v>
      </c>
      <c r="G92" s="49">
        <f>+F92-D92</f>
        <v>0</v>
      </c>
    </row>
    <row r="93" spans="1:7" x14ac:dyDescent="0.3">
      <c r="B93" s="1" t="s">
        <v>8</v>
      </c>
      <c r="D93" s="27">
        <v>-728274.42000000062</v>
      </c>
      <c r="E93" s="33"/>
      <c r="F93" s="53">
        <f>+D14+D24+D62+D73+D81+D88+D35</f>
        <v>-728274.42000000062</v>
      </c>
      <c r="G93" s="49">
        <f>+F93-D93</f>
        <v>0</v>
      </c>
    </row>
    <row r="94" spans="1:7" ht="13.5" thickBot="1" x14ac:dyDescent="0.35">
      <c r="B94" s="1" t="s">
        <v>9</v>
      </c>
      <c r="D94" s="28">
        <v>-15206986.71000001</v>
      </c>
      <c r="E94" s="33"/>
      <c r="F94" s="52">
        <f>SUM(F92:F93)</f>
        <v>-15206986.710000023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-13014860.460000014</v>
      </c>
      <c r="E95" s="33"/>
      <c r="F95" s="8">
        <f>+D15+D25</f>
        <v>-13014860.460000014</v>
      </c>
      <c r="G95" s="49">
        <f>+F95-D95</f>
        <v>0</v>
      </c>
    </row>
    <row r="96" spans="1:7" ht="13.5" thickBot="1" x14ac:dyDescent="0.35">
      <c r="A96" s="1" t="s">
        <v>28</v>
      </c>
      <c r="D96" s="29">
        <v>-2192126.2499999963</v>
      </c>
      <c r="E96" s="33"/>
      <c r="F96" s="53">
        <f>+F94-F95</f>
        <v>-2192126.2500000093</v>
      </c>
      <c r="G96" s="49">
        <f>+F96-D96</f>
        <v>-1.3038516044616699E-8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 2016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904BB3F02270468E1D1AB63DE42254" ma:contentTypeVersion="96" ma:contentTypeDescription="" ma:contentTypeScope="" ma:versionID="2e75c0e5a5fb0ba17a70443260671e6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2016-05-26T07:00:00+00:00</OpenedDate>
    <Date1 xmlns="dc463f71-b30c-4ab2-9473-d307f9d35888">2016-05-26T07:00:00+00:00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333C0CB-C29D-4990-8C33-2556AE23BA81}"/>
</file>

<file path=customXml/itemProps2.xml><?xml version="1.0" encoding="utf-8"?>
<ds:datastoreItem xmlns:ds="http://schemas.openxmlformats.org/officeDocument/2006/customXml" ds:itemID="{AB35F18E-3172-4E05-AA8E-4391B23681BA}"/>
</file>

<file path=customXml/itemProps3.xml><?xml version="1.0" encoding="utf-8"?>
<ds:datastoreItem xmlns:ds="http://schemas.openxmlformats.org/officeDocument/2006/customXml" ds:itemID="{6D060477-CE34-47D4-ABD7-6B7A31B58322}"/>
</file>

<file path=customXml/itemProps4.xml><?xml version="1.0" encoding="utf-8"?>
<ds:datastoreItem xmlns:ds="http://schemas.openxmlformats.org/officeDocument/2006/customXml" ds:itemID="{7211CE70-8720-4CB5-ACC2-AA5CA853F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Rollman, Courtney (UTC)</cp:lastModifiedBy>
  <cp:lastPrinted>2016-05-20T16:02:58Z</cp:lastPrinted>
  <dcterms:created xsi:type="dcterms:W3CDTF">2005-03-16T23:33:46Z</dcterms:created>
  <dcterms:modified xsi:type="dcterms:W3CDTF">2016-05-27T23:32:42Z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0x0101006E56B4D1795A2E4DB2F0B01679ED314A0007904BB3F02270468E1D1AB63DE42254</vt:lpwstr>
  </property>
  <property fmtid="{D5CDD505-2E9C-101B-9397-08002B2CF9AE}" pid="3" name="_docset_NoMedatataSyncRequired">
    <vt:lpwstr>False</vt:lpwstr>
  </property>
</Properties>
</file>