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llman\Documents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<sst xmlns="http://schemas.openxmlformats.org/spreadsheetml/2006/main" count="86" uniqueCount="39">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</sst>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D8" sqref="D8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42278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-56758.769999995879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hidden="1" x14ac:dyDescent="0.3">
      <c r="B10" s="7" t="s">
        <v>35</v>
      </c>
      <c r="D10" s="8"/>
      <c r="E10" s="33"/>
      <c r="F10" s="43"/>
    </row>
    <row r="11" spans="1:10" x14ac:dyDescent="0.3">
      <c r="B11" s="10" t="s">
        <v>5</v>
      </c>
      <c r="D11" s="11">
        <v>1750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0</v>
      </c>
      <c r="E12" s="33"/>
      <c r="F12" s="44"/>
    </row>
    <row r="13" spans="1:10" x14ac:dyDescent="0.3">
      <c r="B13" s="1" t="s">
        <v>7</v>
      </c>
      <c r="D13" s="11">
        <v>-3833.49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-2083.4899999999998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-58842.259999995877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7795804.6799999867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0</v>
      </c>
      <c r="E20" s="33"/>
      <c r="F20" s="44"/>
    </row>
    <row r="21" spans="1:10" x14ac:dyDescent="0.3">
      <c r="B21" s="10" t="s">
        <v>5</v>
      </c>
      <c r="D21" s="11">
        <v>-1542133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26793.41</v>
      </c>
      <c r="E23" s="33"/>
      <c r="F23" s="43"/>
    </row>
    <row r="24" spans="1:10" x14ac:dyDescent="0.3">
      <c r="B24" s="1" t="s">
        <v>8</v>
      </c>
      <c r="D24" s="13">
        <v>-1515339.59</v>
      </c>
      <c r="E24" s="33"/>
      <c r="F24" s="43"/>
    </row>
    <row r="25" spans="1:10" x14ac:dyDescent="0.3">
      <c r="B25" s="1" t="s">
        <v>9</v>
      </c>
      <c r="D25" s="6">
        <v>6280465.0899999868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23824579.530000001</v>
      </c>
      <c r="E54" s="33"/>
    </row>
    <row r="55" spans="1:6" s="7" customFormat="1" hidden="1" x14ac:dyDescent="0.3">
      <c r="B55" s="7" t="s">
        <v>3</v>
      </c>
      <c r="C55" s="36"/>
      <c r="D55" s="9"/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3409852.18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3409852.18</v>
      </c>
      <c r="E62" s="33"/>
    </row>
    <row r="63" spans="1:6" x14ac:dyDescent="0.3">
      <c r="B63" s="1" t="s">
        <v>9</v>
      </c>
      <c r="D63" s="6">
        <v>27234431.710000001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-38745661.350000009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/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-4210339.05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-4210339.05</v>
      </c>
      <c r="E73" s="33"/>
    </row>
    <row r="74" spans="1:6" x14ac:dyDescent="0.3">
      <c r="B74" s="1" t="s">
        <v>9</v>
      </c>
      <c r="D74" s="6">
        <v>-42956000.400000006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-679744.03999999957</v>
      </c>
      <c r="E77" s="33"/>
    </row>
    <row r="78" spans="1:6" s="7" customFormat="1" hidden="1" x14ac:dyDescent="0.3">
      <c r="B78" s="7" t="s">
        <v>3</v>
      </c>
      <c r="C78" s="36"/>
      <c r="D78" s="9"/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66065.98</v>
      </c>
      <c r="E80" s="33"/>
      <c r="F80" s="39"/>
    </row>
    <row r="81" spans="1:7" x14ac:dyDescent="0.3">
      <c r="B81" s="1" t="s">
        <v>8</v>
      </c>
      <c r="D81" s="24">
        <v>66065.98</v>
      </c>
      <c r="E81" s="33"/>
    </row>
    <row r="82" spans="1:7" x14ac:dyDescent="0.3">
      <c r="B82" s="1" t="s">
        <v>9</v>
      </c>
      <c r="D82" s="14">
        <v>-613678.05999999959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-485079.04000000062</v>
      </c>
      <c r="E85" s="33"/>
    </row>
    <row r="86" spans="1:7" s="7" customFormat="1" x14ac:dyDescent="0.3">
      <c r="B86" s="50" t="s">
        <v>35</v>
      </c>
      <c r="C86" s="36"/>
      <c r="D86" s="9">
        <v>0</v>
      </c>
      <c r="E86" s="33"/>
      <c r="F86" s="39"/>
    </row>
    <row r="87" spans="1:7" s="10" customFormat="1" x14ac:dyDescent="0.3">
      <c r="B87" s="10" t="s">
        <v>25</v>
      </c>
      <c r="C87" s="12"/>
      <c r="D87" s="25">
        <v>-107323.53</v>
      </c>
      <c r="E87" s="33"/>
      <c r="F87" s="39"/>
    </row>
    <row r="88" spans="1:7" x14ac:dyDescent="0.3">
      <c r="B88" s="1" t="s">
        <v>8</v>
      </c>
      <c r="D88" s="24">
        <v>-107323.53</v>
      </c>
      <c r="E88" s="33"/>
    </row>
    <row r="89" spans="1:7" x14ac:dyDescent="0.3">
      <c r="B89" s="1" t="s">
        <v>9</v>
      </c>
      <c r="D89" s="14">
        <v>-592402.57000000065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-8346858.9899999984</v>
      </c>
      <c r="E92" s="33"/>
      <c r="F92" s="52">
        <f>+D85+D77+D66+D54+D18+D8+D28</f>
        <v>-8346858.9900000151</v>
      </c>
      <c r="G92" s="49">
        <f>+F92-D92</f>
        <v>-1.6763806343078613E-8</v>
      </c>
    </row>
    <row r="93" spans="1:7" x14ac:dyDescent="0.3">
      <c r="B93" s="1" t="s">
        <v>8</v>
      </c>
      <c r="D93" s="27">
        <v>-2359167.4999999995</v>
      </c>
      <c r="E93" s="33"/>
      <c r="F93" s="53">
        <f>+D14+D24+D62+D73+D81+D88+D35</f>
        <v>-2359167.4999999995</v>
      </c>
      <c r="G93" s="49">
        <f>+F93-D93</f>
        <v>0</v>
      </c>
    </row>
    <row r="94" spans="1:7" ht="13.5" thickBot="1" x14ac:dyDescent="0.35">
      <c r="B94" s="1" t="s">
        <v>9</v>
      </c>
      <c r="D94" s="28">
        <v>-10706026.489999998</v>
      </c>
      <c r="E94" s="33"/>
      <c r="F94" s="52">
        <f>SUM(F92:F93)</f>
        <v>-10706026.490000015</v>
      </c>
      <c r="G94" s="49">
        <f>+F94-D94</f>
        <v>-1.6763806343078613E-8</v>
      </c>
    </row>
    <row r="95" spans="1:7" ht="18" customHeight="1" thickTop="1" x14ac:dyDescent="0.25">
      <c r="A95" s="1" t="s">
        <v>27</v>
      </c>
      <c r="D95" s="8">
        <v>6221622.8299999908</v>
      </c>
      <c r="E95" s="33"/>
      <c r="F95" s="8">
        <f>+D15+D25</f>
        <v>6221622.8299999908</v>
      </c>
      <c r="G95" s="49">
        <f>+F95-D95</f>
        <v>0</v>
      </c>
    </row>
    <row r="96" spans="1:7" ht="13.5" thickBot="1" x14ac:dyDescent="0.35">
      <c r="A96" s="1" t="s">
        <v>28</v>
      </c>
      <c r="D96" s="29">
        <v>-16927649.319999989</v>
      </c>
      <c r="E96" s="33"/>
      <c r="F96" s="53">
        <f>+F94-F95</f>
        <v>-16927649.320000008</v>
      </c>
      <c r="G96" s="49">
        <f>+F96-D96</f>
        <v>0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October 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1D108918674E4EB514112799ADFCA8" ma:contentTypeVersion="119" ma:contentTypeDescription="" ma:contentTypeScope="" ma:versionID="a65c32d0920bd72fd25802cccda335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152274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5DA6412-520A-4A7A-80C1-C05C79E31E4B}"/>
</file>

<file path=customXml/itemProps2.xml><?xml version="1.0" encoding="utf-8"?>
<ds:datastoreItem xmlns:ds="http://schemas.openxmlformats.org/officeDocument/2006/customXml" ds:itemID="{900D55D5-3A9C-4DCC-9F27-C3465F2B6526}"/>
</file>

<file path=customXml/itemProps3.xml><?xml version="1.0" encoding="utf-8"?>
<ds:datastoreItem xmlns:ds="http://schemas.openxmlformats.org/officeDocument/2006/customXml" ds:itemID="{46CCEF17-563E-4B8D-B603-F54657A94402}"/>
</file>

<file path=customXml/itemProps4.xml><?xml version="1.0" encoding="utf-8"?>
<ds:datastoreItem xmlns:ds="http://schemas.openxmlformats.org/officeDocument/2006/customXml" ds:itemID="{FA6454EB-3A64-401D-B878-0BD37B6E6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2015-11-23T17:43:01Z</cp:lastPrinted>
  <dcterms:created xsi:type="dcterms:W3CDTF">2005-03-16T23:33:46Z</dcterms:created>
  <dcterms:modified xsi:type="dcterms:W3CDTF">2015-11-30T21:39:32Z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0x0101006E56B4D1795A2E4DB2F0B01679ED314A00911D108918674E4EB514112799ADFCA8</vt:lpwstr>
  </property>
  <property fmtid="{D5CDD505-2E9C-101B-9397-08002B2CF9AE}" pid="3" name="_docset_NoMedatataSyncRequired">
    <vt:lpwstr>False</vt:lpwstr>
  </property>
</Properties>
</file>