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activeTab="0"/>
  </bookViews>
  <sheets>
    <sheet name="Title Page" sheetId="1" r:id="rId1"/>
    <sheet name="Check Sheet" sheetId="2" r:id="rId2"/>
    <sheet name="Item 55,60, pg 15" sheetId="3" r:id="rId3"/>
    <sheet name="Item 100, pg 20" sheetId="4" r:id="rId4"/>
    <sheet name="Item 100, pg 21" sheetId="5" r:id="rId5"/>
    <sheet name="Item 120,130,150, pg 22" sheetId="6" r:id="rId6"/>
    <sheet name="Item 230, pg 28" sheetId="7" r:id="rId7"/>
    <sheet name="Item 240, pg 29" sheetId="8" r:id="rId8"/>
    <sheet name="Item 245, pg 30" sheetId="9" r:id="rId9"/>
  </sheets>
  <externalReferences>
    <externalReference r:id="rId12"/>
  </externalReferences>
  <definedNames>
    <definedName name="_xlnm.Print_Area" localSheetId="1">'Check Sheet'!$A$1:$J$57</definedName>
  </definedNames>
  <calcPr fullCalcOnLoad="1"/>
</workbook>
</file>

<file path=xl/sharedStrings.xml><?xml version="1.0" encoding="utf-8"?>
<sst xmlns="http://schemas.openxmlformats.org/spreadsheetml/2006/main" count="497" uniqueCount="259">
  <si>
    <t>Tariff No.</t>
  </si>
  <si>
    <t xml:space="preserve">Revised Page No. </t>
  </si>
  <si>
    <t>Company Name/Permit Number:</t>
  </si>
  <si>
    <t>Registered Trade Name(s)</t>
  </si>
  <si>
    <t xml:space="preserve"> 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</si>
  <si>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</si>
  <si>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</si>
  <si>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</si>
  <si>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</si>
  <si>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</si>
  <si>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Effective Date: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</si>
  <si>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</si>
  <si>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</si>
  <si>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</si>
  <si>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</si>
  <si>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</si>
  <si>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apply: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</si>
  <si>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</si>
  <si>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</si>
  <si>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</si>
  <si>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</si>
  <si>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Year's Day </t>
  </si>
  <si>
    <t>Labor Day</t>
  </si>
  <si>
    <t>Memorial Day</t>
  </si>
  <si>
    <t>Thanksgiving Day</t>
  </si>
  <si>
    <t>Independence Day</t>
  </si>
  <si>
    <t xml:space="preserve">Christmas Day 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</si>
  <si>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</si>
  <si>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</si>
  <si>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</si>
  <si>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</si>
  <si>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</si>
  <si>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</si>
  <si>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</si>
  <si>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>Type of receptacle</t>
  </si>
  <si>
    <t>Service</t>
  </si>
  <si>
    <t xml:space="preserve">         Effective Date: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</si>
  <si>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</si>
  <si>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</si>
  <si>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</si>
  <si>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</si>
  <si>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</si>
  <si>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</si>
  <si>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</si>
  <si>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</si>
  <si>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</si>
  <si>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</si>
  <si>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Grays Harbor County</t>
  </si>
  <si>
    <t>Garbage</t>
  </si>
  <si>
    <t>Service Rate</t>
  </si>
  <si>
    <t>Number of</t>
  </si>
  <si>
    <t>Frequency</t>
  </si>
  <si>
    <t>for Customers</t>
  </si>
  <si>
    <t>Units or Type</t>
  </si>
  <si>
    <t>of</t>
  </si>
  <si>
    <t>who do not</t>
  </si>
  <si>
    <t>for Recycling</t>
  </si>
  <si>
    <t>of Container</t>
  </si>
  <si>
    <t>Recycle</t>
  </si>
  <si>
    <t>Participants</t>
  </si>
  <si>
    <t>Mini Can</t>
  </si>
  <si>
    <t xml:space="preserve">WG </t>
  </si>
  <si>
    <t>65 Gal **</t>
  </si>
  <si>
    <t xml:space="preserve">MG </t>
  </si>
  <si>
    <t>MG</t>
  </si>
  <si>
    <t>EOWG</t>
  </si>
  <si>
    <t>WG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</si>
  <si>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</si>
  <si>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</si>
  <si>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</si>
  <si>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</si>
  <si>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</si>
  <si>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</si>
  <si>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</si>
  <si>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</si>
  <si>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</si>
  <si>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</si>
  <si>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100 -- Residential Service -- Monthly Rates (continued from previous page)</t>
  </si>
  <si>
    <t>Note 3: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</si>
  <si>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</si>
  <si>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</si>
  <si>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</si>
  <si>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</si>
  <si>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</si>
  <si>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Prepaid Bag</t>
  </si>
  <si>
    <t>Note 4: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</si>
  <si>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</si>
  <si>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</si>
  <si>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</si>
  <si>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 xml:space="preserve">Following is a description of the recycling program (type of containers, frequency, etc.).  </t>
  </si>
  <si>
    <t>Single automated 95 gallon cart.  Materials to be collected are newspaper, mixed-paper, tin, aluminum and</t>
  </si>
  <si>
    <t>plastics.</t>
  </si>
  <si>
    <t>Item 120 -- Drums</t>
  </si>
  <si>
    <t>Type of Service</t>
  </si>
  <si>
    <t>Rate Per Drum, Per Pickup</t>
  </si>
  <si>
    <t>Regular Route Service</t>
  </si>
  <si>
    <t xml:space="preserve">   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</si>
  <si>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</si>
  <si>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</si>
  <si>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</si>
  <si>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</si>
  <si>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</si>
  <si>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 xml:space="preserve">    $</t>
  </si>
  <si>
    <t>Company-owned Receptacle:</t>
  </si>
  <si>
    <t>Item 150 -- Loose and Bulky Material</t>
  </si>
  <si>
    <t>Special Trips:  Time rates in Item 160 apply.</t>
  </si>
  <si>
    <t>Regular Route: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</si>
  <si>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</si>
  <si>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</si>
  <si>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</si>
  <si>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</si>
  <si>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</si>
  <si>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</si>
  <si>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</si>
  <si>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</si>
  <si>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</si>
  <si>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</si>
  <si>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</si>
  <si>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</si>
  <si>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</si>
  <si>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240 -- Container Service -- Dumped in Company's Vehicle</t>
  </si>
  <si>
    <t>Non-compacted Material (Company-owned container)</t>
  </si>
  <si>
    <t>Rates stated per container, per pickup</t>
  </si>
  <si>
    <t>Service Area: Grays Harbor County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</si>
  <si>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</si>
  <si>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</si>
  <si>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</si>
  <si>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</si>
  <si>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</si>
  <si>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</si>
  <si>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</si>
  <si>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</si>
  <si>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</si>
  <si>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</si>
  <si>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</si>
  <si>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</si>
  <si>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</si>
  <si>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</si>
  <si>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</si>
  <si>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</si>
  <si>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</si>
  <si>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</si>
  <si>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</si>
  <si>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</si>
  <si>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</si>
  <si>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</si>
  <si>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</si>
  <si>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</si>
  <si>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be the same.  If rent is not shown, it is to be included in the rate for the first pickup.</t>
  </si>
  <si>
    <t>Accessorial charges assessed (lids, tarping, unlocking, unlatching, etc.):</t>
  </si>
  <si>
    <t>Item 245 -- Container Service -- Dumped in Company's Vehicle</t>
  </si>
  <si>
    <t>Non-compacted Material (Customer-owned container)</t>
  </si>
  <si>
    <t>Includes Commercial Can Service</t>
  </si>
  <si>
    <t>32-gallon</t>
  </si>
  <si>
    <t>65 Gal</t>
  </si>
  <si>
    <t>95 Gal</t>
  </si>
  <si>
    <t>can or unit</t>
  </si>
  <si>
    <t>Toter**</t>
  </si>
  <si>
    <t xml:space="preserve">   First five grouped together</t>
  </si>
  <si>
    <t xml:space="preserve">   Over 5 units grouped together</t>
  </si>
  <si>
    <t xml:space="preserve">   Single cans not grouped</t>
  </si>
  <si>
    <t xml:space="preserve">   Minimum Monthly charge</t>
  </si>
  <si>
    <t xml:space="preserve">   Special Pickups:</t>
  </si>
  <si>
    <t>**company provided</t>
  </si>
  <si>
    <t xml:space="preserve">   One Unit</t>
  </si>
  <si>
    <t xml:space="preserve">   Each Additional Unit</t>
  </si>
  <si>
    <t>Accessorial charges assessed (lids, tarping, unlocking, unlatching, etc.)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</si>
  <si>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  Grays Harbor County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</si>
  <si>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</si>
  <si>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Irmgard R Wilcox</t>
  </si>
  <si>
    <t>Harold LeMay Enterprises, Inc. G-98</t>
  </si>
  <si>
    <t>Harbor Disposal and Eastern Grays Harbor Disposal</t>
  </si>
  <si>
    <t>Note 2:  Recycling program charge (in addition to garbage rate) is $7.87.  Additionally, these customers</t>
  </si>
  <si>
    <t xml:space="preserve">             is $8.87 adjusted for cpa.</t>
  </si>
  <si>
    <t>65-gallon toter</t>
  </si>
  <si>
    <t xml:space="preserve">95-gallon toter </t>
  </si>
  <si>
    <t>Minimum</t>
  </si>
  <si>
    <t>Harold LeMay Enterprises Inc. G-98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</si>
  <si>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</si>
  <si>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</si>
  <si>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</si>
  <si>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</si>
  <si>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</si>
  <si>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Grays Harbor Central Transfer Station</t>
  </si>
  <si>
    <t>Commercial Garbage</t>
  </si>
  <si>
    <t>(A) per ton</t>
  </si>
  <si>
    <t>per load</t>
  </si>
  <si>
    <t>In addition to above charges, the following may apply:</t>
  </si>
  <si>
    <t>Refrigerated Appliances</t>
  </si>
  <si>
    <t>per unit</t>
  </si>
  <si>
    <t>Passenger Tires</t>
  </si>
  <si>
    <t>Truck Tires</t>
  </si>
  <si>
    <t>Tire Rim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</si>
  <si>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</si>
  <si>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</si>
  <si>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</si>
  <si>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Unlocking, Unlatching $2.00 per occurrence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</si>
  <si>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</si>
  <si>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</si>
  <si>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</si>
  <si>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</si>
  <si>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</si>
  <si>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</si>
  <si>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</si>
  <si>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</si>
  <si>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</si>
  <si>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</si>
  <si>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</si>
  <si>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</si>
  <si>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</si>
  <si>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12A</t>
  </si>
  <si>
    <t>12B</t>
  </si>
  <si>
    <t>Supplements in Effect</t>
  </si>
  <si>
    <t>***</t>
  </si>
  <si>
    <t xml:space="preserve">$6.73(A) per unit. </t>
  </si>
  <si>
    <t xml:space="preserve">             will receive a commodity price adjustment (cpa) of ($.69) credit per month.  Recycle only service </t>
  </si>
  <si>
    <t>Recycling service rates on this page expire on:  June 30, 2015</t>
  </si>
  <si>
    <t>$7.27(A) per can/unit.  Service will be rendered on the normal scheduled pickup day for the</t>
  </si>
  <si>
    <t>Tariff No. 12</t>
  </si>
  <si>
    <t>Cancels</t>
  </si>
  <si>
    <t>Tariff No. 11.2</t>
  </si>
  <si>
    <t xml:space="preserve">          Harold LeMay Enterprises, Inc.</t>
  </si>
  <si>
    <t>(Name/Certificate Number of Solid Waste Collection Company)</t>
  </si>
  <si>
    <t>dba Harbor Disposal and Eastern Grays Harbor Disposal</t>
  </si>
  <si>
    <t>(Registered trade name of Solid Waste Collection Company)</t>
  </si>
  <si>
    <t xml:space="preserve">                                    Certificate Number G - 98</t>
  </si>
  <si>
    <t>NAMING RATES FOR THE COLLECTION, TRANSPORTATION, AND DISPOSAL OF</t>
  </si>
  <si>
    <t>SOLID WASTE, AND IF NOTED, RECYCLING AND YARDWASTE</t>
  </si>
  <si>
    <t>IN THE FOLLOWING DESCRIBED TERRITORY:</t>
  </si>
  <si>
    <t>In Grays Harbor County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</si>
  <si>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</si>
  <si>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</si>
  <si>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</si>
  <si>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</si>
  <si>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</si>
  <si>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</si>
  <si>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</si>
  <si>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</si>
  <si>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r>
      <t xml:space="preserve">Telephone Number, </t>
    </r>
    <r>
      <rPr>
        <sz val="6"/>
        <rFont val="Arial"/>
        <family val="2"/>
      </rPr>
      <t xml:space="preserve">including area code  </t>
    </r>
  </si>
  <si>
    <t>Title:</t>
  </si>
  <si>
    <t>Phone:</t>
  </si>
  <si>
    <t>FAX number, if any</t>
  </si>
  <si>
    <t>E-mail:</t>
  </si>
  <si>
    <t>Fax:</t>
  </si>
  <si>
    <t>E-mail address, if any:</t>
  </si>
  <si>
    <t>irmgardw@wcnx.org</t>
  </si>
  <si>
    <t>Issued by:</t>
  </si>
  <si>
    <t>Issue date:</t>
  </si>
  <si>
    <t>Docket No.____________________  Date:_________________________  By:__________________________</t>
  </si>
  <si>
    <t>Paul Dionne (C)</t>
  </si>
  <si>
    <t>Site Manager (C)</t>
  </si>
  <si>
    <t>(360) 533-1251 (C)</t>
  </si>
  <si>
    <t>PaulDi@Wasteconnections.com (C)</t>
  </si>
  <si>
    <t>(360) 533-2507 (C)</t>
  </si>
  <si>
    <t xml:space="preserve">1 Revised Title Page  </t>
  </si>
  <si>
    <t>4201 Olympic Hwy (C)</t>
  </si>
  <si>
    <t>Aberdeen, WA  98520 (C)</t>
  </si>
  <si>
    <t>(360) 832-8749 (C)</t>
  </si>
  <si>
    <t>(360) 832-2897 (C)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</si>
</sst>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20" fillId="0" borderId="13" xfId="0" applyFon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167" fontId="0" fillId="0" borderId="1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44" fontId="0" fillId="0" borderId="0" xfId="0" applyNumberFormat="1" applyBorder="1" applyAlignment="1">
      <alignment/>
    </xf>
    <xf numFmtId="0" fontId="21" fillId="0" borderId="22" xfId="0" applyFont="1" applyBorder="1" applyAlignment="1" quotePrefix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22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13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167" fontId="0" fillId="0" borderId="0" xfId="0" applyNumberFormat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5" fontId="0" fillId="0" borderId="14" xfId="0" applyNumberForma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 horizontal="center"/>
    </xf>
    <xf numFmtId="44" fontId="0" fillId="0" borderId="24" xfId="48" applyFont="1" applyBorder="1" applyAlignment="1">
      <alignment horizontal="center"/>
    </xf>
    <xf numFmtId="44" fontId="0" fillId="0" borderId="22" xfId="48" applyFont="1" applyFill="1" applyBorder="1" applyAlignment="1">
      <alignment/>
    </xf>
    <xf numFmtId="44" fontId="0" fillId="0" borderId="22" xfId="48" applyFont="1" applyBorder="1" applyAlignment="1">
      <alignment horizontal="center"/>
    </xf>
    <xf numFmtId="44" fontId="0" fillId="0" borderId="23" xfId="48" applyFont="1" applyBorder="1" applyAlignment="1">
      <alignment horizontal="left"/>
    </xf>
    <xf numFmtId="44" fontId="0" fillId="0" borderId="24" xfId="48" applyFont="1" applyBorder="1" applyAlignment="1">
      <alignment horizontal="left"/>
    </xf>
    <xf numFmtId="44" fontId="0" fillId="0" borderId="22" xfId="48" applyFont="1" applyBorder="1" applyAlignment="1">
      <alignment horizontal="left"/>
    </xf>
    <xf numFmtId="0" fontId="0" fillId="0" borderId="22" xfId="0" applyFont="1" applyFill="1" applyBorder="1" applyAlignment="1">
      <alignment/>
    </xf>
    <xf numFmtId="44" fontId="0" fillId="0" borderId="24" xfId="48" applyFont="1" applyBorder="1" applyAlignment="1">
      <alignment/>
    </xf>
    <xf numFmtId="44" fontId="0" fillId="0" borderId="10" xfId="48" applyFont="1" applyFill="1" applyBorder="1" applyAlignment="1">
      <alignment/>
    </xf>
    <xf numFmtId="44" fontId="0" fillId="0" borderId="24" xfId="48" applyFont="1" applyFill="1" applyBorder="1" applyAlignment="1">
      <alignment/>
    </xf>
    <xf numFmtId="44" fontId="0" fillId="0" borderId="10" xfId="48" applyNumberFormat="1" applyFont="1" applyFill="1" applyBorder="1" applyAlignment="1">
      <alignment/>
    </xf>
    <xf numFmtId="44" fontId="0" fillId="0" borderId="12" xfId="48" applyFont="1" applyFill="1" applyBorder="1" applyAlignment="1">
      <alignment/>
    </xf>
    <xf numFmtId="44" fontId="0" fillId="0" borderId="10" xfId="48" applyFont="1" applyBorder="1" applyAlignment="1">
      <alignment/>
    </xf>
    <xf numFmtId="44" fontId="0" fillId="0" borderId="12" xfId="48" applyFont="1" applyBorder="1" applyAlignment="1">
      <alignment/>
    </xf>
    <xf numFmtId="0" fontId="0" fillId="0" borderId="15" xfId="0" applyFill="1" applyBorder="1" applyAlignment="1">
      <alignment/>
    </xf>
    <xf numFmtId="44" fontId="0" fillId="0" borderId="22" xfId="48" applyNumberFormat="1" applyFont="1" applyFill="1" applyBorder="1" applyAlignment="1">
      <alignment/>
    </xf>
    <xf numFmtId="44" fontId="0" fillId="0" borderId="17" xfId="48" applyFont="1" applyBorder="1" applyAlignment="1">
      <alignment/>
    </xf>
    <xf numFmtId="0" fontId="24" fillId="0" borderId="23" xfId="0" applyFont="1" applyBorder="1" applyAlignment="1">
      <alignment/>
    </xf>
    <xf numFmtId="44" fontId="0" fillId="0" borderId="22" xfId="47" applyFont="1" applyFill="1" applyBorder="1" applyAlignment="1">
      <alignment/>
    </xf>
    <xf numFmtId="44" fontId="0" fillId="0" borderId="17" xfId="47" applyFont="1" applyBorder="1" applyAlignment="1">
      <alignment/>
    </xf>
    <xf numFmtId="44" fontId="0" fillId="0" borderId="22" xfId="47" applyFont="1" applyBorder="1" applyAlignment="1">
      <alignment/>
    </xf>
    <xf numFmtId="0" fontId="0" fillId="0" borderId="11" xfId="0" applyBorder="1" applyAlignment="1">
      <alignment horizontal="left"/>
    </xf>
    <xf numFmtId="0" fontId="22" fillId="0" borderId="10" xfId="0" applyFont="1" applyBorder="1" applyAlignment="1">
      <alignment horizontal="left"/>
    </xf>
    <xf numFmtId="44" fontId="0" fillId="0" borderId="22" xfId="48" applyBorder="1" applyAlignment="1">
      <alignment/>
    </xf>
    <xf numFmtId="44" fontId="0" fillId="0" borderId="23" xfId="48" applyBorder="1" applyAlignment="1">
      <alignment/>
    </xf>
    <xf numFmtId="44" fontId="0" fillId="0" borderId="24" xfId="48" applyBorder="1" applyAlignment="1">
      <alignment/>
    </xf>
    <xf numFmtId="44" fontId="0" fillId="0" borderId="22" xfId="48" applyFill="1" applyBorder="1" applyAlignment="1">
      <alignment/>
    </xf>
    <xf numFmtId="44" fontId="0" fillId="0" borderId="24" xfId="48" applyFont="1" applyFill="1" applyBorder="1" applyAlignment="1">
      <alignment horizontal="center"/>
    </xf>
    <xf numFmtId="44" fontId="0" fillId="0" borderId="15" xfId="48" applyBorder="1" applyAlignment="1">
      <alignment/>
    </xf>
    <xf numFmtId="44" fontId="0" fillId="0" borderId="23" xfId="48" applyFont="1" applyBorder="1" applyAlignment="1">
      <alignment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0" fillId="0" borderId="14" xfId="60" applyBorder="1" applyAlignment="1">
      <alignment horizontal="left"/>
      <protection/>
    </xf>
    <xf numFmtId="0" fontId="0" fillId="0" borderId="0" xfId="60" applyBorder="1">
      <alignment/>
      <protection/>
    </xf>
    <xf numFmtId="0" fontId="0" fillId="0" borderId="14" xfId="60" applyFill="1" applyBorder="1">
      <alignment/>
      <protection/>
    </xf>
    <xf numFmtId="0" fontId="0" fillId="0" borderId="15" xfId="60" applyFont="1" applyBorder="1" applyAlignment="1">
      <alignment horizontal="left"/>
      <protection/>
    </xf>
    <xf numFmtId="0" fontId="0" fillId="0" borderId="16" xfId="60" applyBorder="1">
      <alignment/>
      <protection/>
    </xf>
    <xf numFmtId="0" fontId="20" fillId="0" borderId="0" xfId="60" applyFont="1" applyBorder="1">
      <alignment/>
      <protection/>
    </xf>
    <xf numFmtId="0" fontId="0" fillId="0" borderId="17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0" xfId="60" applyFill="1" applyBorder="1">
      <alignment/>
      <protection/>
    </xf>
    <xf numFmtId="0" fontId="0" fillId="0" borderId="19" xfId="60" applyFill="1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1" xfId="60" applyFill="1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8" xfId="61" applyBorder="1">
      <alignment/>
      <protection/>
    </xf>
    <xf numFmtId="0" fontId="0" fillId="0" borderId="18" xfId="61" applyFill="1" applyBorder="1">
      <alignment/>
      <protection/>
    </xf>
    <xf numFmtId="0" fontId="0" fillId="0" borderId="18" xfId="60" applyBorder="1">
      <alignment/>
      <protection/>
    </xf>
    <xf numFmtId="0" fontId="0" fillId="0" borderId="18" xfId="60" applyBorder="1" applyAlignment="1">
      <alignment horizontal="right"/>
      <protection/>
    </xf>
    <xf numFmtId="0" fontId="21" fillId="0" borderId="0" xfId="61" applyFont="1" applyBorder="1">
      <alignment/>
      <protection/>
    </xf>
    <xf numFmtId="0" fontId="0" fillId="0" borderId="0" xfId="61" applyBorder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0" applyFont="1" applyBorder="1">
      <alignment/>
      <protection/>
    </xf>
    <xf numFmtId="0" fontId="0" fillId="0" borderId="0" xfId="60" applyBorder="1" applyAlignment="1">
      <alignment horizontal="left"/>
      <protection/>
    </xf>
    <xf numFmtId="179" fontId="0" fillId="0" borderId="14" xfId="60" applyNumberFormat="1" applyBorder="1" applyAlignment="1">
      <alignment horizontal="left"/>
      <protection/>
    </xf>
    <xf numFmtId="14" fontId="0" fillId="0" borderId="14" xfId="60" applyNumberFormat="1" applyBorder="1">
      <alignment/>
      <protection/>
    </xf>
    <xf numFmtId="167" fontId="0" fillId="0" borderId="15" xfId="60" applyNumberFormat="1" applyFill="1" applyBorder="1" applyAlignment="1">
      <alignment horizontal="left"/>
      <protection/>
    </xf>
    <xf numFmtId="0" fontId="22" fillId="0" borderId="0" xfId="60" applyFont="1" applyBorder="1" applyAlignment="1">
      <alignment horizontal="center"/>
      <protection/>
    </xf>
    <xf numFmtId="0" fontId="22" fillId="0" borderId="16" xfId="60" applyFont="1" applyBorder="1" applyAlignment="1">
      <alignment horizontal="center"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2" fontId="25" fillId="0" borderId="0" xfId="0" applyNumberFormat="1" applyFont="1" applyBorder="1" applyAlignment="1">
      <alignment vertical="top"/>
    </xf>
    <xf numFmtId="44" fontId="32" fillId="0" borderId="0" xfId="45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Fill="1" applyBorder="1" applyAlignment="1">
      <alignment/>
    </xf>
    <xf numFmtId="44" fontId="0" fillId="0" borderId="22" xfId="47" applyFont="1" applyFill="1" applyBorder="1" applyAlignment="1">
      <alignment/>
    </xf>
    <xf numFmtId="0" fontId="0" fillId="0" borderId="23" xfId="0" applyFill="1" applyBorder="1" applyAlignment="1">
      <alignment/>
    </xf>
    <xf numFmtId="44" fontId="0" fillId="0" borderId="17" xfId="47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60" applyBorder="1" applyAlignment="1">
      <alignment horizontal="right"/>
      <protection/>
    </xf>
    <xf numFmtId="0" fontId="0" fillId="0" borderId="14" xfId="60" applyBorder="1" applyAlignment="1">
      <alignment horizontal="centerContinuous"/>
      <protection/>
    </xf>
    <xf numFmtId="0" fontId="26" fillId="0" borderId="0" xfId="60" applyFont="1" applyBorder="1" applyAlignment="1">
      <alignment horizontal="center"/>
      <protection/>
    </xf>
    <xf numFmtId="0" fontId="27" fillId="0" borderId="13" xfId="60" applyFont="1" applyBorder="1" applyAlignment="1" quotePrefix="1">
      <alignment horizontal="center"/>
      <protection/>
    </xf>
    <xf numFmtId="0" fontId="21" fillId="0" borderId="0" xfId="60" applyFont="1" applyBorder="1" applyAlignment="1">
      <alignment horizontal="centerContinuous"/>
      <protection/>
    </xf>
    <xf numFmtId="0" fontId="26" fillId="0" borderId="13" xfId="60" applyFont="1" applyBorder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>
      <alignment horizontal="right"/>
      <protection/>
    </xf>
    <xf numFmtId="0" fontId="26" fillId="0" borderId="14" xfId="60" applyFont="1" applyBorder="1">
      <alignment/>
      <protection/>
    </xf>
    <xf numFmtId="0" fontId="26" fillId="0" borderId="13" xfId="60" applyFont="1" applyBorder="1" applyAlignment="1">
      <alignment horizontal="right"/>
      <protection/>
    </xf>
    <xf numFmtId="0" fontId="26" fillId="0" borderId="14" xfId="60" applyFont="1" applyBorder="1" applyAlignment="1">
      <alignment horizontal="left"/>
      <protection/>
    </xf>
    <xf numFmtId="0" fontId="26" fillId="0" borderId="16" xfId="60" applyFont="1" applyBorder="1">
      <alignment/>
      <protection/>
    </xf>
    <xf numFmtId="0" fontId="26" fillId="0" borderId="13" xfId="60" applyFont="1" applyBorder="1" applyAlignment="1" quotePrefix="1">
      <alignment horizontal="left"/>
      <protection/>
    </xf>
    <xf numFmtId="0" fontId="26" fillId="0" borderId="0" xfId="60" applyFont="1" applyBorder="1" applyAlignment="1" quotePrefix="1">
      <alignment horizontal="right"/>
      <protection/>
    </xf>
    <xf numFmtId="0" fontId="26" fillId="0" borderId="13" xfId="60" applyFont="1" applyFill="1" applyBorder="1" applyAlignment="1">
      <alignment horizontal="right"/>
      <protection/>
    </xf>
    <xf numFmtId="0" fontId="26" fillId="0" borderId="23" xfId="60" applyFont="1" applyBorder="1" applyAlignment="1">
      <alignment horizontal="left"/>
      <protection/>
    </xf>
    <xf numFmtId="0" fontId="26" fillId="0" borderId="23" xfId="60" applyFont="1" applyBorder="1">
      <alignment/>
      <protection/>
    </xf>
    <xf numFmtId="0" fontId="26" fillId="0" borderId="15" xfId="60" applyFont="1" applyBorder="1">
      <alignment/>
      <protection/>
    </xf>
    <xf numFmtId="0" fontId="12" fillId="0" borderId="23" xfId="56" applyBorder="1" applyAlignment="1" applyProtection="1">
      <alignment horizontal="left"/>
      <protection/>
    </xf>
    <xf numFmtId="0" fontId="26" fillId="0" borderId="24" xfId="60" applyFont="1" applyBorder="1">
      <alignment/>
      <protection/>
    </xf>
    <xf numFmtId="0" fontId="0" fillId="24" borderId="0" xfId="60" applyFill="1" applyBorder="1">
      <alignment/>
      <protection/>
    </xf>
    <xf numFmtId="0" fontId="12" fillId="0" borderId="14" xfId="56" applyBorder="1" applyAlignment="1" applyProtection="1">
      <alignment horizontal="left"/>
      <protection/>
    </xf>
    <xf numFmtId="0" fontId="26" fillId="0" borderId="17" xfId="60" applyFont="1" applyBorder="1" applyAlignment="1">
      <alignment horizontal="right"/>
      <protection/>
    </xf>
    <xf numFmtId="0" fontId="26" fillId="0" borderId="14" xfId="60" applyFont="1" applyBorder="1" applyAlignment="1">
      <alignment horizontal="right"/>
      <protection/>
    </xf>
    <xf numFmtId="179" fontId="0" fillId="0" borderId="14" xfId="60" applyNumberFormat="1" applyFont="1" applyBorder="1" applyAlignment="1">
      <alignment horizontal="left"/>
      <protection/>
    </xf>
    <xf numFmtId="15" fontId="0" fillId="0" borderId="0" xfId="60" applyNumberFormat="1" applyBorder="1">
      <alignment/>
      <protection/>
    </xf>
    <xf numFmtId="167" fontId="0" fillId="0" borderId="15" xfId="60" applyNumberFormat="1" applyBorder="1" applyAlignment="1">
      <alignment horizontal="left"/>
      <protection/>
    </xf>
    <xf numFmtId="0" fontId="0" fillId="0" borderId="14" xfId="60" applyBorder="1" applyAlignment="1">
      <alignment horizontal="right"/>
      <protection/>
    </xf>
    <xf numFmtId="179" fontId="0" fillId="0" borderId="14" xfId="60" applyNumberFormat="1" applyBorder="1">
      <alignment/>
      <protection/>
    </xf>
    <xf numFmtId="0" fontId="30" fillId="0" borderId="0" xfId="0" applyFont="1" applyAlignment="1">
      <alignment/>
    </xf>
    <xf numFmtId="0" fontId="0" fillId="0" borderId="0" xfId="60" applyBorder="1" applyAlignment="1">
      <alignment horizontal="center"/>
      <protection/>
    </xf>
    <xf numFmtId="0" fontId="20" fillId="0" borderId="0" xfId="60" applyFont="1" applyBorder="1" applyAlignment="1">
      <alignment horizontal="center"/>
      <protection/>
    </xf>
    <xf numFmtId="0" fontId="22" fillId="0" borderId="13" xfId="60" applyFont="1" applyBorder="1" applyAlignment="1">
      <alignment horizontal="center"/>
      <protection/>
    </xf>
    <xf numFmtId="0" fontId="22" fillId="0" borderId="0" xfId="60" applyFont="1" applyBorder="1" applyAlignment="1">
      <alignment horizontal="center"/>
      <protection/>
    </xf>
    <xf numFmtId="0" fontId="22" fillId="0" borderId="16" xfId="60" applyFont="1" applyBorder="1" applyAlignment="1">
      <alignment horizontal="center"/>
      <protection/>
    </xf>
    <xf numFmtId="0" fontId="26" fillId="0" borderId="10" xfId="60" applyFont="1" applyBorder="1" applyAlignment="1">
      <alignment horizontal="center"/>
      <protection/>
    </xf>
    <xf numFmtId="0" fontId="26" fillId="0" borderId="11" xfId="60" applyFont="1" applyBorder="1" applyAlignment="1">
      <alignment horizontal="center"/>
      <protection/>
    </xf>
    <xf numFmtId="0" fontId="26" fillId="0" borderId="12" xfId="60" applyFont="1" applyBorder="1" applyAlignment="1">
      <alignment horizontal="center"/>
      <protection/>
    </xf>
    <xf numFmtId="0" fontId="26" fillId="0" borderId="13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26" fillId="0" borderId="16" xfId="60" applyFont="1" applyBorder="1" applyAlignment="1">
      <alignment horizontal="center"/>
      <protection/>
    </xf>
    <xf numFmtId="0" fontId="27" fillId="0" borderId="13" xfId="60" applyFont="1" applyBorder="1" applyAlignment="1" quotePrefix="1">
      <alignment horizontal="center"/>
      <protection/>
    </xf>
    <xf numFmtId="0" fontId="21" fillId="0" borderId="13" xfId="60" applyFont="1" applyBorder="1" applyAlignment="1">
      <alignment horizontal="center"/>
      <protection/>
    </xf>
    <xf numFmtId="0" fontId="21" fillId="0" borderId="0" xfId="60" applyFont="1" applyBorder="1" applyAlignment="1">
      <alignment horizontal="center"/>
      <protection/>
    </xf>
    <xf numFmtId="0" fontId="21" fillId="0" borderId="16" xfId="60" applyFont="1" applyBorder="1" applyAlignment="1">
      <alignment horizontal="center"/>
      <protection/>
    </xf>
    <xf numFmtId="0" fontId="21" fillId="0" borderId="13" xfId="60" applyFont="1" applyBorder="1" applyAlignment="1" quotePrefix="1">
      <alignment horizontal="center"/>
      <protection/>
    </xf>
    <xf numFmtId="0" fontId="27" fillId="0" borderId="13" xfId="60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27" fillId="0" borderId="16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6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16" xfId="60" applyFont="1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26" fillId="0" borderId="0" xfId="60" applyFont="1" applyBorder="1" applyAlignment="1" quotePrefix="1">
      <alignment horizontal="center"/>
      <protection/>
    </xf>
    <xf numFmtId="0" fontId="0" fillId="0" borderId="0" xfId="0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rmal_Check Shee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WUTC-LeMay\Dump%20Fee\2186%20Grays%20Harbor\DF%20Incr%201-1-2014\Grays%20Harbor%20Tariff%20#12,%20%201-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5"/>
      <sheetName val="Item 100, pg 20"/>
      <sheetName val="Item 100, pg 21"/>
      <sheetName val="Item 120,130,150, pg 22"/>
      <sheetName val="Item 230, pg 28"/>
      <sheetName val="Item 240, pg 29"/>
      <sheetName val="Item 245, pg 30"/>
    </sheetNames>
    <sheetDataSet>
      <sheetData sheetId="0">
        <row r="50">
          <cell r="B50" t="str">
            <v>Irmgard R Wilcox</v>
          </cell>
        </row>
      </sheetData>
      <sheetData sheetId="1">
        <row r="2">
          <cell r="A2" t="str">
            <v>Tariff No.</v>
          </cell>
        </row>
        <row r="4">
          <cell r="C4" t="str">
            <v>Harold LeMay Enterprises, Inc. G-98</v>
          </cell>
        </row>
        <row r="5">
          <cell r="C5" t="str">
            <v>Harbor Disposal and Eastern Grays Harbor Disposal</v>
          </cell>
        </row>
      </sheetData>
      <sheetData sheetId="2">
        <row r="2">
          <cell r="A2" t="str">
            <v>Tariff No.</v>
          </cell>
          <cell r="B2">
            <v>12</v>
          </cell>
        </row>
        <row r="4">
          <cell r="C4" t="str">
            <v>Harold LeMay Enterprises, Inc. G-98</v>
          </cell>
        </row>
        <row r="5">
          <cell r="C5" t="str">
            <v>Harbor Disposal and Eastern Grays Harbor Disposal</v>
          </cell>
        </row>
      </sheetData>
      <sheetData sheetId="6">
        <row r="2">
          <cell r="A2" t="str">
            <v>Tariff No.</v>
          </cell>
        </row>
        <row r="4">
          <cell r="D4" t="str">
            <v>Harold LeMay Enterprises Inc. G-98</v>
          </cell>
        </row>
        <row r="5">
          <cell r="D5" t="str">
            <v>Harbor Disposal and Eastern Grays Harbor Disposal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ulDi@Wasteconnections.com%20(C)" TargetMode="External" /><Relationship Id="rId2" Type="http://schemas.openxmlformats.org/officeDocument/2006/relationships/hyperlink" Target="mailto:irmgardw@wcnx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SheetLayoutView="100" zoomScalePageLayoutView="0" workbookViewId="0" topLeftCell="A1">
      <selection activeCell="D45" sqref="D45"/>
    </sheetView>
  </sheetViews>
  <sheetFormatPr defaultColWidth="9.140625" defaultRowHeight="12.75"/>
  <cols>
    <col min="1" max="1" width="9.140625" style="137" customWidth="1"/>
    <col min="2" max="2" width="18.00390625" style="137" bestFit="1" customWidth="1"/>
    <col min="3" max="8" width="9.140625" style="137" customWidth="1"/>
    <col min="9" max="9" width="18.00390625" style="137" bestFit="1" customWidth="1"/>
    <col min="10" max="16384" width="9.140625" style="137" customWidth="1"/>
  </cols>
  <sheetData>
    <row r="1" spans="1:10" ht="12.75">
      <c r="A1" s="133"/>
      <c r="B1" s="134"/>
      <c r="C1" s="134"/>
      <c r="D1" s="134"/>
      <c r="E1" s="134"/>
      <c r="F1" s="134"/>
      <c r="G1" s="134"/>
      <c r="H1" s="134"/>
      <c r="I1" s="134"/>
      <c r="J1" s="136"/>
    </row>
    <row r="2" spans="1:10" ht="12.75">
      <c r="A2" s="138"/>
      <c r="B2" s="140"/>
      <c r="C2" s="140"/>
      <c r="D2" s="140"/>
      <c r="E2" s="140"/>
      <c r="F2" s="140"/>
      <c r="G2" s="140"/>
      <c r="H2" s="140"/>
      <c r="I2" s="140"/>
      <c r="J2" s="179" t="s">
        <v>254</v>
      </c>
    </row>
    <row r="3" spans="1:10" ht="12.75">
      <c r="A3" s="138"/>
      <c r="B3" s="140"/>
      <c r="C3" s="140"/>
      <c r="D3" s="140"/>
      <c r="E3" s="140"/>
      <c r="F3" s="140"/>
      <c r="G3" s="140"/>
      <c r="H3" s="140"/>
      <c r="I3" s="140"/>
      <c r="J3" s="143"/>
    </row>
    <row r="4" spans="1:10" ht="12.75">
      <c r="A4" s="138"/>
      <c r="B4" s="140"/>
      <c r="C4" s="140"/>
      <c r="D4" s="140"/>
      <c r="E4" s="140"/>
      <c r="F4" s="140"/>
      <c r="G4" s="140"/>
      <c r="H4" s="140"/>
      <c r="I4" s="140"/>
      <c r="J4" s="143"/>
    </row>
    <row r="5" spans="1:10" ht="12.75">
      <c r="A5" s="138"/>
      <c r="B5" s="209" t="s">
        <v>218</v>
      </c>
      <c r="C5" s="209"/>
      <c r="D5" s="209"/>
      <c r="E5" s="209"/>
      <c r="F5" s="209"/>
      <c r="G5" s="209"/>
      <c r="H5" s="209"/>
      <c r="I5" s="209"/>
      <c r="J5" s="233"/>
    </row>
    <row r="6" spans="1:10" ht="12.75">
      <c r="A6" s="138"/>
      <c r="B6" s="140"/>
      <c r="C6" s="140"/>
      <c r="D6" s="140"/>
      <c r="E6" s="140"/>
      <c r="F6" s="140"/>
      <c r="G6" s="140"/>
      <c r="H6" s="140"/>
      <c r="I6" s="140"/>
      <c r="J6" s="143"/>
    </row>
    <row r="7" spans="1:10" ht="12.75">
      <c r="A7" s="138"/>
      <c r="B7" s="209" t="s">
        <v>219</v>
      </c>
      <c r="C7" s="209"/>
      <c r="D7" s="209"/>
      <c r="E7" s="209"/>
      <c r="F7" s="209"/>
      <c r="G7" s="209"/>
      <c r="H7" s="209"/>
      <c r="I7" s="209"/>
      <c r="J7" s="233"/>
    </row>
    <row r="8" spans="1:10" ht="12.75">
      <c r="A8" s="138"/>
      <c r="B8" s="140"/>
      <c r="C8" s="140"/>
      <c r="D8" s="140"/>
      <c r="E8" s="140"/>
      <c r="F8" s="140"/>
      <c r="G8" s="140"/>
      <c r="H8" s="140"/>
      <c r="I8" s="140"/>
      <c r="J8" s="143"/>
    </row>
    <row r="9" spans="1:10" ht="15.75" customHeight="1">
      <c r="A9" s="138"/>
      <c r="B9" s="209" t="s">
        <v>220</v>
      </c>
      <c r="C9" s="209"/>
      <c r="D9" s="209"/>
      <c r="E9" s="209"/>
      <c r="F9" s="209"/>
      <c r="G9" s="209"/>
      <c r="H9" s="209"/>
      <c r="I9" s="209"/>
      <c r="J9" s="233"/>
    </row>
    <row r="10" spans="1:10" ht="16.5" customHeight="1">
      <c r="A10" s="138"/>
      <c r="B10" s="209" t="s">
        <v>54</v>
      </c>
      <c r="C10" s="209"/>
      <c r="D10" s="209"/>
      <c r="E10" s="209"/>
      <c r="F10" s="209"/>
      <c r="G10" s="209"/>
      <c r="H10" s="209"/>
      <c r="I10" s="209"/>
      <c r="J10" s="233"/>
    </row>
    <row r="11" spans="1:10" ht="12.75">
      <c r="A11" s="138"/>
      <c r="B11" s="140"/>
      <c r="C11" s="140"/>
      <c r="D11" s="140"/>
      <c r="E11" s="140"/>
      <c r="F11" s="140"/>
      <c r="G11" s="140"/>
      <c r="H11" s="140"/>
      <c r="I11" s="140"/>
      <c r="J11" s="143"/>
    </row>
    <row r="12" spans="1:10" ht="12.75">
      <c r="A12" s="138"/>
      <c r="B12" s="180" t="s">
        <v>221</v>
      </c>
      <c r="C12" s="180"/>
      <c r="D12" s="180"/>
      <c r="E12" s="180"/>
      <c r="F12" s="180"/>
      <c r="G12" s="180"/>
      <c r="H12" s="180"/>
      <c r="I12" s="180"/>
      <c r="J12" s="143"/>
    </row>
    <row r="13" spans="1:10" ht="12.75">
      <c r="A13" s="138"/>
      <c r="B13" s="234" t="s">
        <v>222</v>
      </c>
      <c r="C13" s="209"/>
      <c r="D13" s="209"/>
      <c r="E13" s="209"/>
      <c r="F13" s="209"/>
      <c r="G13" s="209"/>
      <c r="H13" s="209"/>
      <c r="I13" s="209"/>
      <c r="J13" s="233"/>
    </row>
    <row r="14" spans="1:10" ht="9.75" customHeight="1">
      <c r="A14" s="138"/>
      <c r="B14" s="140"/>
      <c r="C14" s="140"/>
      <c r="D14" s="140"/>
      <c r="E14" s="140"/>
      <c r="F14" s="140"/>
      <c r="G14" s="140"/>
      <c r="H14" s="140"/>
      <c r="I14" s="140"/>
      <c r="J14" s="143"/>
    </row>
    <row r="15" spans="1:10" ht="12.75">
      <c r="A15" s="138"/>
      <c r="B15" s="180" t="s">
        <v>223</v>
      </c>
      <c r="C15" s="180"/>
      <c r="D15" s="180"/>
      <c r="E15" s="180"/>
      <c r="F15" s="180"/>
      <c r="G15" s="180"/>
      <c r="H15" s="180"/>
      <c r="I15" s="180"/>
      <c r="J15" s="143"/>
    </row>
    <row r="16" spans="1:10" ht="12.75">
      <c r="A16" s="138"/>
      <c r="B16" s="140"/>
      <c r="C16" s="215" t="s">
        <v>224</v>
      </c>
      <c r="D16" s="215"/>
      <c r="E16" s="215"/>
      <c r="F16" s="215"/>
      <c r="G16" s="215"/>
      <c r="H16" s="215"/>
      <c r="I16" s="215"/>
      <c r="J16" s="143"/>
    </row>
    <row r="17" spans="1:10" ht="12.75">
      <c r="A17" s="138"/>
      <c r="B17" s="140"/>
      <c r="C17" s="181"/>
      <c r="D17" s="181"/>
      <c r="E17" s="181"/>
      <c r="F17" s="181"/>
      <c r="G17" s="181"/>
      <c r="H17" s="181"/>
      <c r="I17" s="181"/>
      <c r="J17" s="143"/>
    </row>
    <row r="18" spans="1:10" ht="12.75">
      <c r="A18" s="138"/>
      <c r="B18" s="140"/>
      <c r="C18" s="181"/>
      <c r="D18" s="181"/>
      <c r="E18" s="181" t="s">
        <v>225</v>
      </c>
      <c r="F18" s="181"/>
      <c r="G18" s="181"/>
      <c r="H18" s="181"/>
      <c r="I18" s="181"/>
      <c r="J18" s="143"/>
    </row>
    <row r="19" spans="1:10" ht="12.75">
      <c r="A19" s="138"/>
      <c r="B19" s="140"/>
      <c r="C19" s="140"/>
      <c r="D19" s="140"/>
      <c r="E19" s="140"/>
      <c r="F19" s="140"/>
      <c r="G19" s="140"/>
      <c r="H19" s="140"/>
      <c r="I19" s="140"/>
      <c r="J19" s="143"/>
    </row>
    <row r="20" spans="1:10" ht="12.75">
      <c r="A20" s="221" t="s">
        <v>226</v>
      </c>
      <c r="B20" s="222"/>
      <c r="C20" s="222"/>
      <c r="D20" s="222"/>
      <c r="E20" s="222"/>
      <c r="F20" s="222"/>
      <c r="G20" s="222"/>
      <c r="H20" s="222"/>
      <c r="I20" s="222"/>
      <c r="J20" s="223"/>
    </row>
    <row r="21" spans="1:10" ht="12.75">
      <c r="A21" s="224" t="s">
        <v>227</v>
      </c>
      <c r="B21" s="222"/>
      <c r="C21" s="222"/>
      <c r="D21" s="222"/>
      <c r="E21" s="222"/>
      <c r="F21" s="222"/>
      <c r="G21" s="222"/>
      <c r="H21" s="222"/>
      <c r="I21" s="222"/>
      <c r="J21" s="223"/>
    </row>
    <row r="22" spans="1:10" ht="12.75">
      <c r="A22" s="217" t="s">
        <v>228</v>
      </c>
      <c r="B22" s="218"/>
      <c r="C22" s="218"/>
      <c r="D22" s="218"/>
      <c r="E22" s="218"/>
      <c r="F22" s="218"/>
      <c r="G22" s="218"/>
      <c r="H22" s="218"/>
      <c r="I22" s="218"/>
      <c r="J22" s="219"/>
    </row>
    <row r="23" spans="1:10" ht="10.5" customHeight="1">
      <c r="A23" s="225"/>
      <c r="B23" s="226"/>
      <c r="C23" s="226"/>
      <c r="D23" s="226"/>
      <c r="E23" s="226"/>
      <c r="F23" s="226"/>
      <c r="G23" s="226"/>
      <c r="H23" s="226"/>
      <c r="I23" s="226"/>
      <c r="J23" s="227"/>
    </row>
    <row r="24" spans="1:10" ht="10.5" customHeight="1">
      <c r="A24" s="228" t="s">
        <v>229</v>
      </c>
      <c r="B24" s="229"/>
      <c r="C24" s="229"/>
      <c r="D24" s="229"/>
      <c r="E24" s="229"/>
      <c r="F24" s="229"/>
      <c r="G24" s="229"/>
      <c r="H24" s="229"/>
      <c r="I24" s="229"/>
      <c r="J24" s="230"/>
    </row>
    <row r="25" spans="1:10" ht="10.5" customHeight="1">
      <c r="A25" s="220"/>
      <c r="B25" s="231"/>
      <c r="C25" s="231"/>
      <c r="D25" s="231"/>
      <c r="E25" s="231"/>
      <c r="F25" s="231"/>
      <c r="G25" s="231"/>
      <c r="H25" s="231"/>
      <c r="I25" s="231"/>
      <c r="J25" s="232"/>
    </row>
    <row r="26" spans="1:10" ht="12.75">
      <c r="A26" s="138"/>
      <c r="B26" s="140"/>
      <c r="C26" s="140"/>
      <c r="D26" s="140"/>
      <c r="E26" s="140"/>
      <c r="F26" s="140"/>
      <c r="G26" s="140"/>
      <c r="H26" s="140"/>
      <c r="I26" s="140"/>
      <c r="J26" s="143"/>
    </row>
    <row r="27" spans="1:10" ht="12.75">
      <c r="A27" s="138"/>
      <c r="B27" s="140"/>
      <c r="C27" s="183" t="s">
        <v>4</v>
      </c>
      <c r="D27" s="183" t="s">
        <v>4</v>
      </c>
      <c r="E27" s="183"/>
      <c r="F27" s="183"/>
      <c r="G27" s="183"/>
      <c r="H27" s="183"/>
      <c r="I27" s="140"/>
      <c r="J27" s="143"/>
    </row>
    <row r="28" spans="1:10" ht="12.75">
      <c r="A28" s="138"/>
      <c r="B28" s="140"/>
      <c r="C28" s="140"/>
      <c r="D28" s="140"/>
      <c r="E28" s="140"/>
      <c r="F28" s="140"/>
      <c r="G28" s="140"/>
      <c r="H28" s="140"/>
      <c r="I28" s="140"/>
      <c r="J28" s="143"/>
    </row>
    <row r="29" spans="1:10" ht="12.75">
      <c r="A29" s="138"/>
      <c r="B29" s="140"/>
      <c r="C29" s="140"/>
      <c r="D29" s="140"/>
      <c r="E29" s="140"/>
      <c r="F29" s="140"/>
      <c r="G29" s="140"/>
      <c r="H29" s="140"/>
      <c r="I29" s="140"/>
      <c r="J29" s="143"/>
    </row>
    <row r="30" spans="1:10" ht="12.75">
      <c r="A30" s="138"/>
      <c r="B30" s="140"/>
      <c r="C30" s="140"/>
      <c r="D30" s="140"/>
      <c r="E30" s="140"/>
      <c r="F30" s="140"/>
      <c r="G30" s="140"/>
      <c r="H30" s="140"/>
      <c r="I30" s="140"/>
      <c r="J30" s="143"/>
    </row>
    <row r="31" spans="1:10" ht="12.75">
      <c r="A31" s="138"/>
      <c r="B31" s="140"/>
      <c r="C31" s="140"/>
      <c r="D31" s="140"/>
      <c r="E31" s="140"/>
      <c r="F31" s="140"/>
      <c r="G31" s="140"/>
      <c r="H31" s="140"/>
      <c r="I31" s="140"/>
      <c r="J31" s="143"/>
    </row>
    <row r="32" spans="1:10" ht="12.75">
      <c r="A32" s="138"/>
      <c r="B32" s="140"/>
      <c r="C32" s="140"/>
      <c r="D32" s="140"/>
      <c r="E32" s="140"/>
      <c r="F32" s="140"/>
      <c r="G32" s="140"/>
      <c r="H32" s="140"/>
      <c r="I32" s="140"/>
      <c r="J32" s="143"/>
    </row>
    <row r="33" spans="1:10" ht="12.75">
      <c r="A33" s="138"/>
      <c r="B33" s="140"/>
      <c r="C33" s="140"/>
      <c r="D33" s="140"/>
      <c r="E33" s="140"/>
      <c r="F33" s="140"/>
      <c r="G33" s="140"/>
      <c r="H33" s="140"/>
      <c r="I33" s="140"/>
      <c r="J33" s="143"/>
    </row>
    <row r="34" spans="1:10" ht="12.75">
      <c r="A34" s="138"/>
      <c r="B34" s="140"/>
      <c r="C34" s="140"/>
      <c r="D34" s="140"/>
      <c r="E34" s="140"/>
      <c r="F34" s="140"/>
      <c r="G34" s="140"/>
      <c r="H34" s="140"/>
      <c r="I34" s="140"/>
      <c r="J34" s="143"/>
    </row>
    <row r="35" spans="1:10" ht="12.75">
      <c r="A35" s="138"/>
      <c r="G35" s="140"/>
      <c r="H35" s="140"/>
      <c r="I35" s="140"/>
      <c r="J35" s="143"/>
    </row>
    <row r="36" spans="1:10" ht="12.75">
      <c r="A36" s="184"/>
      <c r="B36" s="185"/>
      <c r="C36" s="186" t="s">
        <v>230</v>
      </c>
      <c r="D36" s="187" t="s">
        <v>169</v>
      </c>
      <c r="E36" s="146"/>
      <c r="F36" s="147"/>
      <c r="G36" s="214" t="s">
        <v>231</v>
      </c>
      <c r="H36" s="215"/>
      <c r="I36" s="215"/>
      <c r="J36" s="216"/>
    </row>
    <row r="37" spans="1:10" ht="12.75">
      <c r="A37" s="138"/>
      <c r="D37" s="140"/>
      <c r="E37" s="140"/>
      <c r="F37" s="140"/>
      <c r="G37" s="217" t="s">
        <v>232</v>
      </c>
      <c r="H37" s="218"/>
      <c r="I37" s="218"/>
      <c r="J37" s="219"/>
    </row>
    <row r="38" spans="1:10" ht="12.75">
      <c r="A38" s="184"/>
      <c r="B38" s="185"/>
      <c r="C38" s="186" t="s">
        <v>233</v>
      </c>
      <c r="D38" s="187" t="s">
        <v>255</v>
      </c>
      <c r="E38" s="146"/>
      <c r="F38" s="147"/>
      <c r="G38" s="217" t="s">
        <v>234</v>
      </c>
      <c r="H38" s="218"/>
      <c r="I38" s="218"/>
      <c r="J38" s="219"/>
    </row>
    <row r="39" spans="1:10" ht="12.75">
      <c r="A39" s="138"/>
      <c r="D39" s="140"/>
      <c r="E39" s="140"/>
      <c r="F39" s="140"/>
      <c r="G39" s="217" t="s">
        <v>235</v>
      </c>
      <c r="H39" s="218"/>
      <c r="I39" s="218"/>
      <c r="J39" s="219"/>
    </row>
    <row r="40" spans="1:10" ht="12.75">
      <c r="A40" s="184"/>
      <c r="B40" s="185"/>
      <c r="C40" s="186" t="s">
        <v>236</v>
      </c>
      <c r="D40" s="187" t="s">
        <v>256</v>
      </c>
      <c r="E40" s="146"/>
      <c r="F40" s="147"/>
      <c r="G40" s="138"/>
      <c r="H40" s="140"/>
      <c r="I40" s="140"/>
      <c r="J40" s="143"/>
    </row>
    <row r="41" spans="1:10" ht="12.75">
      <c r="A41" s="138"/>
      <c r="D41" s="140"/>
      <c r="E41" s="140"/>
      <c r="F41" s="140"/>
      <c r="G41" s="188" t="s">
        <v>237</v>
      </c>
      <c r="H41" s="189" t="s">
        <v>249</v>
      </c>
      <c r="I41" s="187"/>
      <c r="J41" s="190"/>
    </row>
    <row r="42" spans="1:10" ht="12.75">
      <c r="A42" s="191"/>
      <c r="B42" s="185"/>
      <c r="C42" s="192" t="s">
        <v>238</v>
      </c>
      <c r="D42" s="187" t="s">
        <v>257</v>
      </c>
      <c r="E42" s="146"/>
      <c r="F42" s="147"/>
      <c r="G42" s="193" t="s">
        <v>239</v>
      </c>
      <c r="H42" s="162" t="s">
        <v>250</v>
      </c>
      <c r="I42" s="140"/>
      <c r="J42" s="143"/>
    </row>
    <row r="43" spans="1:10" ht="12.75">
      <c r="A43" s="138"/>
      <c r="D43" s="140"/>
      <c r="E43" s="140"/>
      <c r="F43" s="140"/>
      <c r="G43" s="188" t="s">
        <v>240</v>
      </c>
      <c r="H43" s="194" t="s">
        <v>251</v>
      </c>
      <c r="I43" s="195"/>
      <c r="J43" s="196"/>
    </row>
    <row r="44" spans="1:10" ht="12.75">
      <c r="A44" s="184"/>
      <c r="B44" s="185"/>
      <c r="C44" s="186" t="s">
        <v>241</v>
      </c>
      <c r="D44" s="187" t="s">
        <v>258</v>
      </c>
      <c r="E44" s="146"/>
      <c r="F44" s="147"/>
      <c r="G44" s="188" t="s">
        <v>242</v>
      </c>
      <c r="H44" s="197" t="s">
        <v>252</v>
      </c>
      <c r="I44" s="195"/>
      <c r="J44" s="198"/>
    </row>
    <row r="45" spans="1:14" ht="15">
      <c r="A45" s="138"/>
      <c r="D45" s="199"/>
      <c r="E45" s="140"/>
      <c r="F45" s="140"/>
      <c r="G45" s="188" t="s">
        <v>243</v>
      </c>
      <c r="H45" s="194" t="s">
        <v>253</v>
      </c>
      <c r="I45" s="195"/>
      <c r="J45" s="198"/>
      <c r="N45" s="208"/>
    </row>
    <row r="46" spans="1:14" ht="15">
      <c r="A46" s="184"/>
      <c r="B46" s="185"/>
      <c r="C46" s="186" t="s">
        <v>244</v>
      </c>
      <c r="D46" s="200" t="s">
        <v>245</v>
      </c>
      <c r="E46" s="146"/>
      <c r="F46" s="147"/>
      <c r="G46" s="201"/>
      <c r="H46" s="202"/>
      <c r="I46" s="187"/>
      <c r="J46" s="196"/>
      <c r="N46" s="208"/>
    </row>
    <row r="47" spans="1:14" ht="15">
      <c r="A47" s="138"/>
      <c r="B47" s="140"/>
      <c r="C47" s="140"/>
      <c r="D47" s="140"/>
      <c r="E47" s="140"/>
      <c r="F47" s="140"/>
      <c r="G47" s="140"/>
      <c r="H47" s="140"/>
      <c r="I47" s="140"/>
      <c r="J47" s="143"/>
      <c r="N47" s="208"/>
    </row>
    <row r="48" spans="1:14" ht="15">
      <c r="A48" s="145"/>
      <c r="B48" s="146"/>
      <c r="C48" s="146"/>
      <c r="D48" s="146"/>
      <c r="E48" s="146"/>
      <c r="F48" s="146"/>
      <c r="G48" s="146"/>
      <c r="H48" s="146"/>
      <c r="I48" s="146"/>
      <c r="J48" s="147"/>
      <c r="N48" s="208"/>
    </row>
    <row r="49" spans="1:10" ht="12.75">
      <c r="A49" s="138" t="s">
        <v>246</v>
      </c>
      <c r="B49" s="140" t="str">
        <f>+D36</f>
        <v>Irmgard R Wilcox</v>
      </c>
      <c r="C49" s="140"/>
      <c r="D49" s="140"/>
      <c r="E49" s="140"/>
      <c r="F49" s="140"/>
      <c r="G49" s="140"/>
      <c r="H49" s="140"/>
      <c r="I49" s="140"/>
      <c r="J49" s="143"/>
    </row>
    <row r="50" spans="1:10" ht="12.75">
      <c r="A50" s="138"/>
      <c r="B50" s="140"/>
      <c r="C50" s="140"/>
      <c r="D50" s="140"/>
      <c r="E50" s="140"/>
      <c r="F50" s="140"/>
      <c r="G50" s="140"/>
      <c r="H50" s="140"/>
      <c r="I50" s="140"/>
      <c r="J50" s="143"/>
    </row>
    <row r="51" spans="1:10" ht="12.75">
      <c r="A51" s="138" t="s">
        <v>247</v>
      </c>
      <c r="B51" s="203">
        <f>'Check Sheet'!B52</f>
        <v>41956</v>
      </c>
      <c r="C51" s="204"/>
      <c r="D51" s="140"/>
      <c r="E51" s="140"/>
      <c r="F51" s="140"/>
      <c r="G51" s="140"/>
      <c r="H51" s="206" t="s">
        <v>75</v>
      </c>
      <c r="I51" s="207">
        <f>'Check Sheet'!J52</f>
        <v>42005</v>
      </c>
      <c r="J51" s="205"/>
    </row>
    <row r="52" spans="1:10" ht="0.75" customHeight="1">
      <c r="A52" s="145"/>
      <c r="B52" s="146"/>
      <c r="C52" s="146"/>
      <c r="D52" s="146"/>
      <c r="E52" s="146"/>
      <c r="F52" s="146"/>
      <c r="G52" s="146"/>
      <c r="H52" s="146"/>
      <c r="I52" s="146"/>
      <c r="J52" s="147"/>
    </row>
    <row r="53" spans="1:10" ht="0.75" customHeight="1">
      <c r="A53" s="138"/>
      <c r="B53" s="140"/>
      <c r="C53" s="140"/>
      <c r="D53" s="140"/>
      <c r="E53" s="140"/>
      <c r="F53" s="140"/>
      <c r="G53" s="140"/>
      <c r="H53" s="140"/>
      <c r="I53" s="140"/>
      <c r="J53" s="143"/>
    </row>
    <row r="54" spans="1:10" ht="10.5" customHeight="1">
      <c r="A54" s="220" t="s">
        <v>8</v>
      </c>
      <c r="B54" s="212"/>
      <c r="C54" s="212"/>
      <c r="D54" s="212"/>
      <c r="E54" s="212"/>
      <c r="F54" s="212"/>
      <c r="G54" s="212"/>
      <c r="H54" s="212"/>
      <c r="I54" s="212"/>
      <c r="J54" s="213"/>
    </row>
    <row r="55" spans="1:10" ht="10.5" customHeight="1">
      <c r="A55" s="182"/>
      <c r="B55" s="166"/>
      <c r="C55" s="166"/>
      <c r="D55" s="166"/>
      <c r="E55" s="166"/>
      <c r="F55" s="166"/>
      <c r="G55" s="166"/>
      <c r="H55" s="166"/>
      <c r="I55" s="166"/>
      <c r="J55" s="167"/>
    </row>
    <row r="56" spans="1:10" ht="12.75">
      <c r="A56" s="138" t="s">
        <v>248</v>
      </c>
      <c r="B56" s="140"/>
      <c r="C56" s="140"/>
      <c r="D56" s="140"/>
      <c r="E56" s="140"/>
      <c r="F56" s="140"/>
      <c r="G56" s="140"/>
      <c r="H56" s="140"/>
      <c r="I56" s="140"/>
      <c r="J56" s="143"/>
    </row>
    <row r="57" spans="1:10" ht="12.75">
      <c r="A57" s="145"/>
      <c r="B57" s="146"/>
      <c r="C57" s="146"/>
      <c r="D57" s="146"/>
      <c r="E57" s="146"/>
      <c r="F57" s="146"/>
      <c r="G57" s="146"/>
      <c r="H57" s="146"/>
      <c r="I57" s="146"/>
      <c r="J57" s="147"/>
    </row>
  </sheetData>
  <sheetProtection/>
  <mergeCells count="17">
    <mergeCell ref="A25:J25"/>
    <mergeCell ref="B5:J5"/>
    <mergeCell ref="B7:J7"/>
    <mergeCell ref="B9:J9"/>
    <mergeCell ref="B10:J10"/>
    <mergeCell ref="B13:J13"/>
    <mergeCell ref="C16:I16"/>
    <mergeCell ref="G36:J36"/>
    <mergeCell ref="G37:J37"/>
    <mergeCell ref="G38:J38"/>
    <mergeCell ref="G39:J39"/>
    <mergeCell ref="A54:J54"/>
    <mergeCell ref="A20:J20"/>
    <mergeCell ref="A21:J21"/>
    <mergeCell ref="A22:J22"/>
    <mergeCell ref="A23:J23"/>
    <mergeCell ref="A24:J24"/>
  </mergeCells>
  <hyperlinks>
    <hyperlink ref="H44" r:id="rId1" display="PaulDi@Wasteconnections.com (C)"/>
    <hyperlink ref="D46" r:id="rId2" display="irmgardw@wcnx.org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37" customWidth="1"/>
    <col min="2" max="2" width="16.7109375" style="137" customWidth="1"/>
    <col min="3" max="9" width="9.140625" style="137" customWidth="1"/>
    <col min="10" max="10" width="15.8515625" style="137" customWidth="1"/>
    <col min="11" max="16384" width="9.140625" style="137" customWidth="1"/>
  </cols>
  <sheetData>
    <row r="1" spans="1:10" ht="12.75">
      <c r="A1" s="133"/>
      <c r="B1" s="134"/>
      <c r="C1" s="135"/>
      <c r="D1" s="134"/>
      <c r="E1" s="134"/>
      <c r="F1" s="134"/>
      <c r="G1" s="134"/>
      <c r="H1" s="134"/>
      <c r="I1" s="134"/>
      <c r="J1" s="136"/>
    </row>
    <row r="2" spans="1:10" ht="12.75">
      <c r="A2" s="138" t="s">
        <v>0</v>
      </c>
      <c r="B2" s="139">
        <v>12</v>
      </c>
      <c r="C2" s="140"/>
      <c r="D2" s="140"/>
      <c r="E2" s="140"/>
      <c r="F2" s="140"/>
      <c r="G2" s="141">
        <v>29</v>
      </c>
      <c r="H2" s="209" t="s">
        <v>1</v>
      </c>
      <c r="I2" s="209"/>
      <c r="J2" s="142">
        <v>1</v>
      </c>
    </row>
    <row r="3" spans="1:10" ht="12.75">
      <c r="A3" s="138"/>
      <c r="B3" s="140"/>
      <c r="C3" s="140"/>
      <c r="D3" s="140"/>
      <c r="E3" s="140"/>
      <c r="F3" s="140"/>
      <c r="G3" s="140"/>
      <c r="H3" s="140"/>
      <c r="I3" s="140"/>
      <c r="J3" s="143"/>
    </row>
    <row r="4" spans="1:10" ht="12.75">
      <c r="A4" s="138" t="s">
        <v>2</v>
      </c>
      <c r="B4" s="140"/>
      <c r="C4" s="140" t="s">
        <v>177</v>
      </c>
      <c r="D4" s="144"/>
      <c r="E4" s="140"/>
      <c r="F4" s="140"/>
      <c r="G4" s="140"/>
      <c r="H4" s="140"/>
      <c r="I4" s="140"/>
      <c r="J4" s="143"/>
    </row>
    <row r="5" spans="1:10" ht="12.75">
      <c r="A5" s="145" t="s">
        <v>3</v>
      </c>
      <c r="B5" s="146"/>
      <c r="C5" s="146" t="s">
        <v>171</v>
      </c>
      <c r="D5" s="146"/>
      <c r="E5" s="146"/>
      <c r="F5" s="146"/>
      <c r="G5" s="146"/>
      <c r="H5" s="146"/>
      <c r="I5" s="146"/>
      <c r="J5" s="147"/>
    </row>
    <row r="6" spans="1:10" ht="12.75">
      <c r="A6" s="138"/>
      <c r="B6" s="140"/>
      <c r="C6" s="140"/>
      <c r="D6" s="140"/>
      <c r="E6" s="140"/>
      <c r="F6" s="140"/>
      <c r="G6" s="140"/>
      <c r="H6" s="140"/>
      <c r="I6" s="140"/>
      <c r="J6" s="143"/>
    </row>
    <row r="7" spans="1:10" ht="12.75">
      <c r="A7" s="138"/>
      <c r="B7" s="140"/>
      <c r="C7" s="209" t="s">
        <v>197</v>
      </c>
      <c r="D7" s="209"/>
      <c r="E7" s="209"/>
      <c r="F7" s="209"/>
      <c r="G7" s="209"/>
      <c r="H7" s="209"/>
      <c r="I7" s="140"/>
      <c r="J7" s="143"/>
    </row>
    <row r="8" spans="1:10" ht="12.75">
      <c r="A8" s="138"/>
      <c r="B8" s="140" t="s">
        <v>198</v>
      </c>
      <c r="C8" s="140"/>
      <c r="D8" s="140"/>
      <c r="E8" s="140"/>
      <c r="F8" s="140"/>
      <c r="G8" s="140"/>
      <c r="H8" s="140"/>
      <c r="I8" s="140"/>
      <c r="J8" s="143"/>
    </row>
    <row r="9" spans="1:10" ht="12.75">
      <c r="A9" s="138"/>
      <c r="B9" s="140" t="s">
        <v>199</v>
      </c>
      <c r="C9" s="140"/>
      <c r="D9" s="140"/>
      <c r="E9" s="140"/>
      <c r="F9" s="140"/>
      <c r="G9" s="140"/>
      <c r="H9" s="140"/>
      <c r="I9" s="140"/>
      <c r="J9" s="143"/>
    </row>
    <row r="10" spans="1:10" ht="12.75">
      <c r="A10" s="138"/>
      <c r="B10" s="140" t="s">
        <v>200</v>
      </c>
      <c r="C10" s="140"/>
      <c r="D10" s="140"/>
      <c r="E10" s="140"/>
      <c r="F10" s="140"/>
      <c r="G10" s="140"/>
      <c r="H10" s="140"/>
      <c r="I10" s="140"/>
      <c r="J10" s="143"/>
    </row>
    <row r="11" spans="1:10" ht="12.75">
      <c r="A11" s="138"/>
      <c r="B11" s="148" t="s">
        <v>201</v>
      </c>
      <c r="C11" s="140"/>
      <c r="D11" s="140"/>
      <c r="E11" s="140"/>
      <c r="F11" s="140"/>
      <c r="G11" s="140"/>
      <c r="H11" s="140"/>
      <c r="I11" s="140"/>
      <c r="J11" s="143"/>
    </row>
    <row r="12" spans="1:10" ht="12.75">
      <c r="A12" s="138"/>
      <c r="B12" s="140"/>
      <c r="C12" s="140"/>
      <c r="D12" s="140"/>
      <c r="E12" s="140"/>
      <c r="F12" s="140"/>
      <c r="G12" s="140"/>
      <c r="H12" s="140"/>
      <c r="I12" s="140"/>
      <c r="J12" s="143"/>
    </row>
    <row r="13" spans="1:10" ht="12.75">
      <c r="A13" s="138"/>
      <c r="B13" s="149" t="s">
        <v>202</v>
      </c>
      <c r="C13" s="150" t="s">
        <v>203</v>
      </c>
      <c r="D13" s="140"/>
      <c r="E13" s="149" t="s">
        <v>202</v>
      </c>
      <c r="F13" s="150" t="s">
        <v>203</v>
      </c>
      <c r="G13" s="140"/>
      <c r="H13" s="149" t="s">
        <v>202</v>
      </c>
      <c r="I13" s="150" t="s">
        <v>203</v>
      </c>
      <c r="J13" s="143"/>
    </row>
    <row r="14" spans="1:10" ht="12.75">
      <c r="A14" s="138"/>
      <c r="B14" s="151" t="s">
        <v>204</v>
      </c>
      <c r="C14" s="152" t="s">
        <v>205</v>
      </c>
      <c r="D14" s="140"/>
      <c r="E14" s="151" t="s">
        <v>204</v>
      </c>
      <c r="F14" s="152" t="s">
        <v>205</v>
      </c>
      <c r="G14" s="140"/>
      <c r="H14" s="151" t="s">
        <v>204</v>
      </c>
      <c r="I14" s="152" t="s">
        <v>205</v>
      </c>
      <c r="J14" s="143"/>
    </row>
    <row r="15" spans="1:10" ht="12.75">
      <c r="A15" s="138"/>
      <c r="B15" s="153" t="s">
        <v>206</v>
      </c>
      <c r="C15" s="154">
        <v>1</v>
      </c>
      <c r="D15" s="140"/>
      <c r="E15" s="153">
        <v>13</v>
      </c>
      <c r="F15" s="154">
        <v>1</v>
      </c>
      <c r="G15" s="140"/>
      <c r="H15" s="153">
        <f>E28+1</f>
        <v>27</v>
      </c>
      <c r="I15" s="155">
        <v>1</v>
      </c>
      <c r="J15" s="143"/>
    </row>
    <row r="16" spans="1:10" ht="12.75">
      <c r="A16" s="138"/>
      <c r="B16" s="153" t="s">
        <v>207</v>
      </c>
      <c r="C16" s="155">
        <v>29</v>
      </c>
      <c r="D16" s="140"/>
      <c r="E16" s="153">
        <f aca="true" t="shared" si="0" ref="E16:E24">E15+1</f>
        <v>14</v>
      </c>
      <c r="F16" s="154">
        <v>1</v>
      </c>
      <c r="G16" s="140"/>
      <c r="H16" s="153">
        <f aca="true" t="shared" si="1" ref="H16:H22">H15+1</f>
        <v>28</v>
      </c>
      <c r="I16" s="155">
        <v>4</v>
      </c>
      <c r="J16" s="143"/>
    </row>
    <row r="17" spans="1:10" ht="12.75">
      <c r="A17" s="138"/>
      <c r="B17" s="153" t="s">
        <v>208</v>
      </c>
      <c r="C17" s="154">
        <v>0</v>
      </c>
      <c r="D17" s="140"/>
      <c r="E17" s="153">
        <f t="shared" si="0"/>
        <v>15</v>
      </c>
      <c r="F17" s="155">
        <v>5</v>
      </c>
      <c r="G17" s="140"/>
      <c r="H17" s="153">
        <f t="shared" si="1"/>
        <v>29</v>
      </c>
      <c r="I17" s="155">
        <v>6</v>
      </c>
      <c r="J17" s="143"/>
    </row>
    <row r="18" spans="1:10" ht="12.75">
      <c r="A18" s="138"/>
      <c r="B18" s="153" t="s">
        <v>209</v>
      </c>
      <c r="C18" s="154">
        <v>0</v>
      </c>
      <c r="D18" s="140"/>
      <c r="E18" s="153">
        <f t="shared" si="0"/>
        <v>16</v>
      </c>
      <c r="F18" s="155">
        <v>1</v>
      </c>
      <c r="G18" s="140"/>
      <c r="H18" s="153">
        <f t="shared" si="1"/>
        <v>30</v>
      </c>
      <c r="I18" s="155">
        <v>5</v>
      </c>
      <c r="J18" s="143"/>
    </row>
    <row r="19" spans="1:10" ht="12.75">
      <c r="A19" s="138"/>
      <c r="B19" s="153">
        <v>5</v>
      </c>
      <c r="C19" s="154">
        <v>0</v>
      </c>
      <c r="D19" s="140"/>
      <c r="E19" s="153">
        <f t="shared" si="0"/>
        <v>17</v>
      </c>
      <c r="F19" s="155">
        <v>0</v>
      </c>
      <c r="G19" s="140"/>
      <c r="H19" s="153">
        <f t="shared" si="1"/>
        <v>31</v>
      </c>
      <c r="I19" s="155">
        <v>1</v>
      </c>
      <c r="J19" s="143"/>
    </row>
    <row r="20" spans="1:10" ht="12.75">
      <c r="A20" s="138"/>
      <c r="B20" s="153">
        <f aca="true" t="shared" si="2" ref="B20:B25">+B19+1</f>
        <v>6</v>
      </c>
      <c r="C20" s="154">
        <v>0</v>
      </c>
      <c r="D20" s="140"/>
      <c r="E20" s="153">
        <f t="shared" si="0"/>
        <v>18</v>
      </c>
      <c r="F20" s="155">
        <v>1</v>
      </c>
      <c r="G20" s="140"/>
      <c r="H20" s="153">
        <f t="shared" si="1"/>
        <v>32</v>
      </c>
      <c r="I20" s="155">
        <v>0</v>
      </c>
      <c r="J20" s="143"/>
    </row>
    <row r="21" spans="1:10" ht="12.75">
      <c r="A21" s="138"/>
      <c r="B21" s="153">
        <f t="shared" si="2"/>
        <v>7</v>
      </c>
      <c r="C21" s="154">
        <v>0</v>
      </c>
      <c r="D21" s="140"/>
      <c r="E21" s="153">
        <f t="shared" si="0"/>
        <v>19</v>
      </c>
      <c r="F21" s="155">
        <v>1</v>
      </c>
      <c r="G21" s="140"/>
      <c r="H21" s="153">
        <f t="shared" si="1"/>
        <v>33</v>
      </c>
      <c r="I21" s="155">
        <v>1</v>
      </c>
      <c r="J21" s="143"/>
    </row>
    <row r="22" spans="1:10" ht="12.75">
      <c r="A22" s="138"/>
      <c r="B22" s="153">
        <f t="shared" si="2"/>
        <v>8</v>
      </c>
      <c r="C22" s="154">
        <v>0</v>
      </c>
      <c r="D22" s="140"/>
      <c r="E22" s="153">
        <f t="shared" si="0"/>
        <v>20</v>
      </c>
      <c r="F22" s="155">
        <v>11</v>
      </c>
      <c r="G22" s="140"/>
      <c r="H22" s="153">
        <f t="shared" si="1"/>
        <v>34</v>
      </c>
      <c r="I22" s="155">
        <v>1</v>
      </c>
      <c r="J22" s="143"/>
    </row>
    <row r="23" spans="1:10" ht="12.75">
      <c r="A23" s="138"/>
      <c r="B23" s="153">
        <f t="shared" si="2"/>
        <v>9</v>
      </c>
      <c r="C23" s="154">
        <v>0</v>
      </c>
      <c r="D23" s="140"/>
      <c r="E23" s="153">
        <f t="shared" si="0"/>
        <v>21</v>
      </c>
      <c r="F23" s="155">
        <v>5</v>
      </c>
      <c r="G23" s="140"/>
      <c r="H23" s="153"/>
      <c r="I23" s="155"/>
      <c r="J23" s="143"/>
    </row>
    <row r="24" spans="1:10" ht="12.75">
      <c r="A24" s="138"/>
      <c r="B24" s="153">
        <f t="shared" si="2"/>
        <v>10</v>
      </c>
      <c r="C24" s="154">
        <v>0</v>
      </c>
      <c r="D24" s="140"/>
      <c r="E24" s="153">
        <f t="shared" si="0"/>
        <v>22</v>
      </c>
      <c r="F24" s="155">
        <v>5</v>
      </c>
      <c r="G24" s="140"/>
      <c r="H24" s="153"/>
      <c r="I24" s="155"/>
      <c r="J24" s="143"/>
    </row>
    <row r="25" spans="1:10" ht="12.75">
      <c r="A25" s="138"/>
      <c r="B25" s="153">
        <f t="shared" si="2"/>
        <v>11</v>
      </c>
      <c r="C25" s="154">
        <v>0</v>
      </c>
      <c r="D25" s="140"/>
      <c r="E25" s="153">
        <v>23</v>
      </c>
      <c r="F25" s="155">
        <v>1</v>
      </c>
      <c r="G25" s="140"/>
      <c r="H25" s="153"/>
      <c r="I25" s="155"/>
      <c r="J25" s="143"/>
    </row>
    <row r="26" spans="1:10" ht="12.75">
      <c r="A26" s="138"/>
      <c r="B26" s="153">
        <v>12</v>
      </c>
      <c r="C26" s="156">
        <v>1</v>
      </c>
      <c r="D26" s="140"/>
      <c r="E26" s="153">
        <v>24</v>
      </c>
      <c r="F26" s="156">
        <v>0</v>
      </c>
      <c r="G26" s="140"/>
      <c r="H26" s="153"/>
      <c r="I26" s="155"/>
      <c r="J26" s="143"/>
    </row>
    <row r="27" spans="1:10" ht="12.75">
      <c r="A27" s="138"/>
      <c r="B27" s="153" t="s">
        <v>210</v>
      </c>
      <c r="C27" s="156">
        <v>0</v>
      </c>
      <c r="D27" s="140"/>
      <c r="E27" s="153">
        <v>25</v>
      </c>
      <c r="F27" s="156">
        <v>1</v>
      </c>
      <c r="G27" s="140"/>
      <c r="H27" s="153"/>
      <c r="I27" s="156"/>
      <c r="J27" s="143"/>
    </row>
    <row r="28" spans="1:10" ht="12.75">
      <c r="A28" s="138"/>
      <c r="B28" s="153" t="s">
        <v>211</v>
      </c>
      <c r="C28" s="156">
        <v>0</v>
      </c>
      <c r="D28" s="140"/>
      <c r="E28" s="153">
        <v>26</v>
      </c>
      <c r="F28" s="156">
        <v>2</v>
      </c>
      <c r="G28" s="140"/>
      <c r="H28" s="156"/>
      <c r="I28" s="156"/>
      <c r="J28" s="143"/>
    </row>
    <row r="29" spans="1:10" ht="12.75">
      <c r="A29" s="138"/>
      <c r="B29" s="156"/>
      <c r="C29" s="156"/>
      <c r="D29" s="140"/>
      <c r="E29" s="157"/>
      <c r="F29" s="156"/>
      <c r="G29" s="140"/>
      <c r="H29" s="156"/>
      <c r="I29" s="156"/>
      <c r="J29" s="143"/>
    </row>
    <row r="30" spans="1:10" ht="12.75">
      <c r="A30" s="138"/>
      <c r="B30" s="156"/>
      <c r="C30" s="156"/>
      <c r="D30" s="140"/>
      <c r="E30" s="156"/>
      <c r="F30" s="156"/>
      <c r="G30" s="140"/>
      <c r="H30" s="156"/>
      <c r="I30" s="156"/>
      <c r="J30" s="143"/>
    </row>
    <row r="31" spans="1:10" ht="12.75">
      <c r="A31" s="138"/>
      <c r="B31" s="157"/>
      <c r="C31" s="156"/>
      <c r="D31" s="140"/>
      <c r="E31" s="157"/>
      <c r="F31" s="156"/>
      <c r="G31" s="140"/>
      <c r="H31" s="156"/>
      <c r="I31" s="156"/>
      <c r="J31" s="143"/>
    </row>
    <row r="32" spans="1:10" ht="12.75">
      <c r="A32" s="138"/>
      <c r="B32" s="156"/>
      <c r="C32" s="156"/>
      <c r="D32" s="140"/>
      <c r="E32" s="156"/>
      <c r="F32" s="156"/>
      <c r="G32" s="140"/>
      <c r="H32" s="156"/>
      <c r="I32" s="156"/>
      <c r="J32" s="143"/>
    </row>
    <row r="33" spans="1:10" ht="12.75">
      <c r="A33" s="138"/>
      <c r="B33" s="156"/>
      <c r="C33" s="156"/>
      <c r="D33" s="140"/>
      <c r="E33" s="156"/>
      <c r="F33" s="156"/>
      <c r="G33" s="140"/>
      <c r="H33" s="156"/>
      <c r="I33" s="156"/>
      <c r="J33" s="143"/>
    </row>
    <row r="34" spans="1:10" ht="12.75">
      <c r="A34" s="138"/>
      <c r="B34" s="156"/>
      <c r="C34" s="156"/>
      <c r="D34" s="140"/>
      <c r="E34" s="156"/>
      <c r="F34" s="156"/>
      <c r="G34" s="140"/>
      <c r="H34" s="156"/>
      <c r="I34" s="156"/>
      <c r="J34" s="143"/>
    </row>
    <row r="35" spans="1:10" ht="12.75">
      <c r="A35" s="138"/>
      <c r="B35" s="156"/>
      <c r="C35" s="156"/>
      <c r="D35" s="140"/>
      <c r="E35" s="156"/>
      <c r="F35" s="156"/>
      <c r="G35" s="140"/>
      <c r="H35" s="156"/>
      <c r="I35" s="156"/>
      <c r="J35" s="143"/>
    </row>
    <row r="36" spans="1:10" ht="12.75">
      <c r="A36" s="138"/>
      <c r="B36" s="156"/>
      <c r="C36" s="156"/>
      <c r="D36" s="140"/>
      <c r="E36" s="156"/>
      <c r="F36" s="156"/>
      <c r="G36" s="140"/>
      <c r="H36" s="156"/>
      <c r="I36" s="156"/>
      <c r="J36" s="143"/>
    </row>
    <row r="37" spans="1:10" ht="12.75">
      <c r="A37" s="138"/>
      <c r="B37" s="157"/>
      <c r="C37" s="156"/>
      <c r="D37" s="140"/>
      <c r="E37" s="156"/>
      <c r="F37" s="156"/>
      <c r="G37" s="140"/>
      <c r="H37" s="156"/>
      <c r="I37" s="156"/>
      <c r="J37" s="143"/>
    </row>
    <row r="38" spans="1:10" ht="12.75">
      <c r="A38" s="138"/>
      <c r="B38" s="156"/>
      <c r="C38" s="156"/>
      <c r="D38" s="140"/>
      <c r="E38" s="156"/>
      <c r="F38" s="156"/>
      <c r="G38" s="140"/>
      <c r="H38" s="156"/>
      <c r="I38" s="156"/>
      <c r="J38" s="143"/>
    </row>
    <row r="39" spans="1:10" ht="12.75">
      <c r="A39" s="138"/>
      <c r="B39" s="157"/>
      <c r="C39" s="156"/>
      <c r="D39" s="140"/>
      <c r="E39" s="156"/>
      <c r="F39" s="156"/>
      <c r="G39" s="140"/>
      <c r="H39" s="140"/>
      <c r="I39" s="140"/>
      <c r="J39" s="143"/>
    </row>
    <row r="40" spans="1:10" ht="12.75">
      <c r="A40" s="138"/>
      <c r="B40" s="140"/>
      <c r="C40" s="140"/>
      <c r="D40" s="140"/>
      <c r="E40" s="140"/>
      <c r="F40" s="140"/>
      <c r="G40" s="140"/>
      <c r="H40" s="140"/>
      <c r="I40" s="140"/>
      <c r="J40" s="143"/>
    </row>
    <row r="41" spans="1:10" ht="12.75">
      <c r="A41" s="138"/>
      <c r="B41" s="140"/>
      <c r="C41" s="140"/>
      <c r="D41" s="140"/>
      <c r="E41" s="140"/>
      <c r="F41" s="140"/>
      <c r="G41" s="140"/>
      <c r="H41" s="140"/>
      <c r="I41" s="140"/>
      <c r="J41" s="143"/>
    </row>
    <row r="42" spans="1:10" ht="12.75">
      <c r="A42" s="138"/>
      <c r="B42" s="140"/>
      <c r="C42" s="140"/>
      <c r="D42" s="210" t="s">
        <v>212</v>
      </c>
      <c r="E42" s="210"/>
      <c r="F42" s="210"/>
      <c r="G42" s="210"/>
      <c r="H42" s="140"/>
      <c r="I42" s="140"/>
      <c r="J42" s="143"/>
    </row>
    <row r="43" spans="1:10" ht="12.75">
      <c r="A43" s="138"/>
      <c r="B43" s="140"/>
      <c r="C43" s="158"/>
      <c r="D43" s="159"/>
      <c r="E43" s="160"/>
      <c r="F43" s="161" t="s">
        <v>213</v>
      </c>
      <c r="G43" s="140"/>
      <c r="H43" s="140"/>
      <c r="I43" s="140"/>
      <c r="J43" s="143"/>
    </row>
    <row r="44" spans="1:10" ht="12.75">
      <c r="A44" s="138"/>
      <c r="B44" s="140"/>
      <c r="C44" s="158"/>
      <c r="D44" s="159"/>
      <c r="E44" s="160"/>
      <c r="F44" s="140"/>
      <c r="G44" s="140"/>
      <c r="H44" s="140"/>
      <c r="I44" s="140"/>
      <c r="J44" s="143"/>
    </row>
    <row r="45" spans="1:10" ht="12.75">
      <c r="A45" s="138"/>
      <c r="B45" s="140"/>
      <c r="C45" s="140"/>
      <c r="D45" s="140"/>
      <c r="E45" s="140"/>
      <c r="F45" s="140"/>
      <c r="G45" s="140"/>
      <c r="H45" s="140"/>
      <c r="I45" s="140"/>
      <c r="J45" s="143"/>
    </row>
    <row r="46" spans="1:10" ht="12.75">
      <c r="A46" s="138"/>
      <c r="B46" s="140"/>
      <c r="C46" s="140"/>
      <c r="D46" s="140"/>
      <c r="E46" s="140"/>
      <c r="F46" s="140"/>
      <c r="G46" s="140"/>
      <c r="H46" s="140"/>
      <c r="I46" s="140"/>
      <c r="J46" s="143"/>
    </row>
    <row r="47" spans="1:10" ht="12.75">
      <c r="A47" s="138"/>
      <c r="B47" s="140"/>
      <c r="C47" s="140"/>
      <c r="D47" s="140"/>
      <c r="E47" s="140"/>
      <c r="F47" s="140"/>
      <c r="G47" s="140"/>
      <c r="H47" s="140"/>
      <c r="I47" s="140"/>
      <c r="J47" s="143"/>
    </row>
    <row r="48" spans="1:10" ht="12.75">
      <c r="A48" s="138"/>
      <c r="B48" s="140"/>
      <c r="C48" s="140"/>
      <c r="D48" s="140"/>
      <c r="E48" s="140"/>
      <c r="F48" s="140"/>
      <c r="G48" s="140"/>
      <c r="H48" s="140"/>
      <c r="I48" s="140"/>
      <c r="J48" s="143"/>
    </row>
    <row r="49" spans="1:10" ht="12.75">
      <c r="A49" s="145"/>
      <c r="B49" s="146"/>
      <c r="C49" s="146"/>
      <c r="D49" s="146"/>
      <c r="E49" s="146"/>
      <c r="F49" s="146"/>
      <c r="G49" s="146"/>
      <c r="H49" s="146"/>
      <c r="I49" s="146"/>
      <c r="J49" s="147"/>
    </row>
    <row r="50" spans="1:10" ht="12.75">
      <c r="A50" s="138" t="s">
        <v>5</v>
      </c>
      <c r="B50" s="162" t="s">
        <v>169</v>
      </c>
      <c r="C50" s="140"/>
      <c r="D50" s="140"/>
      <c r="E50" s="140"/>
      <c r="F50" s="140"/>
      <c r="G50" s="140"/>
      <c r="H50" s="140"/>
      <c r="I50" s="140"/>
      <c r="J50" s="143"/>
    </row>
    <row r="51" spans="1:10" ht="12.75">
      <c r="A51" s="138"/>
      <c r="B51" s="140"/>
      <c r="C51" s="140"/>
      <c r="D51" s="140"/>
      <c r="E51" s="140"/>
      <c r="F51" s="140"/>
      <c r="G51" s="140"/>
      <c r="H51" s="140"/>
      <c r="I51" s="140"/>
      <c r="J51" s="143"/>
    </row>
    <row r="52" spans="1:10" ht="12.75">
      <c r="A52" s="145" t="s">
        <v>6</v>
      </c>
      <c r="B52" s="163">
        <v>41956</v>
      </c>
      <c r="C52" s="164"/>
      <c r="D52" s="146"/>
      <c r="E52" s="146"/>
      <c r="F52" s="146"/>
      <c r="G52" s="146"/>
      <c r="H52" s="146" t="s">
        <v>7</v>
      </c>
      <c r="I52" s="146"/>
      <c r="J52" s="165">
        <v>42005</v>
      </c>
    </row>
    <row r="53" spans="1:10" ht="12.75">
      <c r="A53" s="211" t="s">
        <v>8</v>
      </c>
      <c r="B53" s="212"/>
      <c r="C53" s="212"/>
      <c r="D53" s="212"/>
      <c r="E53" s="212"/>
      <c r="F53" s="212"/>
      <c r="G53" s="212"/>
      <c r="H53" s="212"/>
      <c r="I53" s="212"/>
      <c r="J53" s="213"/>
    </row>
    <row r="54" spans="1:10" ht="12.75">
      <c r="A54" s="138"/>
      <c r="B54" s="140"/>
      <c r="C54" s="140"/>
      <c r="D54" s="140"/>
      <c r="E54" s="140"/>
      <c r="F54" s="140"/>
      <c r="G54" s="140"/>
      <c r="H54" s="140"/>
      <c r="I54" s="140"/>
      <c r="J54" s="143"/>
    </row>
    <row r="55" spans="1:10" ht="12.75">
      <c r="A55" s="138" t="s">
        <v>9</v>
      </c>
      <c r="B55" s="140"/>
      <c r="C55" s="140"/>
      <c r="D55" s="140"/>
      <c r="E55" s="140"/>
      <c r="F55" s="140"/>
      <c r="G55" s="140"/>
      <c r="H55" s="140"/>
      <c r="I55" s="140"/>
      <c r="J55" s="143"/>
    </row>
    <row r="56" spans="1:10" ht="12.75">
      <c r="A56" s="145"/>
      <c r="B56" s="146"/>
      <c r="C56" s="146"/>
      <c r="D56" s="146"/>
      <c r="E56" s="146"/>
      <c r="F56" s="146"/>
      <c r="G56" s="146"/>
      <c r="H56" s="146"/>
      <c r="I56" s="146"/>
      <c r="J56" s="147"/>
    </row>
  </sheetData>
  <sheetProtection/>
  <mergeCells count="4">
    <mergeCell ref="H2:I2"/>
    <mergeCell ref="C7:H7"/>
    <mergeCell ref="D42:G42"/>
    <mergeCell ref="A53:J5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52" sqref="A52:J52"/>
    </sheetView>
  </sheetViews>
  <sheetFormatPr defaultColWidth="9.140625" defaultRowHeight="12.75"/>
  <cols>
    <col min="1" max="1" width="12.28125" style="0" customWidth="1"/>
    <col min="2" max="2" width="17.421875" style="0" customWidth="1"/>
    <col min="5" max="5" width="9.7109375" style="0" bestFit="1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20">
        <v>5</v>
      </c>
      <c r="H2" s="235" t="s">
        <v>1</v>
      </c>
      <c r="I2" s="235"/>
      <c r="J2" s="21">
        <v>15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170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">
        <v>171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236" t="s">
        <v>11</v>
      </c>
      <c r="B9" s="237"/>
      <c r="C9" s="237"/>
      <c r="D9" s="237"/>
      <c r="E9" s="237"/>
      <c r="F9" s="237"/>
      <c r="G9" s="237"/>
      <c r="H9" s="237"/>
      <c r="I9" s="237"/>
      <c r="J9" s="238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28" t="s">
        <v>12</v>
      </c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13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3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6" t="s">
        <v>14</v>
      </c>
      <c r="C14" s="6"/>
      <c r="D14" s="6"/>
      <c r="E14" s="6"/>
      <c r="F14" s="6"/>
      <c r="G14" s="6"/>
      <c r="H14" s="6"/>
      <c r="I14" s="6"/>
      <c r="J14" s="10"/>
    </row>
    <row r="15" spans="1:10" ht="12.75">
      <c r="A15" s="4"/>
      <c r="B15" s="29" t="s">
        <v>15</v>
      </c>
      <c r="C15" s="8"/>
      <c r="D15" s="6"/>
      <c r="E15" s="24"/>
      <c r="F15" s="8"/>
      <c r="G15" s="6"/>
      <c r="H15" s="24"/>
      <c r="I15" s="8"/>
      <c r="J15" s="10"/>
    </row>
    <row r="16" spans="1:10" ht="12.75">
      <c r="A16" s="4"/>
      <c r="B16" s="30" t="s">
        <v>16</v>
      </c>
      <c r="C16" s="8"/>
      <c r="D16" s="6"/>
      <c r="E16" s="24"/>
      <c r="F16" s="8"/>
      <c r="G16" s="6"/>
      <c r="H16" s="24"/>
      <c r="I16" s="8"/>
      <c r="J16" s="10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6"/>
      <c r="D18" s="100" t="s">
        <v>214</v>
      </c>
      <c r="E18" s="13"/>
      <c r="F18" s="6"/>
      <c r="G18" s="6"/>
      <c r="H18" s="6"/>
      <c r="I18" s="6"/>
      <c r="J18" s="10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31" t="s">
        <v>17</v>
      </c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239" t="s">
        <v>18</v>
      </c>
      <c r="B22" s="240"/>
      <c r="C22" s="240"/>
      <c r="D22" s="240"/>
      <c r="E22" s="240"/>
      <c r="F22" s="240"/>
      <c r="G22" s="240"/>
      <c r="H22" s="240"/>
      <c r="I22" s="240"/>
      <c r="J22" s="241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10"/>
    </row>
    <row r="24" spans="1:10" ht="12.75">
      <c r="A24" s="34" t="s">
        <v>19</v>
      </c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34" t="s">
        <v>20</v>
      </c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10"/>
    </row>
    <row r="27" spans="1:10" ht="12.75">
      <c r="A27" s="4" t="s">
        <v>4</v>
      </c>
      <c r="B27" s="6" t="s">
        <v>21</v>
      </c>
      <c r="C27" s="6"/>
      <c r="D27" s="6"/>
      <c r="E27" s="6" t="s">
        <v>22</v>
      </c>
      <c r="F27" s="6"/>
      <c r="G27" s="6"/>
      <c r="H27" s="6"/>
      <c r="I27" s="6"/>
      <c r="J27" s="10"/>
    </row>
    <row r="28" spans="1:10" ht="12.75">
      <c r="A28" s="4" t="s">
        <v>4</v>
      </c>
      <c r="B28" s="6" t="s">
        <v>23</v>
      </c>
      <c r="C28" s="6"/>
      <c r="D28" s="6"/>
      <c r="E28" s="6" t="s">
        <v>24</v>
      </c>
      <c r="F28" s="6"/>
      <c r="G28" s="6"/>
      <c r="H28" s="6"/>
      <c r="I28" s="6"/>
      <c r="J28" s="10"/>
    </row>
    <row r="29" spans="1:10" ht="12.75">
      <c r="A29" s="4" t="s">
        <v>4</v>
      </c>
      <c r="B29" s="6" t="s">
        <v>25</v>
      </c>
      <c r="C29" s="6"/>
      <c r="D29" s="6"/>
      <c r="E29" s="6" t="s">
        <v>26</v>
      </c>
      <c r="F29" s="6"/>
      <c r="G29" s="6"/>
      <c r="H29" s="6"/>
      <c r="I29" s="6"/>
      <c r="J29" s="10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35" t="s">
        <v>27</v>
      </c>
      <c r="B32" s="16"/>
      <c r="C32" s="16"/>
      <c r="D32" s="16"/>
      <c r="E32" s="16"/>
      <c r="F32" s="16"/>
      <c r="G32" s="16"/>
      <c r="H32" s="16"/>
      <c r="I32" s="16"/>
      <c r="J32" s="23"/>
    </row>
    <row r="33" spans="1:10" ht="12.75">
      <c r="A33" s="34" t="s">
        <v>28</v>
      </c>
      <c r="B33" s="6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6"/>
      <c r="C34" s="6"/>
      <c r="D34" s="6"/>
      <c r="E34" s="6"/>
      <c r="F34" s="6"/>
      <c r="G34" s="6"/>
      <c r="H34" s="6"/>
      <c r="I34" s="6"/>
      <c r="J34" s="10"/>
    </row>
    <row r="35" spans="1:10" ht="12.75">
      <c r="A35" s="34" t="s">
        <v>29</v>
      </c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34" t="s">
        <v>30</v>
      </c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3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 t="s">
        <v>31</v>
      </c>
      <c r="D39" s="6"/>
      <c r="E39" s="37">
        <v>55</v>
      </c>
      <c r="F39" s="37"/>
      <c r="G39" s="6"/>
      <c r="H39" s="6"/>
      <c r="I39" s="6"/>
      <c r="J39" s="10"/>
    </row>
    <row r="40" spans="1:10" ht="12.75">
      <c r="A40" s="4"/>
      <c r="B40" s="6"/>
      <c r="C40" s="6"/>
      <c r="D40" s="6"/>
      <c r="E40" s="37"/>
      <c r="F40" s="6"/>
      <c r="G40" s="6"/>
      <c r="H40" s="6"/>
      <c r="I40" s="6"/>
      <c r="J40" s="10"/>
    </row>
    <row r="41" spans="1:10" ht="12.75">
      <c r="A41" s="4"/>
      <c r="B41" s="6"/>
      <c r="C41" s="6" t="s">
        <v>33</v>
      </c>
      <c r="D41" s="6"/>
      <c r="E41" s="37">
        <v>220</v>
      </c>
      <c r="F41" s="37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 ht="12.75">
      <c r="A49" s="4" t="s">
        <v>5</v>
      </c>
      <c r="B49" s="18" t="str">
        <f>'[1]Check Sheet'!B50</f>
        <v>Irmgard R Wilcox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 t="s">
        <v>6</v>
      </c>
      <c r="B51" s="26">
        <f>'Check Sheet'!B52</f>
        <v>41956</v>
      </c>
      <c r="C51" s="7"/>
      <c r="D51" s="7"/>
      <c r="E51" s="7"/>
      <c r="F51" s="7"/>
      <c r="G51" s="7"/>
      <c r="H51" s="7" t="s">
        <v>10</v>
      </c>
      <c r="I51" s="7"/>
      <c r="J51" s="19">
        <f>'Check Sheet'!J52</f>
        <v>42005</v>
      </c>
    </row>
    <row r="52" spans="1:10" ht="12.75">
      <c r="A52" s="242" t="s">
        <v>8</v>
      </c>
      <c r="B52" s="243"/>
      <c r="C52" s="243"/>
      <c r="D52" s="243"/>
      <c r="E52" s="243"/>
      <c r="F52" s="243"/>
      <c r="G52" s="243"/>
      <c r="H52" s="243"/>
      <c r="I52" s="243"/>
      <c r="J52" s="244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9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1"/>
      <c r="B55" s="7"/>
      <c r="C55" s="7"/>
      <c r="D55" s="7"/>
      <c r="E55" s="7"/>
      <c r="F55" s="7"/>
      <c r="G55" s="7"/>
      <c r="H55" s="7"/>
      <c r="I55" s="7"/>
      <c r="J55" s="12"/>
    </row>
  </sheetData>
  <sheetProtection/>
  <mergeCells count="4">
    <mergeCell ref="H2:I2"/>
    <mergeCell ref="A9:J9"/>
    <mergeCell ref="A22:J22"/>
    <mergeCell ref="A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A55" sqref="A55:M55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10.57421875" style="0" customWidth="1"/>
    <col min="4" max="4" width="2.71093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0" max="10" width="10.8515625" style="0" customWidth="1"/>
    <col min="11" max="11" width="3.7109375" style="0" customWidth="1"/>
    <col min="12" max="12" width="14.0039062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tr">
        <f>'[1]Item 55,60, pg 15'!A2</f>
        <v>Tariff No.</v>
      </c>
      <c r="B2" s="5">
        <v>12</v>
      </c>
      <c r="C2" s="6"/>
      <c r="D2" s="6"/>
      <c r="E2" s="6"/>
      <c r="F2" s="6"/>
      <c r="G2" s="6"/>
      <c r="H2" s="6"/>
      <c r="I2" s="6"/>
      <c r="J2" s="20">
        <v>11</v>
      </c>
      <c r="K2" s="6" t="s">
        <v>37</v>
      </c>
      <c r="L2" s="6"/>
      <c r="M2" s="21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tr">
        <f>'[1]Item 55,60, pg 15'!C4</f>
        <v>Harold LeMay Enterprises, Inc. G-98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1" t="s">
        <v>3</v>
      </c>
      <c r="B5" s="7"/>
      <c r="C5" s="6" t="str">
        <f>'[1]Item 55,60, pg 15'!C5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12"/>
    </row>
    <row r="6" spans="1:13" ht="12.75">
      <c r="A6" s="245" t="s">
        <v>38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</row>
    <row r="7" spans="1:13" ht="12.75">
      <c r="A7" s="35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3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4" t="s">
        <v>40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46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46" t="s">
        <v>42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28" t="s">
        <v>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47" t="s">
        <v>44</v>
      </c>
      <c r="B13" s="24"/>
      <c r="C13" s="8"/>
      <c r="D13" s="8"/>
      <c r="E13" s="6"/>
      <c r="F13" s="6"/>
      <c r="G13" s="24"/>
      <c r="H13" s="8"/>
      <c r="I13" s="6"/>
      <c r="J13" s="24"/>
      <c r="K13" s="24"/>
      <c r="L13" s="24"/>
      <c r="M13" s="43"/>
    </row>
    <row r="14" spans="1:13" ht="12.75">
      <c r="A14" s="47" t="s">
        <v>45</v>
      </c>
      <c r="B14" s="24"/>
      <c r="C14" s="8"/>
      <c r="D14" s="8"/>
      <c r="E14" s="6"/>
      <c r="F14" s="6"/>
      <c r="G14" s="24"/>
      <c r="H14" s="8"/>
      <c r="I14" s="6"/>
      <c r="J14" s="24"/>
      <c r="K14" s="24"/>
      <c r="L14" s="24"/>
      <c r="M14" s="43"/>
    </row>
    <row r="15" spans="1:13" ht="12.75">
      <c r="A15" s="3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ht="12.75">
      <c r="A16" s="4" t="s">
        <v>46</v>
      </c>
      <c r="B16" s="6"/>
      <c r="C16" s="6"/>
      <c r="D16" s="6"/>
      <c r="E16" s="6"/>
      <c r="F16" s="6" t="s">
        <v>47</v>
      </c>
      <c r="G16" s="6"/>
      <c r="H16" s="6"/>
      <c r="I16" s="6"/>
      <c r="J16" s="6"/>
      <c r="K16" s="6"/>
      <c r="L16" s="6"/>
      <c r="M16" s="10"/>
    </row>
    <row r="17" spans="1:13" ht="12.75">
      <c r="A17" s="22"/>
      <c r="B17" s="16"/>
      <c r="C17" s="16"/>
      <c r="D17" s="32"/>
      <c r="E17" s="16"/>
      <c r="F17" s="32"/>
      <c r="G17" s="16"/>
      <c r="H17" s="16"/>
      <c r="I17" s="16"/>
      <c r="J17" s="16"/>
      <c r="K17" s="32"/>
      <c r="L17" s="32"/>
      <c r="M17" s="33"/>
    </row>
    <row r="18" spans="1:14" ht="12.75">
      <c r="A18" s="48"/>
      <c r="B18" s="48"/>
      <c r="C18" s="49" t="s">
        <v>48</v>
      </c>
      <c r="D18" s="50"/>
      <c r="E18" s="49"/>
      <c r="F18" s="50"/>
      <c r="G18" s="51"/>
      <c r="H18" s="48"/>
      <c r="I18" s="48"/>
      <c r="J18" s="49" t="s">
        <v>48</v>
      </c>
      <c r="K18" s="50"/>
      <c r="L18" s="49"/>
      <c r="M18" s="52"/>
      <c r="N18" s="6"/>
    </row>
    <row r="19" spans="1:14" ht="12.75">
      <c r="A19" s="53"/>
      <c r="B19" s="53"/>
      <c r="C19" s="53" t="s">
        <v>49</v>
      </c>
      <c r="D19" s="50"/>
      <c r="E19" s="53" t="s">
        <v>48</v>
      </c>
      <c r="F19" s="50"/>
      <c r="G19" s="51"/>
      <c r="H19" s="51"/>
      <c r="I19" s="51"/>
      <c r="J19" s="53" t="s">
        <v>49</v>
      </c>
      <c r="K19" s="50"/>
      <c r="L19" s="53" t="s">
        <v>48</v>
      </c>
      <c r="M19" s="52"/>
      <c r="N19" s="6"/>
    </row>
    <row r="20" spans="1:14" ht="12.75">
      <c r="A20" s="51" t="s">
        <v>50</v>
      </c>
      <c r="B20" s="51" t="s">
        <v>51</v>
      </c>
      <c r="C20" s="53" t="s">
        <v>52</v>
      </c>
      <c r="D20" s="50"/>
      <c r="E20" s="54" t="s">
        <v>49</v>
      </c>
      <c r="F20" s="50"/>
      <c r="G20" s="51"/>
      <c r="H20" s="51" t="s">
        <v>50</v>
      </c>
      <c r="I20" s="51" t="s">
        <v>51</v>
      </c>
      <c r="J20" s="53" t="s">
        <v>52</v>
      </c>
      <c r="K20" s="50"/>
      <c r="L20" s="53" t="s">
        <v>49</v>
      </c>
      <c r="M20" s="52"/>
      <c r="N20" s="6"/>
    </row>
    <row r="21" spans="1:14" ht="12.75">
      <c r="A21" s="51" t="s">
        <v>53</v>
      </c>
      <c r="B21" s="51" t="s">
        <v>54</v>
      </c>
      <c r="C21" s="53" t="s">
        <v>55</v>
      </c>
      <c r="D21" s="50"/>
      <c r="E21" s="54" t="s">
        <v>56</v>
      </c>
      <c r="F21" s="50"/>
      <c r="G21" s="51"/>
      <c r="H21" s="51" t="s">
        <v>53</v>
      </c>
      <c r="I21" s="51" t="s">
        <v>54</v>
      </c>
      <c r="J21" s="53" t="s">
        <v>55</v>
      </c>
      <c r="K21" s="50"/>
      <c r="L21" s="53" t="s">
        <v>56</v>
      </c>
      <c r="M21" s="52"/>
      <c r="N21" s="6"/>
    </row>
    <row r="22" spans="1:14" ht="12.75">
      <c r="A22" s="55" t="s">
        <v>57</v>
      </c>
      <c r="B22" s="55" t="s">
        <v>35</v>
      </c>
      <c r="C22" s="56" t="s">
        <v>58</v>
      </c>
      <c r="D22" s="57"/>
      <c r="E22" s="58" t="s">
        <v>59</v>
      </c>
      <c r="F22" s="50"/>
      <c r="G22" s="51"/>
      <c r="H22" s="55" t="s">
        <v>57</v>
      </c>
      <c r="I22" s="55" t="s">
        <v>35</v>
      </c>
      <c r="J22" s="56" t="s">
        <v>58</v>
      </c>
      <c r="K22" s="59"/>
      <c r="L22" s="56" t="s">
        <v>59</v>
      </c>
      <c r="M22" s="59"/>
      <c r="N22" s="6"/>
    </row>
    <row r="23" spans="1:14" ht="12.75">
      <c r="A23" s="14" t="s">
        <v>60</v>
      </c>
      <c r="B23" s="14" t="s">
        <v>61</v>
      </c>
      <c r="C23" s="101">
        <f>E23+2</f>
        <v>13.06</v>
      </c>
      <c r="D23" s="102" t="s">
        <v>32</v>
      </c>
      <c r="E23" s="101">
        <v>11.06</v>
      </c>
      <c r="F23" s="102" t="s">
        <v>32</v>
      </c>
      <c r="G23" s="60"/>
      <c r="H23" s="14" t="s">
        <v>62</v>
      </c>
      <c r="I23" s="15" t="s">
        <v>63</v>
      </c>
      <c r="J23" s="101">
        <f aca="true" t="shared" si="0" ref="J23:J28">L23+2</f>
        <v>11.45</v>
      </c>
      <c r="K23" s="102" t="s">
        <v>32</v>
      </c>
      <c r="L23" s="101">
        <v>9.45</v>
      </c>
      <c r="M23" s="103" t="s">
        <v>32</v>
      </c>
      <c r="N23" s="6"/>
    </row>
    <row r="24" spans="1:14" ht="12.75">
      <c r="A24" s="14">
        <v>1</v>
      </c>
      <c r="B24" s="14" t="s">
        <v>64</v>
      </c>
      <c r="C24" s="101">
        <f aca="true" t="shared" si="1" ref="C24:C30">E24+2</f>
        <v>8.29</v>
      </c>
      <c r="D24" s="102" t="s">
        <v>32</v>
      </c>
      <c r="E24" s="101">
        <v>6.29</v>
      </c>
      <c r="F24" s="102" t="s">
        <v>32</v>
      </c>
      <c r="G24" s="60"/>
      <c r="H24" s="14" t="s">
        <v>62</v>
      </c>
      <c r="I24" s="15" t="s">
        <v>65</v>
      </c>
      <c r="J24" s="101">
        <f t="shared" si="0"/>
        <v>18.22</v>
      </c>
      <c r="K24" s="102" t="s">
        <v>32</v>
      </c>
      <c r="L24" s="101">
        <v>16.22</v>
      </c>
      <c r="M24" s="103" t="s">
        <v>32</v>
      </c>
      <c r="N24" s="6"/>
    </row>
    <row r="25" spans="1:14" ht="12.75">
      <c r="A25" s="14">
        <v>1</v>
      </c>
      <c r="B25" s="14" t="s">
        <v>61</v>
      </c>
      <c r="C25" s="101">
        <f t="shared" si="1"/>
        <v>17.83</v>
      </c>
      <c r="D25" s="102" t="s">
        <v>32</v>
      </c>
      <c r="E25" s="101">
        <v>15.83</v>
      </c>
      <c r="F25" s="102" t="s">
        <v>32</v>
      </c>
      <c r="G25" s="60"/>
      <c r="H25" s="14" t="s">
        <v>62</v>
      </c>
      <c r="I25" s="15" t="s">
        <v>66</v>
      </c>
      <c r="J25" s="101">
        <f t="shared" si="0"/>
        <v>27.01</v>
      </c>
      <c r="K25" s="102" t="s">
        <v>32</v>
      </c>
      <c r="L25" s="101">
        <v>25.01</v>
      </c>
      <c r="M25" s="103" t="s">
        <v>32</v>
      </c>
      <c r="N25" s="6"/>
    </row>
    <row r="26" spans="1:14" ht="12.75">
      <c r="A26" s="14">
        <v>2</v>
      </c>
      <c r="B26" s="14" t="s">
        <v>61</v>
      </c>
      <c r="C26" s="101">
        <f t="shared" si="1"/>
        <v>26.38</v>
      </c>
      <c r="D26" s="102" t="s">
        <v>32</v>
      </c>
      <c r="E26" s="101">
        <v>24.38</v>
      </c>
      <c r="F26" s="102" t="s">
        <v>32</v>
      </c>
      <c r="G26" s="60"/>
      <c r="H26" s="14" t="s">
        <v>67</v>
      </c>
      <c r="I26" s="15" t="s">
        <v>63</v>
      </c>
      <c r="J26" s="101">
        <f t="shared" si="0"/>
        <v>14.61</v>
      </c>
      <c r="K26" s="102" t="s">
        <v>32</v>
      </c>
      <c r="L26" s="101">
        <v>12.61</v>
      </c>
      <c r="M26" s="103" t="s">
        <v>32</v>
      </c>
      <c r="N26" s="13"/>
    </row>
    <row r="27" spans="1:14" ht="12.75">
      <c r="A27" s="14">
        <v>3</v>
      </c>
      <c r="B27" s="14" t="s">
        <v>61</v>
      </c>
      <c r="C27" s="101">
        <f t="shared" si="1"/>
        <v>35</v>
      </c>
      <c r="D27" s="102" t="s">
        <v>32</v>
      </c>
      <c r="E27" s="101">
        <v>33</v>
      </c>
      <c r="F27" s="102" t="s">
        <v>32</v>
      </c>
      <c r="G27" s="60"/>
      <c r="H27" s="14" t="s">
        <v>67</v>
      </c>
      <c r="I27" s="15" t="s">
        <v>65</v>
      </c>
      <c r="J27" s="101">
        <f t="shared" si="0"/>
        <v>23.04</v>
      </c>
      <c r="K27" s="102" t="s">
        <v>32</v>
      </c>
      <c r="L27" s="101">
        <v>21.04</v>
      </c>
      <c r="M27" s="103" t="s">
        <v>32</v>
      </c>
      <c r="N27" s="6"/>
    </row>
    <row r="28" spans="1:14" ht="12.75">
      <c r="A28" s="14">
        <v>4</v>
      </c>
      <c r="B28" s="14" t="s">
        <v>61</v>
      </c>
      <c r="C28" s="101">
        <f t="shared" si="1"/>
        <v>43.4</v>
      </c>
      <c r="D28" s="102" t="s">
        <v>32</v>
      </c>
      <c r="E28" s="101">
        <v>41.4</v>
      </c>
      <c r="F28" s="102" t="s">
        <v>32</v>
      </c>
      <c r="G28" s="60"/>
      <c r="H28" s="14" t="s">
        <v>67</v>
      </c>
      <c r="I28" s="15" t="s">
        <v>66</v>
      </c>
      <c r="J28" s="101">
        <f t="shared" si="0"/>
        <v>36.46</v>
      </c>
      <c r="K28" s="102" t="s">
        <v>32</v>
      </c>
      <c r="L28" s="101">
        <v>34.46</v>
      </c>
      <c r="M28" s="103" t="s">
        <v>32</v>
      </c>
      <c r="N28" s="6"/>
    </row>
    <row r="29" spans="1:13" ht="12.75">
      <c r="A29" s="14">
        <v>5</v>
      </c>
      <c r="B29" s="14" t="s">
        <v>61</v>
      </c>
      <c r="C29" s="101">
        <f t="shared" si="1"/>
        <v>51.82</v>
      </c>
      <c r="D29" s="102" t="s">
        <v>32</v>
      </c>
      <c r="E29" s="104">
        <v>49.82</v>
      </c>
      <c r="F29" s="102" t="s">
        <v>32</v>
      </c>
      <c r="G29" s="60"/>
      <c r="H29" s="14" t="s">
        <v>4</v>
      </c>
      <c r="I29" s="15"/>
      <c r="J29" s="61"/>
      <c r="K29" s="102" t="s">
        <v>4</v>
      </c>
      <c r="L29" s="105"/>
      <c r="M29" s="103" t="s">
        <v>4</v>
      </c>
    </row>
    <row r="30" spans="1:13" ht="12.75">
      <c r="A30" s="14">
        <v>1</v>
      </c>
      <c r="B30" s="14" t="s">
        <v>65</v>
      </c>
      <c r="C30" s="101">
        <f t="shared" si="1"/>
        <v>13.41</v>
      </c>
      <c r="D30" s="102" t="s">
        <v>32</v>
      </c>
      <c r="E30" s="101">
        <v>11.41</v>
      </c>
      <c r="F30" s="102" t="s">
        <v>32</v>
      </c>
      <c r="G30" s="60"/>
      <c r="H30" s="15"/>
      <c r="I30" s="15"/>
      <c r="J30" s="61"/>
      <c r="K30" s="102" t="s">
        <v>4</v>
      </c>
      <c r="L30" s="105"/>
      <c r="M30" s="103" t="s">
        <v>4</v>
      </c>
    </row>
    <row r="31" spans="1:13" ht="12.75">
      <c r="A31" s="15"/>
      <c r="B31" s="15"/>
      <c r="C31" s="61"/>
      <c r="D31" s="7"/>
      <c r="E31" s="61"/>
      <c r="F31" s="62"/>
      <c r="G31" s="60"/>
      <c r="H31" s="15" t="s">
        <v>68</v>
      </c>
      <c r="I31" s="15"/>
      <c r="J31" s="61"/>
      <c r="K31" s="106" t="s">
        <v>4</v>
      </c>
      <c r="L31" s="61"/>
      <c r="M31" s="107" t="s">
        <v>4</v>
      </c>
    </row>
    <row r="32" spans="1:13" ht="12.75">
      <c r="A32" s="63" t="s">
        <v>69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4" t="s">
        <v>70</v>
      </c>
      <c r="D33" s="64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71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72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 t="s">
        <v>73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ht="12.75">
      <c r="A40" s="28" t="s">
        <v>172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ht="12.75">
      <c r="A41" s="35" t="s">
        <v>215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4" t="s">
        <v>173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3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0"/>
    </row>
    <row r="46" spans="1:13" ht="12.75">
      <c r="A46" s="4" t="s">
        <v>74</v>
      </c>
      <c r="B46" s="6"/>
      <c r="C46" s="6"/>
      <c r="D46" s="6"/>
      <c r="E46" s="16"/>
      <c r="F46" s="16"/>
      <c r="G46" s="16"/>
      <c r="H46" s="16"/>
      <c r="I46" s="16"/>
      <c r="J46" s="6"/>
      <c r="K46" s="6"/>
      <c r="L46" s="6"/>
      <c r="M46" s="10"/>
    </row>
    <row r="47" spans="1:13" ht="12.75">
      <c r="A47" s="4"/>
      <c r="B47" s="6"/>
      <c r="C47" s="6"/>
      <c r="D47" s="6"/>
      <c r="E47" s="16"/>
      <c r="F47" s="16"/>
      <c r="G47" s="16"/>
      <c r="H47" s="16"/>
      <c r="I47" s="16"/>
      <c r="J47" s="6"/>
      <c r="K47" s="6"/>
      <c r="L47" s="6"/>
      <c r="M47" s="10"/>
    </row>
    <row r="48" spans="1:13" ht="12.75">
      <c r="A48" s="4"/>
      <c r="B48" s="6"/>
      <c r="C48" s="6"/>
      <c r="D48" s="6"/>
      <c r="E48" s="16"/>
      <c r="F48" s="16"/>
      <c r="G48" s="16"/>
      <c r="H48" s="16"/>
      <c r="I48" s="1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/>
    </row>
    <row r="50" spans="1:13" ht="12.75">
      <c r="A50" s="4"/>
      <c r="B50" s="6"/>
      <c r="C50" s="6"/>
      <c r="D50" s="6"/>
      <c r="E50" s="6"/>
      <c r="F50" s="17" t="s">
        <v>216</v>
      </c>
      <c r="G50" s="6"/>
      <c r="H50" s="6"/>
      <c r="I50" s="6"/>
      <c r="J50" s="6"/>
      <c r="K50" s="6"/>
      <c r="L50" s="6"/>
      <c r="M50" s="10"/>
    </row>
    <row r="51" spans="1:13" ht="12.75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2"/>
    </row>
    <row r="52" spans="1:13" ht="12.75">
      <c r="A52" s="4" t="s">
        <v>5</v>
      </c>
      <c r="B52" s="18" t="s">
        <v>169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0"/>
    </row>
    <row r="54" spans="1:13" ht="12.75">
      <c r="A54" s="11" t="s">
        <v>6</v>
      </c>
      <c r="B54" s="26">
        <f>'Item 55,60, pg 15'!B51</f>
        <v>41956</v>
      </c>
      <c r="C54" s="7"/>
      <c r="D54" s="7"/>
      <c r="E54" s="7"/>
      <c r="F54" s="7"/>
      <c r="G54" s="7"/>
      <c r="H54" s="7"/>
      <c r="I54" s="7"/>
      <c r="J54" s="7" t="s">
        <v>75</v>
      </c>
      <c r="K54" s="7"/>
      <c r="L54" s="65">
        <f>'Item 55,60, pg 15'!J51</f>
        <v>42005</v>
      </c>
      <c r="M54" s="12"/>
    </row>
    <row r="55" spans="1:13" ht="12.75">
      <c r="A55" s="242" t="s">
        <v>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8"/>
    </row>
    <row r="56" spans="1:13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4" t="s">
        <v>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3" ht="12.75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2"/>
    </row>
  </sheetData>
  <sheetProtection/>
  <mergeCells count="2">
    <mergeCell ref="A6:M6"/>
    <mergeCell ref="A55:M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47" sqref="A47:J47"/>
    </sheetView>
  </sheetViews>
  <sheetFormatPr defaultColWidth="9.140625" defaultRowHeight="12.75"/>
  <cols>
    <col min="1" max="1" width="10.28125" style="0" customWidth="1"/>
    <col min="2" max="2" width="17.42187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'[1]Item 100, pg 20'!A2</f>
        <v>Tariff No.</v>
      </c>
      <c r="B2" s="5">
        <f>'[1]Item 100, pg 20'!B2</f>
        <v>12</v>
      </c>
      <c r="C2" s="6"/>
      <c r="D2" s="6"/>
      <c r="E2" s="6"/>
      <c r="F2" s="6"/>
      <c r="G2" s="20">
        <v>5</v>
      </c>
      <c r="H2" s="235" t="s">
        <v>1</v>
      </c>
      <c r="I2" s="235"/>
      <c r="J2" s="21">
        <v>21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'[1]Item 100, pg 20'!C4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tr">
        <f>'[1]Item 100, pg 20'!C5</f>
        <v>Harbor Disposal and Eastern Grays Harbor Disposal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239" t="s">
        <v>77</v>
      </c>
      <c r="B7" s="240"/>
      <c r="C7" s="240"/>
      <c r="D7" s="240"/>
      <c r="E7" s="240"/>
      <c r="F7" s="240"/>
      <c r="G7" s="240"/>
      <c r="H7" s="240"/>
      <c r="I7" s="240"/>
      <c r="J7" s="241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18"/>
      <c r="C9" s="6"/>
      <c r="D9" s="6"/>
      <c r="E9" s="6"/>
      <c r="F9" s="6"/>
      <c r="G9" s="6"/>
      <c r="H9" s="6"/>
      <c r="I9" s="6"/>
      <c r="J9" s="10"/>
    </row>
    <row r="10" spans="1:10" ht="12.75">
      <c r="A10" s="35" t="s">
        <v>78</v>
      </c>
      <c r="B10" s="66" t="s">
        <v>79</v>
      </c>
      <c r="C10" s="16"/>
      <c r="D10" s="16"/>
      <c r="E10" s="16"/>
      <c r="F10" s="16"/>
      <c r="G10" s="16"/>
      <c r="H10" s="16"/>
      <c r="I10" s="16"/>
      <c r="J10" s="23"/>
    </row>
    <row r="11" spans="1:10" ht="12.75">
      <c r="A11" s="4"/>
      <c r="B11" s="18" t="s">
        <v>80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18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8"/>
      <c r="C13" s="1"/>
      <c r="D13" s="3"/>
      <c r="E13" s="249" t="s">
        <v>81</v>
      </c>
      <c r="F13" s="250"/>
      <c r="G13" s="6"/>
      <c r="H13" s="6"/>
      <c r="I13" s="6"/>
      <c r="J13" s="10"/>
    </row>
    <row r="14" spans="1:10" ht="12.75">
      <c r="A14" s="4"/>
      <c r="B14" s="18"/>
      <c r="C14" s="251" t="s">
        <v>34</v>
      </c>
      <c r="D14" s="252"/>
      <c r="E14" s="251" t="s">
        <v>82</v>
      </c>
      <c r="F14" s="252"/>
      <c r="G14" s="6"/>
      <c r="H14" s="6"/>
      <c r="I14" s="6"/>
      <c r="J14" s="10"/>
    </row>
    <row r="15" spans="1:10" ht="12.75">
      <c r="A15" s="4"/>
      <c r="B15" s="18"/>
      <c r="C15" s="61" t="s">
        <v>83</v>
      </c>
      <c r="D15" s="67"/>
      <c r="E15" s="108">
        <v>4.49</v>
      </c>
      <c r="F15" s="67" t="s">
        <v>32</v>
      </c>
      <c r="G15" s="6"/>
      <c r="H15" s="6"/>
      <c r="I15" s="6"/>
      <c r="J15" s="10"/>
    </row>
    <row r="16" spans="1:10" ht="12.75">
      <c r="A16" s="4"/>
      <c r="B16" s="6"/>
      <c r="C16" s="109" t="s">
        <v>174</v>
      </c>
      <c r="D16" s="67"/>
      <c r="E16" s="104">
        <v>8.9</v>
      </c>
      <c r="F16" s="67" t="s">
        <v>32</v>
      </c>
      <c r="G16" s="6"/>
      <c r="H16" s="6"/>
      <c r="I16" s="6"/>
      <c r="J16" s="10"/>
    </row>
    <row r="17" spans="1:10" ht="12.75">
      <c r="A17" s="4"/>
      <c r="B17" s="6"/>
      <c r="C17" s="109" t="s">
        <v>175</v>
      </c>
      <c r="D17" s="67"/>
      <c r="E17" s="104">
        <v>13.32</v>
      </c>
      <c r="F17" s="67" t="s">
        <v>32</v>
      </c>
      <c r="G17" s="6"/>
      <c r="H17" s="6"/>
      <c r="I17" s="6"/>
      <c r="J17" s="10"/>
    </row>
    <row r="18" spans="1:10" ht="12.75">
      <c r="A18" s="4"/>
      <c r="B18" s="6"/>
      <c r="C18" s="68" t="s">
        <v>84</v>
      </c>
      <c r="D18" s="67"/>
      <c r="E18" s="104">
        <v>5.04</v>
      </c>
      <c r="F18" s="67" t="s">
        <v>32</v>
      </c>
      <c r="G18" s="6"/>
      <c r="H18" s="6"/>
      <c r="I18" s="6"/>
      <c r="J18" s="10"/>
    </row>
    <row r="19" spans="1:10" ht="12.75">
      <c r="A19" s="4"/>
      <c r="B19" s="6"/>
      <c r="C19" s="68"/>
      <c r="D19" s="67"/>
      <c r="E19" s="101" t="s">
        <v>4</v>
      </c>
      <c r="F19" s="67"/>
      <c r="G19" s="6"/>
      <c r="H19" s="6"/>
      <c r="I19" s="6"/>
      <c r="J19" s="10"/>
    </row>
    <row r="20" spans="1:10" ht="12.75">
      <c r="A20" s="4"/>
      <c r="B20" s="6"/>
      <c r="C20" s="68"/>
      <c r="D20" s="67"/>
      <c r="E20" s="101"/>
      <c r="F20" s="67"/>
      <c r="G20" s="6"/>
      <c r="H20" s="6"/>
      <c r="I20" s="6"/>
      <c r="J20" s="10"/>
    </row>
    <row r="21" spans="1:10" ht="12.75">
      <c r="A21" s="4"/>
      <c r="B21" s="6"/>
      <c r="C21" s="68" t="s">
        <v>4</v>
      </c>
      <c r="D21" s="67"/>
      <c r="E21" s="61" t="s">
        <v>4</v>
      </c>
      <c r="F21" s="67"/>
      <c r="G21" s="6"/>
      <c r="H21" s="6"/>
      <c r="I21" s="6"/>
      <c r="J21" s="10"/>
    </row>
    <row r="22" spans="1:10" ht="12.75">
      <c r="A22" s="4"/>
      <c r="B22" s="6"/>
      <c r="C22" s="68" t="s">
        <v>4</v>
      </c>
      <c r="D22" s="67"/>
      <c r="E22" s="61" t="s">
        <v>4</v>
      </c>
      <c r="F22" s="67"/>
      <c r="G22" s="6"/>
      <c r="H22" s="6"/>
      <c r="I22" s="6"/>
      <c r="J22" s="10"/>
    </row>
    <row r="23" spans="1:10" ht="12.75">
      <c r="A23" s="22"/>
      <c r="B23" s="16"/>
      <c r="C23" s="16"/>
      <c r="D23" s="16"/>
      <c r="E23" s="16"/>
      <c r="F23" s="16"/>
      <c r="G23" s="16"/>
      <c r="H23" s="16"/>
      <c r="I23" s="16"/>
      <c r="J23" s="23"/>
    </row>
    <row r="24" spans="1:10" ht="12.75">
      <c r="A24" s="4" t="s">
        <v>85</v>
      </c>
      <c r="B24" s="18" t="s">
        <v>86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9"/>
      <c r="B25" s="30" t="s">
        <v>217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18" t="s">
        <v>87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4"/>
      <c r="B27" s="18" t="s">
        <v>88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"/>
      <c r="B28" s="18"/>
      <c r="C28" s="6"/>
      <c r="D28" s="6"/>
      <c r="E28" s="6"/>
      <c r="F28" s="6"/>
      <c r="G28" s="6"/>
      <c r="H28" s="6"/>
      <c r="I28" s="6"/>
      <c r="J28" s="10"/>
    </row>
    <row r="29" spans="1:10" ht="12.75">
      <c r="A29" s="4"/>
      <c r="B29" s="69"/>
      <c r="C29" s="8"/>
      <c r="D29" s="6"/>
      <c r="E29" s="24"/>
      <c r="F29" s="8"/>
      <c r="G29" s="6"/>
      <c r="H29" s="24"/>
      <c r="I29" s="8"/>
      <c r="J29" s="10"/>
    </row>
    <row r="30" spans="1:10" ht="12.75">
      <c r="A30" s="39" t="s">
        <v>167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89</v>
      </c>
      <c r="B32" s="24"/>
      <c r="C32" s="8"/>
      <c r="D32" s="6"/>
      <c r="E32" s="24"/>
      <c r="F32" s="8"/>
      <c r="G32" s="6"/>
      <c r="H32" s="24"/>
      <c r="I32" s="8"/>
      <c r="J32" s="10"/>
    </row>
    <row r="33" spans="1:10" ht="12.75">
      <c r="A33" s="34"/>
      <c r="B33" s="24"/>
      <c r="C33" s="8"/>
      <c r="D33" s="6"/>
      <c r="E33" s="24"/>
      <c r="F33" s="8"/>
      <c r="G33" s="6"/>
      <c r="H33" s="24"/>
      <c r="I33" s="8"/>
      <c r="J33" s="10"/>
    </row>
    <row r="34" spans="1:10" ht="12.75">
      <c r="A34" s="4" t="s">
        <v>90</v>
      </c>
      <c r="B34" s="18"/>
      <c r="C34" s="6"/>
      <c r="D34" s="6"/>
      <c r="E34" s="6"/>
      <c r="F34" s="6"/>
      <c r="G34" s="6"/>
      <c r="H34" s="6"/>
      <c r="I34" s="6"/>
      <c r="J34" s="10"/>
    </row>
    <row r="35" spans="1:10" ht="12.75">
      <c r="A35" s="4" t="s">
        <v>91</v>
      </c>
      <c r="B35" s="18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18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11"/>
      <c r="B43" s="7"/>
      <c r="C43" s="7"/>
      <c r="D43" s="7"/>
      <c r="E43" s="7"/>
      <c r="F43" s="7"/>
      <c r="G43" s="7"/>
      <c r="H43" s="7"/>
      <c r="I43" s="7"/>
      <c r="J43" s="12"/>
    </row>
    <row r="44" spans="1:10" ht="12.75">
      <c r="A44" s="4" t="s">
        <v>5</v>
      </c>
      <c r="B44" s="18" t="s">
        <v>169</v>
      </c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18"/>
      <c r="C45" s="6"/>
      <c r="D45" s="6"/>
      <c r="E45" s="6"/>
      <c r="F45" s="6"/>
      <c r="G45" s="6"/>
      <c r="H45" s="6"/>
      <c r="I45" s="6"/>
      <c r="J45" s="10"/>
    </row>
    <row r="46" spans="1:11" ht="12.75">
      <c r="A46" s="11" t="s">
        <v>6</v>
      </c>
      <c r="B46" s="26">
        <f>'Item 100, pg 20'!B54</f>
        <v>41956</v>
      </c>
      <c r="C46" s="7"/>
      <c r="D46" s="7"/>
      <c r="E46" s="7"/>
      <c r="F46" s="7"/>
      <c r="G46" s="7"/>
      <c r="H46" s="7" t="s">
        <v>7</v>
      </c>
      <c r="I46" s="7"/>
      <c r="J46" s="26">
        <f>'Item 100, pg 20'!L54</f>
        <v>42005</v>
      </c>
      <c r="K46" s="4"/>
    </row>
    <row r="47" spans="1:10" ht="12.75">
      <c r="A47" s="242" t="s">
        <v>8</v>
      </c>
      <c r="B47" s="243"/>
      <c r="C47" s="243"/>
      <c r="D47" s="243"/>
      <c r="E47" s="243"/>
      <c r="F47" s="243"/>
      <c r="G47" s="243"/>
      <c r="H47" s="243"/>
      <c r="I47" s="243"/>
      <c r="J47" s="244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9</v>
      </c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1"/>
      <c r="B50" s="7"/>
      <c r="C50" s="7"/>
      <c r="D50" s="7"/>
      <c r="E50" s="7"/>
      <c r="F50" s="7"/>
      <c r="G50" s="7"/>
      <c r="H50" s="7"/>
      <c r="I50" s="7"/>
      <c r="J50" s="12"/>
    </row>
  </sheetData>
  <sheetProtection/>
  <mergeCells count="6">
    <mergeCell ref="H2:I2"/>
    <mergeCell ref="A7:J7"/>
    <mergeCell ref="E13:F13"/>
    <mergeCell ref="C14:D14"/>
    <mergeCell ref="E14:F14"/>
    <mergeCell ref="A47:J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f>'[1]Item 100, pg 20'!B2</f>
        <v>12</v>
      </c>
      <c r="C2" s="6"/>
      <c r="D2" s="6"/>
      <c r="E2" s="6"/>
      <c r="F2" s="6"/>
      <c r="G2" s="20">
        <v>5</v>
      </c>
      <c r="H2" s="235" t="s">
        <v>1</v>
      </c>
      <c r="I2" s="235"/>
      <c r="J2" s="9">
        <v>22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'[1]Item 55,60, pg 15'!C4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tr">
        <f>'[1]Item 55,60, pg 15'!C5</f>
        <v>Harbor Disposal and Eastern Grays Harbor Disposal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239" t="s">
        <v>92</v>
      </c>
      <c r="B8" s="240"/>
      <c r="C8" s="240"/>
      <c r="D8" s="240"/>
      <c r="E8" s="240"/>
      <c r="F8" s="240"/>
      <c r="G8" s="240"/>
      <c r="H8" s="240"/>
      <c r="I8" s="240"/>
      <c r="J8" s="241"/>
    </row>
    <row r="9" spans="1:10" ht="12.75">
      <c r="A9" s="4"/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 t="s">
        <v>4</v>
      </c>
      <c r="B10" s="8"/>
      <c r="C10" s="253" t="s">
        <v>93</v>
      </c>
      <c r="D10" s="254"/>
      <c r="E10" s="255"/>
      <c r="F10" s="253" t="s">
        <v>94</v>
      </c>
      <c r="G10" s="254"/>
      <c r="H10" s="255"/>
      <c r="I10" s="6"/>
      <c r="J10" s="10"/>
    </row>
    <row r="11" spans="1:10" ht="12.75">
      <c r="A11" s="4"/>
      <c r="B11" s="6"/>
      <c r="C11" s="61" t="s">
        <v>95</v>
      </c>
      <c r="D11" s="62"/>
      <c r="E11" s="67"/>
      <c r="F11" s="101" t="s">
        <v>96</v>
      </c>
      <c r="G11" s="62"/>
      <c r="H11" s="67"/>
      <c r="I11" s="6"/>
      <c r="J11" s="10"/>
    </row>
    <row r="12" spans="1:10" ht="12.75">
      <c r="A12" s="4"/>
      <c r="B12" s="13"/>
      <c r="C12" s="61" t="s">
        <v>97</v>
      </c>
      <c r="D12" s="62"/>
      <c r="E12" s="67"/>
      <c r="F12" s="101" t="s">
        <v>96</v>
      </c>
      <c r="G12" s="62"/>
      <c r="H12" s="67"/>
      <c r="I12" s="6"/>
      <c r="J12" s="10"/>
    </row>
    <row r="13" spans="1:10" ht="12.75">
      <c r="A13" s="4"/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11"/>
      <c r="B14" s="42"/>
      <c r="C14" s="40"/>
      <c r="D14" s="7"/>
      <c r="E14" s="42"/>
      <c r="F14" s="40"/>
      <c r="G14" s="7"/>
      <c r="H14" s="42"/>
      <c r="I14" s="40"/>
      <c r="J14" s="12"/>
    </row>
    <row r="15" spans="1:10" ht="12.75">
      <c r="A15" s="4"/>
      <c r="B15" s="24"/>
      <c r="C15" s="8"/>
      <c r="D15" s="6"/>
      <c r="E15" s="24"/>
      <c r="F15" s="8"/>
      <c r="G15" s="6"/>
      <c r="H15" s="24"/>
      <c r="I15" s="8"/>
      <c r="J15" s="10"/>
    </row>
    <row r="16" spans="1:10" ht="12.75">
      <c r="A16" s="239" t="s">
        <v>98</v>
      </c>
      <c r="B16" s="240"/>
      <c r="C16" s="240"/>
      <c r="D16" s="240"/>
      <c r="E16" s="240"/>
      <c r="F16" s="240"/>
      <c r="G16" s="240"/>
      <c r="H16" s="240"/>
      <c r="I16" s="240"/>
      <c r="J16" s="241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266" t="s">
        <v>99</v>
      </c>
      <c r="D18" s="267"/>
      <c r="E18" s="268"/>
      <c r="F18" s="263" t="s">
        <v>100</v>
      </c>
      <c r="G18" s="254"/>
      <c r="H18" s="255"/>
      <c r="I18" s="6"/>
      <c r="J18" s="10"/>
    </row>
    <row r="19" spans="1:10" ht="12.75">
      <c r="A19" s="22"/>
      <c r="B19" s="16"/>
      <c r="C19" s="70" t="s">
        <v>101</v>
      </c>
      <c r="D19" s="62"/>
      <c r="E19" s="67"/>
      <c r="F19" s="101" t="s">
        <v>96</v>
      </c>
      <c r="G19" s="62"/>
      <c r="H19" s="110"/>
      <c r="I19" s="16"/>
      <c r="J19" s="23"/>
    </row>
    <row r="20" spans="1:10" ht="12.75">
      <c r="A20" s="4"/>
      <c r="B20" s="6"/>
      <c r="C20" s="70" t="s">
        <v>101</v>
      </c>
      <c r="D20" s="62"/>
      <c r="E20" s="67"/>
      <c r="F20" s="61" t="s">
        <v>102</v>
      </c>
      <c r="G20" s="62"/>
      <c r="H20" s="67"/>
      <c r="I20" s="6"/>
      <c r="J20" s="10"/>
    </row>
    <row r="21" spans="1:10" ht="12.75">
      <c r="A21" s="4"/>
      <c r="B21" s="6"/>
      <c r="C21" s="71"/>
      <c r="D21" s="62"/>
      <c r="E21" s="62"/>
      <c r="F21" s="62"/>
      <c r="G21" s="62"/>
      <c r="H21" s="62"/>
      <c r="I21" s="6"/>
      <c r="J21" s="10"/>
    </row>
    <row r="22" spans="1:10" ht="12.75">
      <c r="A22" s="4"/>
      <c r="B22" s="6"/>
      <c r="C22" s="256" t="s">
        <v>103</v>
      </c>
      <c r="D22" s="257"/>
      <c r="E22" s="258"/>
      <c r="F22" s="259" t="s">
        <v>100</v>
      </c>
      <c r="G22" s="260"/>
      <c r="H22" s="252"/>
      <c r="I22" s="6"/>
      <c r="J22" s="10"/>
    </row>
    <row r="23" spans="1:10" ht="12.75">
      <c r="A23" s="4"/>
      <c r="B23" s="6"/>
      <c r="C23" s="70" t="s">
        <v>101</v>
      </c>
      <c r="D23" s="62"/>
      <c r="E23" s="67"/>
      <c r="F23" s="101" t="s">
        <v>96</v>
      </c>
      <c r="G23" s="62"/>
      <c r="H23" s="67"/>
      <c r="I23" s="6"/>
      <c r="J23" s="10"/>
    </row>
    <row r="24" spans="1:10" ht="12.75">
      <c r="A24" s="4"/>
      <c r="B24" s="6"/>
      <c r="C24" s="70" t="s">
        <v>101</v>
      </c>
      <c r="D24" s="62"/>
      <c r="E24" s="67"/>
      <c r="F24" s="61" t="s">
        <v>102</v>
      </c>
      <c r="G24" s="62"/>
      <c r="H24" s="67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11"/>
      <c r="B26" s="7"/>
      <c r="C26" s="7"/>
      <c r="D26" s="7"/>
      <c r="E26" s="7"/>
      <c r="F26" s="7"/>
      <c r="G26" s="7"/>
      <c r="H26" s="7"/>
      <c r="I26" s="7"/>
      <c r="J26" s="12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239" t="s">
        <v>104</v>
      </c>
      <c r="B28" s="240"/>
      <c r="C28" s="240"/>
      <c r="D28" s="240"/>
      <c r="E28" s="240"/>
      <c r="F28" s="240"/>
      <c r="G28" s="240"/>
      <c r="H28" s="240"/>
      <c r="I28" s="240"/>
      <c r="J28" s="241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105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27" t="s">
        <v>106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22"/>
      <c r="B33" s="16"/>
      <c r="C33" s="44"/>
      <c r="D33" s="45"/>
      <c r="E33" s="261" t="s">
        <v>107</v>
      </c>
      <c r="F33" s="262"/>
      <c r="G33" s="44"/>
      <c r="H33" s="45"/>
      <c r="I33" s="261" t="s">
        <v>108</v>
      </c>
      <c r="J33" s="262"/>
    </row>
    <row r="34" spans="1:10" ht="12.75">
      <c r="A34" s="4"/>
      <c r="B34" s="6"/>
      <c r="C34" s="264" t="s">
        <v>109</v>
      </c>
      <c r="D34" s="265"/>
      <c r="E34" s="264" t="s">
        <v>110</v>
      </c>
      <c r="F34" s="265"/>
      <c r="G34" s="264" t="s">
        <v>111</v>
      </c>
      <c r="H34" s="265"/>
      <c r="I34" s="264" t="s">
        <v>112</v>
      </c>
      <c r="J34" s="265"/>
    </row>
    <row r="35" spans="1:10" ht="12.75">
      <c r="A35" s="39"/>
      <c r="B35" s="6"/>
      <c r="C35" s="251" t="s">
        <v>113</v>
      </c>
      <c r="D35" s="252"/>
      <c r="E35" s="251" t="s">
        <v>113</v>
      </c>
      <c r="F35" s="252"/>
      <c r="G35" s="251" t="s">
        <v>114</v>
      </c>
      <c r="H35" s="252"/>
      <c r="I35" s="251" t="s">
        <v>115</v>
      </c>
      <c r="J35" s="252"/>
    </row>
    <row r="36" spans="1:10" ht="19.5" customHeight="1">
      <c r="A36" s="61" t="s">
        <v>116</v>
      </c>
      <c r="B36" s="67"/>
      <c r="C36" s="111">
        <v>13.08</v>
      </c>
      <c r="D36" s="112" t="s">
        <v>32</v>
      </c>
      <c r="E36" s="111">
        <v>9.11</v>
      </c>
      <c r="F36" s="112" t="s">
        <v>32</v>
      </c>
      <c r="G36" s="111">
        <f>C36</f>
        <v>13.08</v>
      </c>
      <c r="H36" s="112" t="s">
        <v>32</v>
      </c>
      <c r="I36" s="101">
        <v>4.96</v>
      </c>
      <c r="J36" s="110"/>
    </row>
    <row r="37" spans="1:10" ht="12.75">
      <c r="A37" s="1" t="s">
        <v>117</v>
      </c>
      <c r="B37" s="3"/>
      <c r="C37" s="113"/>
      <c r="D37" s="114"/>
      <c r="E37" s="111"/>
      <c r="F37" s="114"/>
      <c r="G37" s="111"/>
      <c r="H37" s="114"/>
      <c r="I37" s="115"/>
      <c r="J37" s="116"/>
    </row>
    <row r="38" spans="1:10" ht="12.75">
      <c r="A38" s="72" t="s">
        <v>118</v>
      </c>
      <c r="B38" s="12"/>
      <c r="C38" s="41"/>
      <c r="D38" s="117"/>
      <c r="E38" s="41"/>
      <c r="F38" s="117"/>
      <c r="G38" s="41"/>
      <c r="H38" s="117"/>
      <c r="I38" s="11"/>
      <c r="J38" s="12"/>
    </row>
    <row r="39" spans="1:10" ht="12.75">
      <c r="A39" s="1" t="s">
        <v>117</v>
      </c>
      <c r="B39" s="3"/>
      <c r="C39" s="118">
        <v>23.99</v>
      </c>
      <c r="D39" s="112" t="s">
        <v>32</v>
      </c>
      <c r="E39" s="104">
        <v>17.38</v>
      </c>
      <c r="F39" s="112" t="s">
        <v>32</v>
      </c>
      <c r="G39" s="104">
        <f>C39</f>
        <v>23.99</v>
      </c>
      <c r="H39" s="112" t="s">
        <v>32</v>
      </c>
      <c r="I39" s="101">
        <v>10.36</v>
      </c>
      <c r="J39" s="110"/>
    </row>
    <row r="40" spans="1:10" ht="12.75">
      <c r="A40" s="72" t="s">
        <v>119</v>
      </c>
      <c r="B40" s="12"/>
      <c r="C40" s="11"/>
      <c r="D40" s="12"/>
      <c r="E40" s="11"/>
      <c r="F40" s="12"/>
      <c r="G40" s="11"/>
      <c r="H40" s="12"/>
      <c r="I40" s="11"/>
      <c r="J40" s="12"/>
    </row>
    <row r="41" spans="1:10" ht="12.75">
      <c r="A41" s="4"/>
      <c r="B41" s="6"/>
      <c r="C41" s="6"/>
      <c r="D41" s="16"/>
      <c r="E41" s="16"/>
      <c r="F41" s="16"/>
      <c r="G41" s="16"/>
      <c r="H41" s="6"/>
      <c r="I41" s="6"/>
      <c r="J41" s="10"/>
    </row>
    <row r="42" spans="1:10" ht="12.75">
      <c r="A42" s="4"/>
      <c r="B42" s="6"/>
      <c r="C42" s="73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 ht="12.75">
      <c r="A49" s="4" t="s">
        <v>5</v>
      </c>
      <c r="B49" s="18" t="s">
        <v>169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18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 t="s">
        <v>6</v>
      </c>
      <c r="B51" s="26">
        <f>'Item 100, pg 21'!B46</f>
        <v>41956</v>
      </c>
      <c r="C51" s="7"/>
      <c r="D51" s="7"/>
      <c r="E51" s="7"/>
      <c r="F51" s="7"/>
      <c r="G51" s="7"/>
      <c r="H51" s="7" t="s">
        <v>36</v>
      </c>
      <c r="I51" s="7"/>
      <c r="J51" s="19">
        <f>'Item 100, pg 21'!J46</f>
        <v>42005</v>
      </c>
    </row>
    <row r="52" spans="1:10" ht="12.75">
      <c r="A52" s="242" t="s">
        <v>8</v>
      </c>
      <c r="B52" s="243"/>
      <c r="C52" s="243"/>
      <c r="D52" s="243"/>
      <c r="E52" s="243"/>
      <c r="F52" s="243"/>
      <c r="G52" s="243"/>
      <c r="H52" s="243"/>
      <c r="I52" s="243"/>
      <c r="J52" s="244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9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1"/>
      <c r="B55" s="7"/>
      <c r="C55" s="7"/>
      <c r="D55" s="7"/>
      <c r="E55" s="7"/>
      <c r="F55" s="7"/>
      <c r="G55" s="7"/>
      <c r="H55" s="7"/>
      <c r="I55" s="7"/>
      <c r="J55" s="12"/>
    </row>
    <row r="59" ht="12.75">
      <c r="G59" s="6"/>
    </row>
  </sheetData>
  <sheetProtection/>
  <mergeCells count="21">
    <mergeCell ref="C35:D35"/>
    <mergeCell ref="E35:F35"/>
    <mergeCell ref="G35:H35"/>
    <mergeCell ref="I35:J35"/>
    <mergeCell ref="F18:H18"/>
    <mergeCell ref="C34:D34"/>
    <mergeCell ref="E34:F34"/>
    <mergeCell ref="G34:H34"/>
    <mergeCell ref="I34:J34"/>
    <mergeCell ref="I33:J33"/>
    <mergeCell ref="C18:E18"/>
    <mergeCell ref="H2:I2"/>
    <mergeCell ref="A8:J8"/>
    <mergeCell ref="C10:E10"/>
    <mergeCell ref="F10:H10"/>
    <mergeCell ref="A16:J16"/>
    <mergeCell ref="A52:J52"/>
    <mergeCell ref="C22:E22"/>
    <mergeCell ref="F22:H22"/>
    <mergeCell ref="A28:J28"/>
    <mergeCell ref="E33:F3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PageLayoutView="0" workbookViewId="0" topLeftCell="A1">
      <selection activeCell="J55" sqref="J55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6.140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4</v>
      </c>
      <c r="H2" s="235" t="s">
        <v>1</v>
      </c>
      <c r="I2" s="235"/>
      <c r="J2" s="21">
        <v>28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177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">
        <v>171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239" t="s">
        <v>178</v>
      </c>
      <c r="B7" s="240"/>
      <c r="C7" s="240"/>
      <c r="D7" s="240"/>
      <c r="E7" s="240"/>
      <c r="F7" s="240"/>
      <c r="G7" s="240"/>
      <c r="H7" s="240"/>
      <c r="I7" s="240"/>
      <c r="J7" s="241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179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253" t="s">
        <v>180</v>
      </c>
      <c r="B11" s="254"/>
      <c r="C11" s="254"/>
      <c r="D11" s="254"/>
      <c r="E11" s="255"/>
      <c r="F11" s="253" t="s">
        <v>181</v>
      </c>
      <c r="G11" s="255"/>
      <c r="H11" s="253" t="s">
        <v>182</v>
      </c>
      <c r="I11" s="254"/>
      <c r="J11" s="255"/>
    </row>
    <row r="12" spans="1:10" ht="15.75">
      <c r="A12" s="61"/>
      <c r="B12" s="120" t="s">
        <v>183</v>
      </c>
      <c r="C12" s="62"/>
      <c r="D12" s="62"/>
      <c r="E12" s="67"/>
      <c r="F12" s="61"/>
      <c r="G12" s="67"/>
      <c r="H12" s="61"/>
      <c r="I12" s="62"/>
      <c r="J12" s="67"/>
    </row>
    <row r="13" spans="1:10" ht="12.75">
      <c r="A13" s="61"/>
      <c r="B13" s="62"/>
      <c r="C13" s="62"/>
      <c r="D13" s="62"/>
      <c r="E13" s="67"/>
      <c r="F13" s="61" t="s">
        <v>184</v>
      </c>
      <c r="G13" s="67"/>
      <c r="H13" s="121">
        <v>95.2</v>
      </c>
      <c r="I13" s="62" t="s">
        <v>185</v>
      </c>
      <c r="J13" s="67"/>
    </row>
    <row r="14" spans="1:10" ht="12.75">
      <c r="A14" s="11"/>
      <c r="B14" s="7"/>
      <c r="C14" s="7"/>
      <c r="D14" s="7"/>
      <c r="E14" s="12"/>
      <c r="F14" s="61" t="s">
        <v>213</v>
      </c>
      <c r="G14" s="67"/>
      <c r="H14" s="122" t="s">
        <v>213</v>
      </c>
      <c r="I14" s="7"/>
      <c r="J14" s="12"/>
    </row>
    <row r="15" spans="1:10" ht="12.75">
      <c r="A15" s="61"/>
      <c r="B15" s="62"/>
      <c r="C15" s="62"/>
      <c r="D15" s="62"/>
      <c r="E15" s="67"/>
      <c r="F15" s="61" t="s">
        <v>176</v>
      </c>
      <c r="G15" s="67"/>
      <c r="H15" s="177">
        <v>7.5</v>
      </c>
      <c r="I15" s="178" t="s">
        <v>186</v>
      </c>
      <c r="J15" s="12"/>
    </row>
    <row r="16" spans="1:10" ht="12.75">
      <c r="A16" s="61"/>
      <c r="B16" s="62"/>
      <c r="C16" s="62"/>
      <c r="D16" s="62"/>
      <c r="E16" s="67"/>
      <c r="F16" s="61" t="s">
        <v>187</v>
      </c>
      <c r="G16" s="67"/>
      <c r="H16" s="123"/>
      <c r="I16" s="62"/>
      <c r="J16" s="67"/>
    </row>
    <row r="17" spans="1:10" ht="12.75">
      <c r="A17" s="61"/>
      <c r="B17" s="62"/>
      <c r="C17" s="62"/>
      <c r="D17" s="62"/>
      <c r="E17" s="67"/>
      <c r="F17" s="61" t="s">
        <v>188</v>
      </c>
      <c r="G17" s="67"/>
      <c r="H17" s="123">
        <v>30</v>
      </c>
      <c r="I17" s="62" t="s">
        <v>189</v>
      </c>
      <c r="J17" s="67"/>
    </row>
    <row r="18" spans="1:15" ht="12.75">
      <c r="A18" s="61"/>
      <c r="B18" s="62"/>
      <c r="C18" s="62"/>
      <c r="D18" s="62"/>
      <c r="E18" s="67"/>
      <c r="F18" s="61" t="s">
        <v>190</v>
      </c>
      <c r="G18" s="67"/>
      <c r="H18" s="123">
        <v>2.5</v>
      </c>
      <c r="I18" s="62" t="s">
        <v>189</v>
      </c>
      <c r="J18" s="67"/>
      <c r="L18" s="168"/>
      <c r="M18" s="169"/>
      <c r="N18" s="170"/>
      <c r="O18" s="171"/>
    </row>
    <row r="19" spans="1:15" ht="12.75">
      <c r="A19" s="61"/>
      <c r="B19" s="62"/>
      <c r="C19" s="62"/>
      <c r="D19" s="62"/>
      <c r="E19" s="67"/>
      <c r="F19" s="61" t="s">
        <v>191</v>
      </c>
      <c r="G19" s="67"/>
      <c r="H19" s="123">
        <v>10.5</v>
      </c>
      <c r="I19" s="62" t="s">
        <v>189</v>
      </c>
      <c r="J19" s="67"/>
      <c r="L19" s="172"/>
      <c r="M19" s="172"/>
      <c r="N19" s="173"/>
      <c r="O19" s="171"/>
    </row>
    <row r="20" spans="1:15" ht="12.75">
      <c r="A20" s="61"/>
      <c r="B20" s="62"/>
      <c r="C20" s="62"/>
      <c r="D20" s="62"/>
      <c r="E20" s="67"/>
      <c r="F20" s="61" t="s">
        <v>192</v>
      </c>
      <c r="G20" s="67"/>
      <c r="H20" s="123">
        <v>1.5</v>
      </c>
      <c r="I20" s="62" t="s">
        <v>189</v>
      </c>
      <c r="J20" s="67"/>
      <c r="L20" s="168"/>
      <c r="M20" s="169"/>
      <c r="N20" s="170"/>
      <c r="O20" s="171"/>
    </row>
    <row r="21" spans="1:15" ht="12.75">
      <c r="A21" s="61"/>
      <c r="B21" s="62"/>
      <c r="C21" s="62"/>
      <c r="D21" s="62"/>
      <c r="E21" s="67"/>
      <c r="F21" s="68"/>
      <c r="G21" s="174"/>
      <c r="H21" s="175"/>
      <c r="I21" s="176"/>
      <c r="J21" s="174"/>
      <c r="L21" s="172"/>
      <c r="M21" s="172"/>
      <c r="N21" s="173"/>
      <c r="O21" s="171"/>
    </row>
    <row r="22" spans="1:15" ht="12.75">
      <c r="A22" s="61"/>
      <c r="B22" s="62"/>
      <c r="C22" s="62"/>
      <c r="D22" s="62"/>
      <c r="E22" s="67"/>
      <c r="F22" s="61"/>
      <c r="G22" s="67"/>
      <c r="H22" s="61"/>
      <c r="I22" s="62"/>
      <c r="J22" s="67"/>
      <c r="L22" s="168"/>
      <c r="M22" s="169"/>
      <c r="N22" s="170"/>
      <c r="O22" s="171"/>
    </row>
    <row r="23" spans="1:15" ht="12.75">
      <c r="A23" s="61"/>
      <c r="B23" s="62"/>
      <c r="C23" s="62"/>
      <c r="D23" s="62"/>
      <c r="E23" s="67"/>
      <c r="F23" s="61"/>
      <c r="G23" s="67"/>
      <c r="H23" s="61"/>
      <c r="I23" s="62"/>
      <c r="J23" s="67"/>
      <c r="L23" s="172"/>
      <c r="M23" s="172"/>
      <c r="N23" s="173"/>
      <c r="O23" s="171"/>
    </row>
    <row r="24" spans="1:15" ht="12.75">
      <c r="A24" s="61"/>
      <c r="B24" s="62"/>
      <c r="C24" s="62"/>
      <c r="D24" s="62"/>
      <c r="E24" s="67"/>
      <c r="F24" s="61"/>
      <c r="G24" s="67"/>
      <c r="H24" s="61"/>
      <c r="I24" s="62"/>
      <c r="J24" s="67"/>
      <c r="L24" s="168"/>
      <c r="M24" s="169"/>
      <c r="N24" s="170"/>
      <c r="O24" s="171"/>
    </row>
    <row r="25" spans="1:15" ht="12.75">
      <c r="A25" s="61"/>
      <c r="B25" s="62"/>
      <c r="C25" s="62"/>
      <c r="D25" s="62"/>
      <c r="E25" s="67"/>
      <c r="F25" s="61"/>
      <c r="G25" s="67"/>
      <c r="H25" s="61"/>
      <c r="I25" s="62"/>
      <c r="J25" s="67"/>
      <c r="L25" s="172"/>
      <c r="M25" s="172"/>
      <c r="N25" s="173"/>
      <c r="O25" s="171"/>
    </row>
    <row r="26" spans="1:15" ht="12.75">
      <c r="A26" s="61"/>
      <c r="B26" s="62"/>
      <c r="C26" s="62"/>
      <c r="D26" s="62"/>
      <c r="E26" s="67"/>
      <c r="F26" s="61"/>
      <c r="G26" s="67"/>
      <c r="H26" s="61"/>
      <c r="I26" s="62"/>
      <c r="J26" s="67"/>
      <c r="L26" s="168"/>
      <c r="M26" s="169"/>
      <c r="N26" s="170"/>
      <c r="O26" s="171"/>
    </row>
    <row r="27" spans="1:15" ht="12.75">
      <c r="A27" s="61"/>
      <c r="B27" s="62"/>
      <c r="C27" s="62"/>
      <c r="D27" s="62"/>
      <c r="E27" s="67"/>
      <c r="F27" s="61"/>
      <c r="G27" s="67"/>
      <c r="H27" s="61"/>
      <c r="I27" s="62"/>
      <c r="J27" s="67"/>
      <c r="L27" s="172"/>
      <c r="M27" s="172"/>
      <c r="N27" s="173"/>
      <c r="O27" s="171"/>
    </row>
    <row r="28" spans="1:15" ht="12.75">
      <c r="A28" s="61"/>
      <c r="B28" s="62"/>
      <c r="C28" s="62"/>
      <c r="D28" s="62"/>
      <c r="E28" s="67"/>
      <c r="F28" s="61"/>
      <c r="G28" s="67"/>
      <c r="H28" s="61"/>
      <c r="I28" s="62"/>
      <c r="J28" s="67"/>
      <c r="L28" s="168"/>
      <c r="M28" s="169"/>
      <c r="N28" s="170"/>
      <c r="O28" s="171"/>
    </row>
    <row r="29" spans="1:15" ht="12.75">
      <c r="A29" s="61"/>
      <c r="B29" s="62"/>
      <c r="C29" s="62"/>
      <c r="D29" s="62"/>
      <c r="E29" s="67"/>
      <c r="F29" s="61"/>
      <c r="G29" s="67"/>
      <c r="H29" s="61"/>
      <c r="I29" s="62"/>
      <c r="J29" s="67"/>
      <c r="L29" s="172"/>
      <c r="M29" s="172"/>
      <c r="N29" s="173"/>
      <c r="O29" s="171"/>
    </row>
    <row r="30" spans="1:15" ht="12.75">
      <c r="A30" s="61"/>
      <c r="B30" s="62"/>
      <c r="C30" s="62"/>
      <c r="D30" s="62"/>
      <c r="E30" s="67"/>
      <c r="F30" s="61"/>
      <c r="G30" s="67"/>
      <c r="H30" s="61"/>
      <c r="I30" s="62"/>
      <c r="J30" s="67"/>
      <c r="L30" s="168"/>
      <c r="M30" s="169"/>
      <c r="N30" s="170"/>
      <c r="O30" s="171"/>
    </row>
    <row r="31" spans="1:15" ht="12.75">
      <c r="A31" s="61"/>
      <c r="B31" s="62"/>
      <c r="C31" s="62"/>
      <c r="D31" s="62"/>
      <c r="E31" s="67"/>
      <c r="F31" s="61"/>
      <c r="G31" s="67"/>
      <c r="H31" s="61"/>
      <c r="I31" s="62"/>
      <c r="J31" s="67"/>
      <c r="L31" s="172"/>
      <c r="M31" s="172"/>
      <c r="N31" s="173"/>
      <c r="O31" s="171"/>
    </row>
    <row r="32" spans="1:15" ht="12.75">
      <c r="A32" s="61"/>
      <c r="B32" s="62"/>
      <c r="C32" s="62"/>
      <c r="D32" s="62"/>
      <c r="E32" s="67"/>
      <c r="F32" s="61"/>
      <c r="G32" s="67"/>
      <c r="H32" s="61"/>
      <c r="I32" s="62"/>
      <c r="J32" s="67"/>
      <c r="L32" s="168"/>
      <c r="M32" s="169"/>
      <c r="N32" s="170"/>
      <c r="O32" s="171"/>
    </row>
    <row r="33" spans="1:15" ht="12.75">
      <c r="A33" s="61"/>
      <c r="B33" s="62"/>
      <c r="C33" s="62"/>
      <c r="D33" s="62"/>
      <c r="E33" s="67"/>
      <c r="F33" s="61"/>
      <c r="G33" s="67"/>
      <c r="H33" s="61"/>
      <c r="I33" s="62"/>
      <c r="J33" s="67"/>
      <c r="L33" s="172"/>
      <c r="M33" s="172"/>
      <c r="N33" s="173"/>
      <c r="O33" s="171"/>
    </row>
    <row r="34" spans="1:15" ht="12.75">
      <c r="A34" s="61"/>
      <c r="B34" s="62"/>
      <c r="C34" s="62"/>
      <c r="D34" s="62"/>
      <c r="E34" s="67"/>
      <c r="F34" s="61"/>
      <c r="G34" s="67"/>
      <c r="H34" s="61"/>
      <c r="I34" s="62"/>
      <c r="J34" s="67"/>
      <c r="L34" s="168"/>
      <c r="M34" s="169"/>
      <c r="N34" s="170"/>
      <c r="O34" s="171"/>
    </row>
    <row r="35" spans="1:15" ht="12.75">
      <c r="A35" s="61"/>
      <c r="B35" s="62"/>
      <c r="C35" s="62"/>
      <c r="D35" s="62"/>
      <c r="E35" s="67"/>
      <c r="F35" s="61"/>
      <c r="G35" s="67"/>
      <c r="H35" s="61"/>
      <c r="I35" s="62"/>
      <c r="J35" s="67"/>
      <c r="L35" s="172"/>
      <c r="M35" s="172"/>
      <c r="N35" s="173"/>
      <c r="O35" s="171"/>
    </row>
    <row r="36" spans="1:15" ht="12.75">
      <c r="A36" s="61"/>
      <c r="B36" s="62"/>
      <c r="C36" s="62"/>
      <c r="D36" s="62"/>
      <c r="E36" s="67"/>
      <c r="F36" s="61"/>
      <c r="G36" s="67"/>
      <c r="H36" s="61"/>
      <c r="I36" s="62"/>
      <c r="J36" s="67"/>
      <c r="L36" s="168"/>
      <c r="M36" s="169"/>
      <c r="N36" s="170"/>
      <c r="O36" s="171"/>
    </row>
    <row r="37" spans="1:15" ht="12.75">
      <c r="A37" s="61"/>
      <c r="B37" s="62"/>
      <c r="C37" s="62"/>
      <c r="D37" s="62"/>
      <c r="E37" s="67"/>
      <c r="F37" s="61"/>
      <c r="G37" s="67"/>
      <c r="H37" s="61"/>
      <c r="I37" s="62"/>
      <c r="J37" s="67"/>
      <c r="L37" s="172"/>
      <c r="M37" s="172"/>
      <c r="N37" s="173"/>
      <c r="O37" s="171"/>
    </row>
    <row r="38" spans="1:15" ht="12.75">
      <c r="A38" s="61"/>
      <c r="B38" s="62"/>
      <c r="C38" s="62"/>
      <c r="D38" s="62"/>
      <c r="E38" s="67"/>
      <c r="F38" s="61"/>
      <c r="G38" s="67"/>
      <c r="H38" s="61"/>
      <c r="I38" s="62"/>
      <c r="J38" s="67"/>
      <c r="L38" s="168"/>
      <c r="M38" s="169"/>
      <c r="N38" s="170"/>
      <c r="O38" s="171"/>
    </row>
    <row r="39" spans="1:15" ht="12.75">
      <c r="A39" s="61"/>
      <c r="B39" s="62"/>
      <c r="C39" s="62"/>
      <c r="D39" s="62"/>
      <c r="E39" s="67"/>
      <c r="F39" s="61"/>
      <c r="G39" s="67"/>
      <c r="H39" s="61"/>
      <c r="I39" s="62"/>
      <c r="J39" s="67"/>
      <c r="L39" s="172"/>
      <c r="M39" s="172"/>
      <c r="N39" s="173"/>
      <c r="O39" s="171"/>
    </row>
    <row r="40" spans="1:15" ht="12.75">
      <c r="A40" s="4"/>
      <c r="B40" s="6"/>
      <c r="C40" s="6"/>
      <c r="D40" s="6"/>
      <c r="E40" s="6"/>
      <c r="F40" s="6"/>
      <c r="G40" s="6"/>
      <c r="H40" s="6"/>
      <c r="I40" s="6"/>
      <c r="J40" s="10"/>
      <c r="L40" s="168"/>
      <c r="M40" s="169"/>
      <c r="N40" s="170"/>
      <c r="O40" s="171"/>
    </row>
    <row r="41" spans="1:15" ht="12.75">
      <c r="A41" s="4"/>
      <c r="B41" s="6"/>
      <c r="C41" s="6"/>
      <c r="D41" s="6"/>
      <c r="E41" s="6"/>
      <c r="F41" s="6"/>
      <c r="G41" s="6"/>
      <c r="H41" s="6"/>
      <c r="I41" s="6"/>
      <c r="J41" s="10"/>
      <c r="L41" s="172"/>
      <c r="M41" s="172"/>
      <c r="N41" s="173"/>
      <c r="O41" s="171"/>
    </row>
    <row r="42" spans="1:15" ht="12.75">
      <c r="A42" s="4"/>
      <c r="B42" s="6"/>
      <c r="C42" s="6"/>
      <c r="D42" s="6"/>
      <c r="E42" s="6"/>
      <c r="F42" s="6"/>
      <c r="G42" s="6"/>
      <c r="H42" s="6"/>
      <c r="I42" s="6"/>
      <c r="J42" s="10"/>
      <c r="L42" s="168"/>
      <c r="M42" s="169"/>
      <c r="N42" s="170"/>
      <c r="O42" s="171"/>
    </row>
    <row r="43" spans="1:15" ht="12.75">
      <c r="A43" s="4" t="s">
        <v>193</v>
      </c>
      <c r="B43" s="6"/>
      <c r="C43" s="6"/>
      <c r="D43" s="16"/>
      <c r="E43" s="16"/>
      <c r="F43" s="16"/>
      <c r="G43" s="16"/>
      <c r="H43" s="6"/>
      <c r="I43" s="6"/>
      <c r="J43" s="10"/>
      <c r="L43" s="172"/>
      <c r="M43" s="172"/>
      <c r="N43" s="173"/>
      <c r="O43" s="171"/>
    </row>
    <row r="44" spans="1:15" ht="12.75">
      <c r="A44" s="34" t="s">
        <v>194</v>
      </c>
      <c r="B44" s="6"/>
      <c r="C44" s="6"/>
      <c r="D44" s="6"/>
      <c r="E44" s="6"/>
      <c r="F44" s="6"/>
      <c r="G44" s="6"/>
      <c r="H44" s="6"/>
      <c r="I44" s="6"/>
      <c r="J44" s="10"/>
      <c r="L44" s="168"/>
      <c r="M44" s="169"/>
      <c r="N44" s="170"/>
      <c r="O44" s="171"/>
    </row>
    <row r="45" spans="1:15" ht="12.75">
      <c r="A45" s="28" t="s">
        <v>195</v>
      </c>
      <c r="B45" s="6"/>
      <c r="C45" s="6"/>
      <c r="D45" s="6"/>
      <c r="E45" s="6"/>
      <c r="F45" s="6"/>
      <c r="G45" s="6"/>
      <c r="H45" s="6"/>
      <c r="I45" s="6"/>
      <c r="J45" s="10"/>
      <c r="L45" s="172"/>
      <c r="M45" s="172"/>
      <c r="N45" s="173"/>
      <c r="O45" s="171"/>
    </row>
    <row r="46" spans="1:15" ht="12.75">
      <c r="A46" s="4"/>
      <c r="B46" s="6"/>
      <c r="C46" s="6"/>
      <c r="D46" s="6"/>
      <c r="E46" s="6"/>
      <c r="F46" s="6"/>
      <c r="G46" s="6"/>
      <c r="H46" s="6"/>
      <c r="I46" s="6"/>
      <c r="J46" s="10"/>
      <c r="L46" s="168"/>
      <c r="M46" s="169"/>
      <c r="N46" s="170"/>
      <c r="O46" s="171"/>
    </row>
    <row r="47" spans="1:15" ht="12.75">
      <c r="A47" s="4"/>
      <c r="B47" s="6"/>
      <c r="C47" s="6"/>
      <c r="D47" s="6"/>
      <c r="E47" s="6"/>
      <c r="F47" s="6"/>
      <c r="G47" s="6"/>
      <c r="H47" s="6"/>
      <c r="I47" s="6"/>
      <c r="J47" s="10"/>
      <c r="L47" s="172"/>
      <c r="M47" s="172"/>
      <c r="N47" s="173"/>
      <c r="O47" s="171"/>
    </row>
    <row r="48" spans="1:15" ht="12.75">
      <c r="A48" s="4"/>
      <c r="B48" s="6"/>
      <c r="C48" s="6"/>
      <c r="D48" s="6"/>
      <c r="E48" s="6"/>
      <c r="F48" s="6"/>
      <c r="G48" s="6"/>
      <c r="H48" s="6"/>
      <c r="I48" s="6"/>
      <c r="J48" s="10"/>
      <c r="L48" s="168"/>
      <c r="M48" s="169"/>
      <c r="N48" s="170"/>
      <c r="O48" s="171"/>
    </row>
    <row r="49" spans="1:15" ht="12.75">
      <c r="A49" s="4"/>
      <c r="B49" s="6"/>
      <c r="C49" s="6"/>
      <c r="D49" s="6"/>
      <c r="E49" s="6"/>
      <c r="F49" s="6"/>
      <c r="G49" s="6"/>
      <c r="H49" s="6"/>
      <c r="I49" s="6"/>
      <c r="J49" s="10"/>
      <c r="L49" s="172"/>
      <c r="M49" s="172"/>
      <c r="N49" s="173"/>
      <c r="O49" s="171"/>
    </row>
    <row r="50" spans="1:15" ht="12.75">
      <c r="A50" s="4"/>
      <c r="B50" s="6"/>
      <c r="C50" s="6"/>
      <c r="D50" s="6"/>
      <c r="E50" s="6"/>
      <c r="F50" s="6"/>
      <c r="G50" s="6"/>
      <c r="H50" s="6"/>
      <c r="I50" s="6"/>
      <c r="J50" s="10"/>
      <c r="L50" s="168"/>
      <c r="M50" s="169"/>
      <c r="N50" s="170"/>
      <c r="O50" s="171"/>
    </row>
    <row r="51" spans="1:15" ht="12.75">
      <c r="A51" s="4"/>
      <c r="B51" s="6"/>
      <c r="C51" s="6"/>
      <c r="D51" s="6"/>
      <c r="E51" s="6"/>
      <c r="F51" s="6"/>
      <c r="G51" s="6"/>
      <c r="H51" s="6"/>
      <c r="I51" s="6"/>
      <c r="J51" s="10"/>
      <c r="L51" s="172"/>
      <c r="M51" s="172"/>
      <c r="N51" s="173"/>
      <c r="O51" s="171"/>
    </row>
    <row r="52" spans="1:15" ht="12.75">
      <c r="A52" s="1" t="s">
        <v>5</v>
      </c>
      <c r="B52" s="124" t="s">
        <v>169</v>
      </c>
      <c r="C52" s="2"/>
      <c r="D52" s="2"/>
      <c r="E52" s="2"/>
      <c r="F52" s="2"/>
      <c r="G52" s="2"/>
      <c r="H52" s="2"/>
      <c r="I52" s="2"/>
      <c r="J52" s="3"/>
      <c r="L52" s="168"/>
      <c r="M52" s="169"/>
      <c r="N52" s="170"/>
      <c r="O52" s="171"/>
    </row>
    <row r="53" spans="1:15" ht="12.75">
      <c r="A53" s="4"/>
      <c r="B53" s="18"/>
      <c r="C53" s="6"/>
      <c r="D53" s="6"/>
      <c r="E53" s="6"/>
      <c r="F53" s="6"/>
      <c r="G53" s="6"/>
      <c r="H53" s="6"/>
      <c r="I53" s="6"/>
      <c r="J53" s="10"/>
      <c r="L53" s="172"/>
      <c r="M53" s="172"/>
      <c r="N53" s="173"/>
      <c r="O53" s="171"/>
    </row>
    <row r="54" spans="1:15" ht="12.75">
      <c r="A54" s="11" t="s">
        <v>6</v>
      </c>
      <c r="B54" s="26">
        <f>'Item 120,130,150, pg 22'!B51</f>
        <v>41956</v>
      </c>
      <c r="C54" s="7"/>
      <c r="D54" s="7"/>
      <c r="E54" s="7"/>
      <c r="F54" s="7"/>
      <c r="G54" s="7"/>
      <c r="H54" s="7" t="s">
        <v>10</v>
      </c>
      <c r="I54" s="7"/>
      <c r="J54" s="19">
        <f>'Item 120,130,150, pg 22'!J51</f>
        <v>42005</v>
      </c>
      <c r="L54" s="168"/>
      <c r="M54" s="169"/>
      <c r="N54" s="170"/>
      <c r="O54" s="171"/>
    </row>
    <row r="55" spans="1:15" ht="12.75">
      <c r="A55" s="125"/>
      <c r="B55" s="6"/>
      <c r="C55" s="98"/>
      <c r="D55" s="125" t="s">
        <v>8</v>
      </c>
      <c r="E55" s="98"/>
      <c r="F55" s="98"/>
      <c r="G55" s="98"/>
      <c r="H55" s="98"/>
      <c r="I55" s="98"/>
      <c r="J55" s="99"/>
      <c r="L55" s="172"/>
      <c r="M55" s="172"/>
      <c r="N55" s="173"/>
      <c r="O55" s="171"/>
    </row>
    <row r="56" spans="1:15" ht="12.75">
      <c r="A56" s="4"/>
      <c r="B56" s="97"/>
      <c r="C56" s="6"/>
      <c r="D56" s="6"/>
      <c r="E56" s="6"/>
      <c r="F56" s="6"/>
      <c r="G56" s="6"/>
      <c r="H56" s="6"/>
      <c r="I56" s="6"/>
      <c r="J56" s="10"/>
      <c r="L56" s="168"/>
      <c r="M56" s="169"/>
      <c r="N56" s="170"/>
      <c r="O56" s="171"/>
    </row>
    <row r="57" spans="1:15" ht="12.75">
      <c r="A57" s="4" t="s">
        <v>9</v>
      </c>
      <c r="B57" s="6"/>
      <c r="C57" s="6"/>
      <c r="D57" s="6"/>
      <c r="E57" s="6"/>
      <c r="F57" s="6"/>
      <c r="G57" s="6"/>
      <c r="H57" s="6"/>
      <c r="I57" s="6"/>
      <c r="J57" s="10"/>
      <c r="L57" s="172"/>
      <c r="M57" s="172"/>
      <c r="N57" s="173"/>
      <c r="O57" s="171"/>
    </row>
    <row r="58" spans="1:15" ht="12.75">
      <c r="A58" s="11"/>
      <c r="B58" s="7"/>
      <c r="C58" s="7"/>
      <c r="D58" s="7"/>
      <c r="E58" s="7"/>
      <c r="F58" s="7"/>
      <c r="G58" s="7"/>
      <c r="H58" s="7"/>
      <c r="I58" s="7"/>
      <c r="J58" s="12"/>
      <c r="L58" s="168"/>
      <c r="M58" s="169"/>
      <c r="N58" s="170"/>
      <c r="O58" s="171"/>
    </row>
    <row r="59" spans="2:15" ht="12.75">
      <c r="B59" s="6"/>
      <c r="L59" s="172"/>
      <c r="M59" s="172"/>
      <c r="N59" s="173"/>
      <c r="O59" s="171"/>
    </row>
    <row r="60" spans="12:15" ht="12.75">
      <c r="L60" s="168"/>
      <c r="M60" s="169"/>
      <c r="N60" s="170"/>
      <c r="O60" s="171"/>
    </row>
    <row r="61" spans="12:15" ht="12.75">
      <c r="L61" s="172"/>
      <c r="M61" s="172"/>
      <c r="N61" s="173"/>
      <c r="O61" s="171"/>
    </row>
    <row r="62" spans="12:15" ht="12.75">
      <c r="L62" s="168"/>
      <c r="M62" s="169"/>
      <c r="N62" s="170"/>
      <c r="O62" s="171"/>
    </row>
    <row r="63" spans="12:15" ht="12.75">
      <c r="L63" s="172"/>
      <c r="M63" s="172"/>
      <c r="N63" s="173"/>
      <c r="O63" s="171"/>
    </row>
    <row r="64" spans="12:15" ht="12.75">
      <c r="L64" s="168"/>
      <c r="M64" s="169"/>
      <c r="N64" s="170"/>
      <c r="O64" s="171"/>
    </row>
    <row r="65" spans="12:15" ht="12.75">
      <c r="L65" s="172"/>
      <c r="M65" s="172"/>
      <c r="N65" s="173"/>
      <c r="O65" s="171"/>
    </row>
    <row r="66" spans="12:15" ht="12.75">
      <c r="L66" s="168"/>
      <c r="M66" s="169"/>
      <c r="N66" s="170"/>
      <c r="O66" s="171"/>
    </row>
    <row r="67" spans="12:15" ht="12.75">
      <c r="L67" s="172"/>
      <c r="M67" s="172"/>
      <c r="N67" s="173"/>
      <c r="O67" s="171"/>
    </row>
    <row r="68" spans="12:15" ht="12.75">
      <c r="L68" s="168"/>
      <c r="M68" s="169"/>
      <c r="N68" s="170"/>
      <c r="O68" s="171"/>
    </row>
    <row r="69" spans="12:15" ht="12.75">
      <c r="L69" s="172"/>
      <c r="M69" s="172"/>
      <c r="N69" s="173"/>
      <c r="O69" s="171"/>
    </row>
    <row r="70" spans="12:15" ht="12.75">
      <c r="L70" s="168"/>
      <c r="M70" s="169"/>
      <c r="N70" s="170"/>
      <c r="O70" s="171"/>
    </row>
    <row r="71" spans="12:15" ht="12.75">
      <c r="L71" s="172"/>
      <c r="M71" s="172"/>
      <c r="N71" s="173"/>
      <c r="O71" s="171"/>
    </row>
    <row r="72" spans="12:15" ht="12.75">
      <c r="L72" s="168"/>
      <c r="M72" s="169"/>
      <c r="N72" s="170"/>
      <c r="O72" s="171"/>
    </row>
    <row r="73" spans="12:15" ht="12.75">
      <c r="L73" s="172"/>
      <c r="M73" s="172"/>
      <c r="N73" s="173"/>
      <c r="O73" s="171"/>
    </row>
    <row r="74" spans="12:15" ht="12.75">
      <c r="L74" s="168"/>
      <c r="M74" s="169"/>
      <c r="N74" s="170"/>
      <c r="O74" s="171"/>
    </row>
    <row r="75" spans="12:15" ht="12.75">
      <c r="L75" s="168"/>
      <c r="M75" s="169"/>
      <c r="N75" s="170"/>
      <c r="O75" s="171"/>
    </row>
    <row r="76" spans="12:15" ht="12.75">
      <c r="L76" s="172"/>
      <c r="M76" s="172"/>
      <c r="N76" s="173"/>
      <c r="O76" s="171"/>
    </row>
    <row r="77" spans="12:15" ht="12.75">
      <c r="L77" s="168"/>
      <c r="M77" s="169"/>
      <c r="N77" s="170"/>
      <c r="O77" s="171"/>
    </row>
    <row r="78" spans="12:15" ht="12.75">
      <c r="L78" s="172"/>
      <c r="M78" s="172"/>
      <c r="N78" s="173"/>
      <c r="O78" s="171"/>
    </row>
    <row r="79" spans="12:15" ht="12.75">
      <c r="L79" s="168"/>
      <c r="M79" s="169"/>
      <c r="N79" s="170"/>
      <c r="O79" s="171"/>
    </row>
    <row r="80" spans="12:15" ht="12.75">
      <c r="L80" s="172"/>
      <c r="M80" s="172"/>
      <c r="N80" s="173"/>
      <c r="O80" s="171"/>
    </row>
    <row r="81" spans="12:15" ht="12.75">
      <c r="L81" s="168"/>
      <c r="M81" s="169"/>
      <c r="N81" s="170"/>
      <c r="O81" s="171"/>
    </row>
    <row r="82" spans="12:15" ht="12.75">
      <c r="L82" s="172"/>
      <c r="M82" s="172"/>
      <c r="N82" s="173"/>
      <c r="O82" s="171"/>
    </row>
    <row r="83" spans="12:15" ht="12.75">
      <c r="L83" s="168"/>
      <c r="M83" s="169"/>
      <c r="N83" s="170"/>
      <c r="O83" s="171"/>
    </row>
    <row r="84" spans="12:15" ht="12.75">
      <c r="L84" s="172"/>
      <c r="M84" s="172"/>
      <c r="N84" s="173"/>
      <c r="O84" s="171"/>
    </row>
    <row r="85" spans="12:15" ht="12.75">
      <c r="L85" s="168"/>
      <c r="M85" s="169"/>
      <c r="N85" s="170"/>
      <c r="O85" s="171"/>
    </row>
    <row r="86" spans="12:15" ht="12.75">
      <c r="L86" s="172"/>
      <c r="M86" s="172"/>
      <c r="N86" s="173"/>
      <c r="O86" s="171"/>
    </row>
    <row r="87" spans="12:15" ht="12.75">
      <c r="L87" s="168"/>
      <c r="M87" s="169"/>
      <c r="N87" s="170"/>
      <c r="O87" s="171"/>
    </row>
    <row r="88" spans="12:15" ht="12.75">
      <c r="L88" s="172"/>
      <c r="M88" s="172"/>
      <c r="N88" s="173"/>
      <c r="O88" s="171"/>
    </row>
    <row r="89" spans="12:15" ht="12.75">
      <c r="L89" s="168"/>
      <c r="M89" s="169"/>
      <c r="N89" s="170"/>
      <c r="O89" s="171"/>
    </row>
    <row r="90" spans="12:15" ht="12.75">
      <c r="L90" s="172"/>
      <c r="M90" s="172"/>
      <c r="N90" s="173"/>
      <c r="O90" s="171"/>
    </row>
    <row r="91" spans="12:15" ht="12.75">
      <c r="L91" s="168"/>
      <c r="M91" s="169"/>
      <c r="N91" s="170"/>
      <c r="O91" s="171"/>
    </row>
    <row r="92" spans="12:15" ht="12.75">
      <c r="L92" s="172"/>
      <c r="M92" s="172"/>
      <c r="N92" s="173"/>
      <c r="O92" s="171"/>
    </row>
    <row r="93" spans="12:15" ht="12.75">
      <c r="L93" s="168"/>
      <c r="M93" s="169"/>
      <c r="N93" s="170"/>
      <c r="O93" s="171"/>
    </row>
    <row r="94" spans="12:15" ht="12.75">
      <c r="L94" s="172"/>
      <c r="M94" s="172"/>
      <c r="N94" s="173"/>
      <c r="O94" s="171"/>
    </row>
    <row r="95" spans="12:15" ht="12.75">
      <c r="L95" s="168"/>
      <c r="M95" s="169"/>
      <c r="N95" s="170"/>
      <c r="O95" s="171"/>
    </row>
    <row r="96" spans="12:15" ht="12.75">
      <c r="L96" s="172"/>
      <c r="M96" s="172"/>
      <c r="N96" s="173"/>
      <c r="O96" s="171"/>
    </row>
    <row r="97" spans="12:15" ht="12.75">
      <c r="L97" s="168"/>
      <c r="M97" s="169"/>
      <c r="N97" s="170"/>
      <c r="O97" s="171"/>
    </row>
    <row r="98" spans="12:15" ht="12.75">
      <c r="L98" s="172"/>
      <c r="M98" s="172"/>
      <c r="N98" s="173"/>
      <c r="O98" s="171"/>
    </row>
    <row r="99" spans="12:15" ht="12.75">
      <c r="L99" s="168"/>
      <c r="M99" s="169"/>
      <c r="N99" s="170"/>
      <c r="O99" s="171"/>
    </row>
    <row r="100" spans="12:15" ht="12.75">
      <c r="L100" s="172"/>
      <c r="M100" s="172"/>
      <c r="N100" s="173"/>
      <c r="O100" s="171"/>
    </row>
    <row r="101" spans="12:15" ht="12.75">
      <c r="L101" s="168"/>
      <c r="M101" s="169"/>
      <c r="N101" s="170"/>
      <c r="O101" s="171"/>
    </row>
    <row r="102" spans="12:15" ht="12.75">
      <c r="L102" s="172"/>
      <c r="M102" s="172"/>
      <c r="N102" s="173"/>
      <c r="O102" s="171"/>
    </row>
    <row r="103" spans="12:15" ht="12.75">
      <c r="L103" s="168"/>
      <c r="M103" s="169"/>
      <c r="N103" s="170"/>
      <c r="O103" s="171"/>
    </row>
    <row r="104" spans="12:15" ht="12.75">
      <c r="L104" s="172"/>
      <c r="M104" s="172"/>
      <c r="N104" s="173"/>
      <c r="O104" s="171"/>
    </row>
    <row r="105" spans="12:15" ht="12.75">
      <c r="L105" s="168"/>
      <c r="M105" s="169"/>
      <c r="N105" s="170"/>
      <c r="O105" s="171"/>
    </row>
    <row r="106" spans="12:15" ht="12.75">
      <c r="L106" s="172"/>
      <c r="M106" s="172"/>
      <c r="N106" s="173"/>
      <c r="O106" s="171"/>
    </row>
    <row r="107" spans="12:15" ht="12.75">
      <c r="L107" s="168"/>
      <c r="M107" s="169"/>
      <c r="N107" s="170"/>
      <c r="O107" s="171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51" sqref="A51:Q51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7" max="7" width="3.00390625" style="0" customWidth="1"/>
    <col min="9" max="9" width="3.140625" style="0" customWidth="1"/>
    <col min="11" max="11" width="4.421875" style="0" customWidth="1"/>
    <col min="13" max="13" width="4.28125" style="0" customWidth="1"/>
    <col min="15" max="15" width="3.8515625" style="0" customWidth="1"/>
    <col min="16" max="16" width="16.28125" style="0" customWidth="1"/>
    <col min="17" max="17" width="3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f>'[1]Item 100, pg 20'!B2</f>
        <v>12</v>
      </c>
      <c r="C2" s="6"/>
      <c r="D2" s="6"/>
      <c r="E2" s="6"/>
      <c r="F2" s="6"/>
      <c r="G2" s="6"/>
      <c r="H2" s="6"/>
      <c r="I2" s="6"/>
      <c r="J2" s="6"/>
      <c r="K2" s="6"/>
      <c r="L2" s="20">
        <v>6</v>
      </c>
      <c r="M2" s="18" t="s">
        <v>1</v>
      </c>
      <c r="N2" s="18"/>
      <c r="P2" s="5">
        <v>29</v>
      </c>
      <c r="Q2" s="10"/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0"/>
    </row>
    <row r="4" spans="1:17" ht="12.75">
      <c r="A4" s="4" t="s">
        <v>2</v>
      </c>
      <c r="B4" s="6"/>
      <c r="C4" s="6"/>
      <c r="D4" s="6" t="s">
        <v>177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0"/>
    </row>
    <row r="5" spans="1:17" ht="12.75">
      <c r="A5" s="11" t="s">
        <v>3</v>
      </c>
      <c r="B5" s="7"/>
      <c r="C5" s="7"/>
      <c r="D5" s="7" t="s">
        <v>171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2"/>
    </row>
    <row r="6" spans="1:17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</row>
    <row r="7" spans="1:17" ht="12.75">
      <c r="A7" s="239" t="s">
        <v>120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ht="12.75">
      <c r="A8" s="264" t="s">
        <v>121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65"/>
    </row>
    <row r="9" spans="1:17" ht="12.75">
      <c r="A9" s="264" t="s">
        <v>122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65"/>
    </row>
    <row r="10" spans="1:17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</row>
    <row r="11" spans="1:17" ht="12.75">
      <c r="A11" s="4" t="s">
        <v>123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</row>
    <row r="12" spans="1:17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</row>
    <row r="13" spans="1:17" ht="12.75">
      <c r="A13" s="4"/>
      <c r="B13" s="24"/>
      <c r="C13" s="8"/>
      <c r="D13" s="253" t="s">
        <v>124</v>
      </c>
      <c r="E13" s="269"/>
      <c r="F13" s="254"/>
      <c r="G13" s="269"/>
      <c r="H13" s="254"/>
      <c r="I13" s="269"/>
      <c r="J13" s="269"/>
      <c r="K13" s="269"/>
      <c r="L13" s="254"/>
      <c r="M13" s="269"/>
      <c r="N13" s="254"/>
      <c r="O13" s="254"/>
      <c r="P13" s="254"/>
      <c r="Q13" s="255"/>
    </row>
    <row r="14" spans="1:17" ht="12.75">
      <c r="A14" s="74" t="s">
        <v>125</v>
      </c>
      <c r="B14" s="75"/>
      <c r="C14" s="76"/>
      <c r="D14" s="61" t="s">
        <v>126</v>
      </c>
      <c r="E14" s="62"/>
      <c r="F14" s="62" t="s">
        <v>127</v>
      </c>
      <c r="G14" s="62"/>
      <c r="H14" s="62" t="s">
        <v>128</v>
      </c>
      <c r="I14" s="62"/>
      <c r="J14" s="62" t="s">
        <v>129</v>
      </c>
      <c r="K14" s="62"/>
      <c r="L14" s="62" t="s">
        <v>130</v>
      </c>
      <c r="M14" s="62"/>
      <c r="N14" s="62" t="s">
        <v>131</v>
      </c>
      <c r="O14" s="67"/>
      <c r="P14" s="62" t="s">
        <v>132</v>
      </c>
      <c r="Q14" s="67"/>
    </row>
    <row r="15" spans="1:17" ht="12.75">
      <c r="A15" s="70" t="s">
        <v>133</v>
      </c>
      <c r="B15" s="62"/>
      <c r="C15" s="67"/>
      <c r="D15" s="126"/>
      <c r="E15" s="103"/>
      <c r="F15" s="126"/>
      <c r="G15" s="103"/>
      <c r="H15" s="127"/>
      <c r="I15" s="103"/>
      <c r="J15" s="127"/>
      <c r="K15" s="103"/>
      <c r="L15" s="127"/>
      <c r="M15" s="103"/>
      <c r="N15" s="127"/>
      <c r="O15" s="128"/>
      <c r="P15" s="127"/>
      <c r="Q15" s="128"/>
    </row>
    <row r="16" spans="1:17" ht="12.75">
      <c r="A16" s="70" t="s">
        <v>134</v>
      </c>
      <c r="B16" s="62"/>
      <c r="C16" s="67"/>
      <c r="D16" s="129">
        <v>33.33</v>
      </c>
      <c r="E16" s="103" t="s">
        <v>32</v>
      </c>
      <c r="F16" s="126">
        <v>47.03</v>
      </c>
      <c r="G16" s="103" t="s">
        <v>32</v>
      </c>
      <c r="H16" s="127">
        <v>57.28</v>
      </c>
      <c r="I16" s="103" t="s">
        <v>32</v>
      </c>
      <c r="J16" s="127">
        <v>77.25</v>
      </c>
      <c r="K16" s="103" t="s">
        <v>32</v>
      </c>
      <c r="L16" s="127">
        <v>95.82</v>
      </c>
      <c r="M16" s="103" t="s">
        <v>32</v>
      </c>
      <c r="N16" s="127">
        <v>147.45</v>
      </c>
      <c r="O16" s="103" t="s">
        <v>32</v>
      </c>
      <c r="P16" s="127">
        <v>178.37</v>
      </c>
      <c r="Q16" s="103" t="s">
        <v>32</v>
      </c>
    </row>
    <row r="17" spans="1:17" ht="12.75">
      <c r="A17" s="70" t="s">
        <v>135</v>
      </c>
      <c r="B17" s="62"/>
      <c r="C17" s="67"/>
      <c r="D17" s="126">
        <v>19.15</v>
      </c>
      <c r="E17" s="103" t="s">
        <v>32</v>
      </c>
      <c r="F17" s="126">
        <v>26.31</v>
      </c>
      <c r="G17" s="103" t="s">
        <v>32</v>
      </c>
      <c r="H17" s="126">
        <v>35.2</v>
      </c>
      <c r="I17" s="103" t="s">
        <v>32</v>
      </c>
      <c r="J17" s="126">
        <v>50.8</v>
      </c>
      <c r="K17" s="103" t="s">
        <v>32</v>
      </c>
      <c r="L17" s="126">
        <v>63.48</v>
      </c>
      <c r="M17" s="103" t="s">
        <v>32</v>
      </c>
      <c r="N17" s="126">
        <v>89.4</v>
      </c>
      <c r="O17" s="103" t="s">
        <v>32</v>
      </c>
      <c r="P17" s="126">
        <v>109.99</v>
      </c>
      <c r="Q17" s="103" t="s">
        <v>32</v>
      </c>
    </row>
    <row r="18" spans="1:17" s="80" customFormat="1" ht="12.75">
      <c r="A18" s="77" t="s">
        <v>136</v>
      </c>
      <c r="B18" s="78"/>
      <c r="C18" s="79"/>
      <c r="D18" s="129">
        <v>29.21</v>
      </c>
      <c r="E18" s="130" t="s">
        <v>32</v>
      </c>
      <c r="F18" s="129">
        <v>41.39</v>
      </c>
      <c r="G18" s="130" t="s">
        <v>32</v>
      </c>
      <c r="H18" s="129">
        <v>53.26</v>
      </c>
      <c r="I18" s="130" t="s">
        <v>32</v>
      </c>
      <c r="J18" s="129">
        <v>71.6</v>
      </c>
      <c r="K18" s="130" t="s">
        <v>32</v>
      </c>
      <c r="L18" s="129">
        <v>94.31</v>
      </c>
      <c r="M18" s="130" t="s">
        <v>32</v>
      </c>
      <c r="N18" s="129">
        <v>122.73</v>
      </c>
      <c r="O18" s="130" t="s">
        <v>32</v>
      </c>
      <c r="P18" s="129">
        <v>161.53</v>
      </c>
      <c r="Q18" s="130" t="s">
        <v>32</v>
      </c>
    </row>
    <row r="19" spans="1:17" ht="12.75">
      <c r="A19" s="81" t="s">
        <v>137</v>
      </c>
      <c r="B19" s="62"/>
      <c r="C19" s="67"/>
      <c r="D19" s="82"/>
      <c r="E19" s="83"/>
      <c r="F19" s="84"/>
      <c r="G19" s="83"/>
      <c r="H19" s="82"/>
      <c r="I19" s="83"/>
      <c r="J19" s="82"/>
      <c r="K19" s="83"/>
      <c r="L19" s="82"/>
      <c r="M19" s="83"/>
      <c r="N19" s="82"/>
      <c r="O19" s="83"/>
      <c r="P19" s="82"/>
      <c r="Q19" s="83"/>
    </row>
    <row r="20" spans="1:17" ht="12.75">
      <c r="A20" s="70" t="s">
        <v>138</v>
      </c>
      <c r="B20" s="62"/>
      <c r="C20" s="67"/>
      <c r="D20" s="126">
        <v>45.8</v>
      </c>
      <c r="E20" s="130"/>
      <c r="F20" s="126">
        <f>+D20</f>
        <v>45.8</v>
      </c>
      <c r="G20" s="130"/>
      <c r="H20" s="127">
        <f>+D20</f>
        <v>45.8</v>
      </c>
      <c r="I20" s="130"/>
      <c r="J20" s="127">
        <v>54.5</v>
      </c>
      <c r="K20" s="130"/>
      <c r="L20" s="127">
        <f>+J20</f>
        <v>54.5</v>
      </c>
      <c r="M20" s="130"/>
      <c r="N20" s="127">
        <f>+J20</f>
        <v>54.5</v>
      </c>
      <c r="O20" s="130"/>
      <c r="P20" s="127">
        <f>+J20</f>
        <v>54.5</v>
      </c>
      <c r="Q20" s="130"/>
    </row>
    <row r="21" spans="1:17" ht="12.75">
      <c r="A21" s="70" t="s">
        <v>139</v>
      </c>
      <c r="B21" s="62"/>
      <c r="C21" s="67"/>
      <c r="D21" s="126">
        <f>D18</f>
        <v>29.21</v>
      </c>
      <c r="E21" s="103" t="s">
        <v>32</v>
      </c>
      <c r="F21" s="126">
        <f>F18</f>
        <v>41.39</v>
      </c>
      <c r="G21" s="103" t="s">
        <v>32</v>
      </c>
      <c r="H21" s="126">
        <f>H18</f>
        <v>53.26</v>
      </c>
      <c r="I21" s="103" t="s">
        <v>32</v>
      </c>
      <c r="J21" s="126">
        <f>J18</f>
        <v>71.6</v>
      </c>
      <c r="K21" s="103" t="s">
        <v>32</v>
      </c>
      <c r="L21" s="126">
        <f>L18</f>
        <v>94.31</v>
      </c>
      <c r="M21" s="103" t="s">
        <v>32</v>
      </c>
      <c r="N21" s="126">
        <f>N18</f>
        <v>122.73</v>
      </c>
      <c r="O21" s="103" t="s">
        <v>32</v>
      </c>
      <c r="P21" s="126">
        <f>P18</f>
        <v>161.53</v>
      </c>
      <c r="Q21" s="103" t="s">
        <v>32</v>
      </c>
    </row>
    <row r="22" spans="1:17" ht="12.75">
      <c r="A22" s="70" t="s">
        <v>140</v>
      </c>
      <c r="B22" s="62"/>
      <c r="C22" s="67"/>
      <c r="D22" s="126">
        <v>0.49</v>
      </c>
      <c r="E22" s="103"/>
      <c r="F22" s="126">
        <v>0.6</v>
      </c>
      <c r="G22" s="103"/>
      <c r="H22" s="127">
        <v>0.6</v>
      </c>
      <c r="I22" s="103"/>
      <c r="J22" s="127">
        <v>0.93</v>
      </c>
      <c r="K22" s="103"/>
      <c r="L22" s="127">
        <v>1.09</v>
      </c>
      <c r="M22" s="103"/>
      <c r="N22" s="127">
        <v>1.64</v>
      </c>
      <c r="O22" s="103"/>
      <c r="P22" s="127">
        <v>1.91</v>
      </c>
      <c r="Q22" s="103"/>
    </row>
    <row r="23" spans="1:17" ht="12.75">
      <c r="A23" s="70" t="s">
        <v>141</v>
      </c>
      <c r="B23" s="62"/>
      <c r="C23" s="67"/>
      <c r="D23" s="126"/>
      <c r="E23" s="103"/>
      <c r="F23" s="126"/>
      <c r="G23" s="103"/>
      <c r="H23" s="127"/>
      <c r="I23" s="103"/>
      <c r="J23" s="127"/>
      <c r="K23" s="103"/>
      <c r="L23" s="126"/>
      <c r="M23" s="103"/>
      <c r="N23" s="127"/>
      <c r="O23" s="131"/>
      <c r="P23" s="127"/>
      <c r="Q23" s="131"/>
    </row>
    <row r="24" spans="1:17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</row>
    <row r="25" spans="1:17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</row>
    <row r="26" spans="1:17" ht="12.75">
      <c r="A26" s="34" t="s">
        <v>142</v>
      </c>
      <c r="B26" s="85" t="s">
        <v>143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</row>
    <row r="27" spans="1:17" ht="12.75">
      <c r="A27" s="34"/>
      <c r="B27" s="18" t="s">
        <v>144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</row>
    <row r="28" spans="1:17" ht="12.75">
      <c r="A28" s="34"/>
      <c r="B28" s="18" t="s">
        <v>145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</row>
    <row r="29" spans="1:17" ht="12.75">
      <c r="A29" s="34"/>
      <c r="B29" s="18" t="s">
        <v>146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</row>
    <row r="30" spans="1:17" ht="12.75">
      <c r="A30" s="34"/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</row>
    <row r="31" spans="1:17" ht="12.75">
      <c r="A31" s="86" t="s">
        <v>147</v>
      </c>
      <c r="B31" s="38" t="s">
        <v>168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3"/>
    </row>
    <row r="32" spans="1:17" ht="12.75">
      <c r="A32" s="34"/>
      <c r="B32" s="18" t="s">
        <v>148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</row>
    <row r="33" spans="1:17" ht="12.75">
      <c r="A33" s="36"/>
      <c r="B33" s="1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</row>
    <row r="34" spans="1:17" ht="12.75">
      <c r="A34" s="35" t="s">
        <v>149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</row>
    <row r="35" spans="1:17" ht="12.75">
      <c r="A35" s="34"/>
      <c r="B35" s="1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</row>
    <row r="36" spans="1:17" ht="12.75">
      <c r="A36" s="34"/>
      <c r="B36" s="18" t="s">
        <v>196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</row>
    <row r="37" spans="1:17" ht="12.75">
      <c r="A37" s="34"/>
      <c r="B37" s="1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</row>
    <row r="38" spans="1:17" ht="12.75">
      <c r="A38" s="34"/>
      <c r="B38" s="1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</row>
    <row r="39" spans="1:17" ht="12.75">
      <c r="A39" s="34"/>
      <c r="B39" s="1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</row>
    <row r="40" spans="1:17" ht="12.75">
      <c r="A40" s="34"/>
      <c r="B40" s="1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</row>
    <row r="41" spans="1:17" ht="12.75">
      <c r="A41" s="34"/>
      <c r="B41" s="1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</row>
    <row r="42" spans="1:17" ht="12.75">
      <c r="A42" s="4"/>
      <c r="B42" s="1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</row>
    <row r="43" spans="1:17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</row>
    <row r="44" spans="1:17" ht="12.75">
      <c r="A44" s="4"/>
      <c r="B44" s="6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"/>
    </row>
    <row r="45" spans="1:17" ht="12.75">
      <c r="A45" s="4"/>
      <c r="B45" s="6"/>
      <c r="C45" s="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"/>
      <c r="O45" s="6"/>
      <c r="P45" s="6"/>
      <c r="Q45" s="10"/>
    </row>
    <row r="46" spans="1:17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</row>
    <row r="47" spans="1:17" ht="12.75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2"/>
    </row>
    <row r="48" spans="1:17" ht="12.75">
      <c r="A48" s="4" t="s">
        <v>5</v>
      </c>
      <c r="B48" s="87" t="s">
        <v>169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0"/>
    </row>
    <row r="49" spans="1:17" ht="12.75">
      <c r="A49" s="4"/>
      <c r="B49" s="1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</row>
    <row r="50" spans="1:17" ht="12.75">
      <c r="A50" s="11" t="s">
        <v>6</v>
      </c>
      <c r="B50" s="26">
        <f>'Item 230, pg 28'!B54</f>
        <v>41956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 t="s">
        <v>75</v>
      </c>
      <c r="O50" s="7"/>
      <c r="P50" s="65">
        <f>'Item 230, pg 28'!J54</f>
        <v>42005</v>
      </c>
      <c r="Q50" s="12"/>
    </row>
    <row r="51" spans="1:17" ht="12.75">
      <c r="A51" s="242" t="s">
        <v>8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70"/>
      <c r="Q51" s="244"/>
    </row>
    <row r="52" spans="1:17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</row>
    <row r="53" spans="1:17" ht="12.75">
      <c r="A53" s="4" t="s">
        <v>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0"/>
    </row>
    <row r="54" spans="1:17" ht="12.75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2"/>
    </row>
  </sheetData>
  <sheetProtection/>
  <mergeCells count="5">
    <mergeCell ref="A7:Q7"/>
    <mergeCell ref="A8:Q8"/>
    <mergeCell ref="A9:Q9"/>
    <mergeCell ref="D13:Q13"/>
    <mergeCell ref="A51:Q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52" sqref="A52:O52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6.140625" style="0" customWidth="1"/>
    <col min="5" max="5" width="4.140625" style="0" customWidth="1"/>
    <col min="7" max="7" width="4.57421875" style="0" customWidth="1"/>
    <col min="8" max="8" width="8.28125" style="0" customWidth="1"/>
    <col min="9" max="9" width="4.57421875" style="0" customWidth="1"/>
    <col min="11" max="11" width="4.140625" style="0" customWidth="1"/>
    <col min="12" max="12" width="7.57421875" style="0" customWidth="1"/>
    <col min="13" max="13" width="5.140625" style="0" customWidth="1"/>
    <col min="14" max="14" width="4.57421875" style="0" customWidth="1"/>
    <col min="15" max="15" width="14.14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tr">
        <f>'[1]Item 240, pg 29'!A2</f>
        <v>Tariff No.</v>
      </c>
      <c r="B2" s="5">
        <f>'[1]Item 100, pg 20'!B2</f>
        <v>12</v>
      </c>
      <c r="C2" s="6"/>
      <c r="D2" s="6"/>
      <c r="E2" s="6"/>
      <c r="F2" s="6"/>
      <c r="G2" s="6"/>
      <c r="H2" s="6"/>
      <c r="I2" s="6"/>
      <c r="J2" s="6"/>
      <c r="K2" s="7">
        <v>5</v>
      </c>
      <c r="L2" s="235" t="s">
        <v>1</v>
      </c>
      <c r="M2" s="235"/>
      <c r="N2" s="235"/>
      <c r="O2" s="21">
        <v>30</v>
      </c>
    </row>
    <row r="3" spans="1:1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1:15" ht="12.75">
      <c r="A4" s="4" t="s">
        <v>2</v>
      </c>
      <c r="B4" s="6"/>
      <c r="C4" s="6" t="str">
        <f>'[1]Item 240, pg 29'!D4</f>
        <v>Harold LeMay Enterprises Inc. G-98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spans="1:15" ht="12.75">
      <c r="A5" s="11" t="s">
        <v>3</v>
      </c>
      <c r="B5" s="7"/>
      <c r="C5" s="7" t="str">
        <f>'[1]Item 240, pg 29'!D5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</row>
    <row r="7" spans="1:15" ht="12.75">
      <c r="A7" s="236" t="s">
        <v>150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1"/>
    </row>
    <row r="8" spans="1:15" ht="12.75">
      <c r="A8" s="271" t="s">
        <v>151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65"/>
    </row>
    <row r="9" spans="1:15" ht="12.75">
      <c r="A9" s="264" t="s">
        <v>152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</row>
    <row r="10" spans="1:15" ht="12.75">
      <c r="A10" s="264" t="s">
        <v>122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65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5" ht="12.75">
      <c r="A12" s="4" t="s">
        <v>123</v>
      </c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5" ht="12.7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</row>
    <row r="14" spans="1:15" ht="12.75">
      <c r="A14" s="4"/>
      <c r="B14" s="24"/>
      <c r="C14" s="8"/>
      <c r="D14" s="253" t="s">
        <v>124</v>
      </c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5"/>
    </row>
    <row r="15" spans="1:16" ht="12.75">
      <c r="A15" s="74" t="s">
        <v>125</v>
      </c>
      <c r="B15" s="75"/>
      <c r="C15" s="88"/>
      <c r="D15" s="4" t="s">
        <v>153</v>
      </c>
      <c r="E15" s="89"/>
      <c r="F15" s="8" t="s">
        <v>154</v>
      </c>
      <c r="G15" s="89"/>
      <c r="H15" s="8" t="s">
        <v>155</v>
      </c>
      <c r="I15" s="89"/>
      <c r="J15" s="8"/>
      <c r="K15" s="89"/>
      <c r="L15" s="7"/>
      <c r="M15" s="90"/>
      <c r="N15" s="7"/>
      <c r="O15" s="90"/>
      <c r="P15" s="6"/>
    </row>
    <row r="16" spans="1:16" ht="12.75">
      <c r="A16" s="74"/>
      <c r="B16" s="75"/>
      <c r="C16" s="76"/>
      <c r="D16" s="7" t="s">
        <v>156</v>
      </c>
      <c r="E16" s="90"/>
      <c r="F16" s="40" t="s">
        <v>157</v>
      </c>
      <c r="G16" s="90"/>
      <c r="H16" s="40" t="s">
        <v>157</v>
      </c>
      <c r="I16" s="90"/>
      <c r="J16" s="40"/>
      <c r="K16" s="90"/>
      <c r="L16" s="62"/>
      <c r="M16" s="91"/>
      <c r="N16" s="62"/>
      <c r="O16" s="91"/>
      <c r="P16" s="6"/>
    </row>
    <row r="17" spans="1:16" ht="12.75">
      <c r="A17" s="92" t="s">
        <v>158</v>
      </c>
      <c r="B17" s="62"/>
      <c r="C17" s="67"/>
      <c r="D17" s="101">
        <v>3.17</v>
      </c>
      <c r="E17" s="106" t="s">
        <v>32</v>
      </c>
      <c r="F17" s="101">
        <v>6.5</v>
      </c>
      <c r="G17" s="106" t="s">
        <v>32</v>
      </c>
      <c r="H17" s="101">
        <v>9.34</v>
      </c>
      <c r="I17" s="106" t="s">
        <v>32</v>
      </c>
      <c r="J17" s="101"/>
      <c r="K17" s="107"/>
      <c r="L17" s="132"/>
      <c r="M17" s="110"/>
      <c r="N17" s="132"/>
      <c r="O17" s="110"/>
      <c r="P17" s="6"/>
    </row>
    <row r="18" spans="1:16" ht="12.75">
      <c r="A18" s="93" t="s">
        <v>159</v>
      </c>
      <c r="B18" s="94"/>
      <c r="C18" s="95"/>
      <c r="D18" s="101">
        <v>2.95</v>
      </c>
      <c r="E18" s="106" t="s">
        <v>32</v>
      </c>
      <c r="F18" s="101">
        <f>+F17</f>
        <v>6.5</v>
      </c>
      <c r="G18" s="106" t="s">
        <v>32</v>
      </c>
      <c r="H18" s="101">
        <f>+H17</f>
        <v>9.34</v>
      </c>
      <c r="I18" s="106" t="s">
        <v>32</v>
      </c>
      <c r="J18" s="101"/>
      <c r="K18" s="107"/>
      <c r="L18" s="101"/>
      <c r="M18" s="132"/>
      <c r="N18" s="101"/>
      <c r="O18" s="110"/>
      <c r="P18" s="6"/>
    </row>
    <row r="19" spans="1:16" ht="12.75">
      <c r="A19" s="93" t="s">
        <v>160</v>
      </c>
      <c r="B19" s="94"/>
      <c r="C19" s="95"/>
      <c r="D19" s="101">
        <f>+D17</f>
        <v>3.17</v>
      </c>
      <c r="E19" s="106" t="s">
        <v>32</v>
      </c>
      <c r="F19" s="101"/>
      <c r="G19" s="106"/>
      <c r="H19" s="101"/>
      <c r="I19" s="106"/>
      <c r="J19" s="101"/>
      <c r="K19" s="107"/>
      <c r="L19" s="101"/>
      <c r="M19" s="132"/>
      <c r="N19" s="101"/>
      <c r="O19" s="110"/>
      <c r="P19" s="6"/>
    </row>
    <row r="20" spans="1:16" ht="12.75">
      <c r="A20" s="93" t="s">
        <v>161</v>
      </c>
      <c r="B20" s="94"/>
      <c r="C20" s="95"/>
      <c r="D20" s="101">
        <v>14.4</v>
      </c>
      <c r="E20" s="106" t="s">
        <v>32</v>
      </c>
      <c r="F20" s="101"/>
      <c r="G20" s="106"/>
      <c r="H20" s="101" t="s">
        <v>4</v>
      </c>
      <c r="I20" s="106" t="s">
        <v>4</v>
      </c>
      <c r="J20" s="101"/>
      <c r="K20" s="106"/>
      <c r="L20" s="101"/>
      <c r="M20" s="132"/>
      <c r="N20" s="101"/>
      <c r="O20" s="110"/>
      <c r="P20" s="6"/>
    </row>
    <row r="21" spans="1:16" ht="12.75">
      <c r="A21" s="93" t="s">
        <v>162</v>
      </c>
      <c r="B21" s="94"/>
      <c r="C21" s="95"/>
      <c r="D21" s="101"/>
      <c r="E21" s="132"/>
      <c r="F21" s="101" t="s">
        <v>4</v>
      </c>
      <c r="G21" s="132"/>
      <c r="H21" s="101" t="s">
        <v>4</v>
      </c>
      <c r="I21" s="132" t="s">
        <v>163</v>
      </c>
      <c r="J21" s="132"/>
      <c r="K21" s="132"/>
      <c r="L21" s="101"/>
      <c r="M21" s="132"/>
      <c r="N21" s="101"/>
      <c r="O21" s="110"/>
      <c r="P21" s="6"/>
    </row>
    <row r="22" spans="1:16" ht="12.75">
      <c r="A22" s="93" t="s">
        <v>164</v>
      </c>
      <c r="B22" s="94"/>
      <c r="C22" s="95"/>
      <c r="D22" s="101">
        <v>12.5</v>
      </c>
      <c r="E22" s="106" t="s">
        <v>32</v>
      </c>
      <c r="F22" s="101"/>
      <c r="G22" s="132"/>
      <c r="H22" s="101"/>
      <c r="I22" s="132"/>
      <c r="J22" s="119"/>
      <c r="K22" s="132"/>
      <c r="L22" s="101"/>
      <c r="M22" s="132"/>
      <c r="N22" s="101"/>
      <c r="O22" s="110"/>
      <c r="P22" s="6"/>
    </row>
    <row r="23" spans="1:16" ht="12.75">
      <c r="A23" s="93" t="s">
        <v>165</v>
      </c>
      <c r="B23" s="94"/>
      <c r="C23" s="95"/>
      <c r="D23" s="101">
        <v>4.64</v>
      </c>
      <c r="E23" s="106" t="s">
        <v>32</v>
      </c>
      <c r="F23" s="101"/>
      <c r="G23" s="132"/>
      <c r="H23" s="101"/>
      <c r="I23" s="132"/>
      <c r="J23" s="101"/>
      <c r="K23" s="132"/>
      <c r="L23" s="101"/>
      <c r="M23" s="132"/>
      <c r="N23" s="101"/>
      <c r="O23" s="110"/>
      <c r="P23" s="6"/>
    </row>
    <row r="24" spans="1:16" ht="12.75">
      <c r="A24" s="92" t="s">
        <v>4</v>
      </c>
      <c r="B24" s="62"/>
      <c r="C24" s="67"/>
      <c r="D24" s="101" t="s">
        <v>4</v>
      </c>
      <c r="E24" s="132" t="s">
        <v>4</v>
      </c>
      <c r="F24" s="101" t="s">
        <v>4</v>
      </c>
      <c r="G24" s="132" t="s">
        <v>4</v>
      </c>
      <c r="H24" s="101" t="s">
        <v>4</v>
      </c>
      <c r="I24" s="132"/>
      <c r="J24" s="101" t="s">
        <v>4</v>
      </c>
      <c r="K24" s="132" t="s">
        <v>4</v>
      </c>
      <c r="L24" s="101"/>
      <c r="M24" s="132"/>
      <c r="N24" s="101"/>
      <c r="O24" s="132"/>
      <c r="P24" s="4"/>
    </row>
    <row r="25" spans="1:15" ht="12.75">
      <c r="A25" s="4"/>
      <c r="B25" s="6"/>
      <c r="C25" s="6"/>
      <c r="D25" s="73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</row>
    <row r="26" spans="1:15" ht="12.75">
      <c r="A26" s="4"/>
      <c r="B26" s="6"/>
      <c r="C26" s="6"/>
      <c r="D26" s="73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</row>
    <row r="27" spans="1:15" ht="12.75">
      <c r="A27" s="34" t="s">
        <v>142</v>
      </c>
      <c r="B27" s="85" t="s">
        <v>143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</row>
    <row r="28" spans="1:15" ht="12.75">
      <c r="A28" s="34"/>
      <c r="B28" s="18" t="s">
        <v>144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</row>
    <row r="29" spans="1:15" ht="12.75">
      <c r="A29" s="34"/>
      <c r="B29" s="18" t="s">
        <v>145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</row>
    <row r="30" spans="1:15" ht="12.75">
      <c r="A30" s="34"/>
      <c r="B30" s="18" t="s">
        <v>146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</row>
    <row r="31" spans="1:15" ht="12.75">
      <c r="A31" s="34"/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</row>
    <row r="32" spans="1:15" ht="12.75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</row>
    <row r="33" spans="1:15" ht="12.75">
      <c r="A33" s="34" t="s">
        <v>166</v>
      </c>
      <c r="B33" s="1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</row>
    <row r="34" spans="1:15" ht="12.75">
      <c r="A34" s="34"/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5" spans="1:15" ht="12.75">
      <c r="A35" s="35"/>
      <c r="B35" s="18" t="s">
        <v>196</v>
      </c>
      <c r="C35" s="6"/>
      <c r="D35" s="6"/>
      <c r="E35" s="16"/>
      <c r="F35" s="16"/>
      <c r="G35" s="16"/>
      <c r="H35" s="16"/>
      <c r="I35" s="16"/>
      <c r="J35" s="16"/>
      <c r="K35" s="16"/>
      <c r="L35" s="6"/>
      <c r="M35" s="6"/>
      <c r="N35" s="6"/>
      <c r="O35" s="10"/>
    </row>
    <row r="36" spans="2:15" ht="12.75"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</row>
    <row r="37" spans="1:15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1:15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</row>
    <row r="39" spans="1:15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</row>
    <row r="40" spans="1:15" ht="12.75">
      <c r="A40" s="2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</row>
    <row r="41" spans="1:15" ht="12.75">
      <c r="A41" s="4"/>
      <c r="B41" s="1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</row>
    <row r="42" spans="1:15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</row>
    <row r="43" spans="1:15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</row>
    <row r="44" spans="1:15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</row>
    <row r="45" spans="1:15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</row>
    <row r="46" spans="1:15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</row>
    <row r="47" spans="1:15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</row>
    <row r="48" spans="1:15" ht="12.75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2"/>
    </row>
    <row r="49" spans="1:15" ht="12.75">
      <c r="A49" s="4" t="s">
        <v>5</v>
      </c>
      <c r="B49" s="18" t="s">
        <v>169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</row>
    <row r="50" spans="1:15" ht="12.75">
      <c r="A50" s="4"/>
      <c r="B50" s="1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ht="12.75">
      <c r="A51" s="11" t="s">
        <v>6</v>
      </c>
      <c r="B51" s="26">
        <f>'Item 240, pg 29'!B50</f>
        <v>41956</v>
      </c>
      <c r="C51" s="7"/>
      <c r="D51" s="7"/>
      <c r="E51" s="7"/>
      <c r="F51" s="7"/>
      <c r="G51" s="7"/>
      <c r="H51" s="7"/>
      <c r="I51" s="7"/>
      <c r="J51" s="7"/>
      <c r="K51" s="7"/>
      <c r="L51" s="7" t="s">
        <v>7</v>
      </c>
      <c r="M51" s="7"/>
      <c r="N51" s="96"/>
      <c r="O51" s="19">
        <f>'Item 240, pg 29'!P50</f>
        <v>42005</v>
      </c>
    </row>
    <row r="52" spans="1:15" ht="12.75">
      <c r="A52" s="242" t="s">
        <v>8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1:15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0"/>
    </row>
    <row r="54" spans="1:15" ht="12.75">
      <c r="A54" s="4" t="s">
        <v>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0"/>
    </row>
    <row r="55" spans="1:15" ht="12.75">
      <c r="A55" s="1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2"/>
    </row>
  </sheetData>
  <sheetProtection/>
  <mergeCells count="7">
    <mergeCell ref="A52:O52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R Wilcox</cp:lastModifiedBy>
  <cp:lastPrinted>2014-11-12T20:31:50Z</cp:lastPrinted>
  <dcterms:created xsi:type="dcterms:W3CDTF">2010-11-13T02:45:12Z</dcterms:created>
  <dcterms:modified xsi:type="dcterms:W3CDTF">2014-11-12T23:33:50Z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143861</vt:lpwstr>
  </property>
  <property fmtid="{D5CDD505-2E9C-101B-9397-08002B2CF9AE}" pid="5" name="IsConfidential">
    <vt:lpwstr>0</vt:lpwstr>
  </property>
  <property fmtid="{D5CDD505-2E9C-101B-9397-08002B2CF9AE}" pid="6" name="Date1">
    <vt:lpwstr>2014-11-12T00:00:00Z</vt:lpwstr>
  </property>
  <property fmtid="{D5CDD505-2E9C-101B-9397-08002B2CF9AE}" pid="7" name="_docset_NoMedatataSyncRequired">
    <vt:lpwstr>False</vt:lpwstr>
  </property>
  <property fmtid="{D5CDD505-2E9C-101B-9397-08002B2CF9AE}" pid="8" name="CaseType">
    <vt:lpwstr>Tariff Revision</vt:lpwstr>
  </property>
  <property fmtid="{D5CDD505-2E9C-101B-9397-08002B2CF9AE}" pid="9" name="OpenedDate">
    <vt:lpwstr>2014-11-12T00:00:00Z</vt:lpwstr>
  </property>
  <property fmtid="{D5CDD505-2E9C-101B-9397-08002B2CF9AE}" pid="10" name="Prefix">
    <vt:lpwstr>TG</vt:lpwstr>
  </property>
  <property fmtid="{D5CDD505-2E9C-101B-9397-08002B2CF9AE}" pid="11" name="CaseCompanyNames">
    <vt:lpwstr>HAROLD LEMAY ENTERPRISES, INC.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