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1820"/>
  </bookViews>
  <sheets>
    <sheet name="Title Page" sheetId="3" r:id="rId1"/>
    <sheet name="Check Sheet" sheetId="2" r:id="rId2"/>
    <sheet name="Item 240, pg 35" sheetId="1" r:id="rId3"/>
  </sheets>
  <externalReferences>
    <externalReference r:id="rId4"/>
    <externalReference r:id="rId5"/>
  </externalReferences>
  <calcPr calcId="145621" iterate="1" iterateCount="1" iterateDelta="0"/>
</workbook>
</file>

<file path=xl/calcChain.xml><?xml version="1.0" encoding="utf-8"?>
<calcChain xmlns="http://schemas.openxmlformats.org/spreadsheetml/2006/main">
  <c r="L21" i="1" l="1"/>
  <c r="J21" i="1"/>
  <c r="N53" i="1" l="1"/>
  <c r="B53" i="1"/>
  <c r="N18" i="1"/>
  <c r="N17" i="1"/>
  <c r="B47" i="3"/>
  <c r="B51" i="1"/>
  <c r="H23" i="1"/>
  <c r="F23" i="1"/>
  <c r="D21" i="1"/>
  <c r="H18" i="1"/>
  <c r="F18" i="1"/>
  <c r="D18" i="1"/>
  <c r="H17" i="1"/>
  <c r="F17" i="1"/>
  <c r="D17" i="1"/>
  <c r="C5" i="1"/>
  <c r="C4" i="1"/>
</calcChain>
</file>

<file path=xl/sharedStrings.xml><?xml version="1.0" encoding="utf-8"?>
<sst xmlns="http://schemas.openxmlformats.org/spreadsheetml/2006/main" count="170" uniqueCount="128">
  <si>
    <t>Tariff No.</t>
  </si>
  <si>
    <t xml:space="preserve">Revised Page No. </t>
  </si>
  <si>
    <t>Company Name/Permit Number:</t>
  </si>
  <si>
    <t>Registered Trade Name(s)</t>
  </si>
  <si>
    <t>Item 240 -- Container Service -- Dumped in Company's Vehicle</t>
  </si>
  <si>
    <t>Non-compacted Material (Company-owned container)</t>
  </si>
  <si>
    <t>Rates stated per container, per pickup</t>
  </si>
  <si>
    <t>Service Area:   Jefferson County excluding the West Side</t>
  </si>
  <si>
    <t>Size or Type of Container</t>
  </si>
  <si>
    <t>Permanent Service</t>
  </si>
  <si>
    <t>1 Yard</t>
  </si>
  <si>
    <t>1.5 Yard</t>
  </si>
  <si>
    <t>2 Yard</t>
  </si>
  <si>
    <t>Monthly Rent (if applicable)</t>
  </si>
  <si>
    <t>First Pickup</t>
  </si>
  <si>
    <t>Each Additional Pickup</t>
  </si>
  <si>
    <t>Special Pickups</t>
  </si>
  <si>
    <t>Temporary Service</t>
  </si>
  <si>
    <t>Initial Delivery</t>
  </si>
  <si>
    <t>Pickup Rate</t>
  </si>
  <si>
    <t>Rent Per Calendar Day</t>
  </si>
  <si>
    <t>Rent Per Month</t>
  </si>
  <si>
    <t>Note1:</t>
  </si>
  <si>
    <t>Permanent Service:  Service is defined as no less than scheduled, every other week pickup,</t>
  </si>
  <si>
    <t>unless local government requires more frequent service or unless putrescibles are involved.</t>
  </si>
  <si>
    <t xml:space="preserve">Customer will be charged for service requested, even if fewer containers are serviced on a </t>
  </si>
  <si>
    <t>particular trip.  No credit will be given for partially-filled containers.</t>
  </si>
  <si>
    <t>Note 2:</t>
  </si>
  <si>
    <t>Permanent Service:  If rent is shown, the rate for the first pickup and each additional pickup must</t>
  </si>
  <si>
    <t>be the same.  If rent is not shown, it is to be included in the rate for the first pickup.</t>
  </si>
  <si>
    <t>Note 3:</t>
  </si>
  <si>
    <t>For permanent, regularly scheduled pickups, a flat monthly charge may be assessed if computed as follows:</t>
  </si>
  <si>
    <t>For each container provided:</t>
  </si>
  <si>
    <t>a. 4.33 times the pickup rate times the number of pickups per week</t>
  </si>
  <si>
    <t>Note 4:</t>
  </si>
  <si>
    <t xml:space="preserve">be assessed if containers are filled past their visible full limit, container lids will not close due to </t>
  </si>
  <si>
    <t>overfilling, or if additional materials are placed on or near the containers.</t>
  </si>
  <si>
    <t>Note 5:</t>
  </si>
  <si>
    <t>Monthly rent is charged only if permanent regularly scheduled pickup is less frequent than every other week.</t>
  </si>
  <si>
    <t>Accessorial charges assessed (lids, unlocking, unlatching, etc.)</t>
  </si>
  <si>
    <t>$1.12 per pick up for unlocking gates and/or containers.</t>
  </si>
  <si>
    <t>Issued By:</t>
  </si>
  <si>
    <t>Issue Date:</t>
  </si>
  <si>
    <t>(For Official Use Only)</t>
  </si>
  <si>
    <t>Docket No. TG-_________________________  Date: _______________________  By: ___________________</t>
  </si>
  <si>
    <t>Murrey's Disposal Co., Inc. G-9</t>
  </si>
  <si>
    <t>Olympic Disposal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</si>
  <si>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</si>
  <si>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</si>
  <si>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</si>
  <si>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</si>
  <si>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</si>
  <si>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</si>
  <si>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</si>
  <si>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</si>
  <si>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</si>
  <si>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</si>
  <si>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>Check Sheet</t>
  </si>
  <si>
    <t>Item Index</t>
  </si>
  <si>
    <t>Subject Index</t>
  </si>
  <si>
    <t>Subject Index p. 2</t>
  </si>
  <si>
    <t>Taxes Sheet</t>
  </si>
  <si>
    <t>28A</t>
  </si>
  <si>
    <t>32A</t>
  </si>
  <si>
    <t>35A</t>
  </si>
  <si>
    <t>(N)</t>
  </si>
  <si>
    <t>16A</t>
  </si>
  <si>
    <t>35.5A</t>
  </si>
  <si>
    <t>36A</t>
  </si>
  <si>
    <t>21A</t>
  </si>
  <si>
    <t>22A</t>
  </si>
  <si>
    <t xml:space="preserve">          Supplement in Effect:</t>
  </si>
  <si>
    <t>Supplement No.</t>
  </si>
  <si>
    <t>Revision No.</t>
  </si>
  <si>
    <t xml:space="preserve">            Fuel Surcharge Supplement</t>
  </si>
  <si>
    <t>***</t>
  </si>
  <si>
    <t>Irmgard R Wilcox</t>
  </si>
  <si>
    <t xml:space="preserve">    Effective Date:</t>
  </si>
  <si>
    <t>Docket No. TG-___________________  Date: ______________  By: ________________</t>
  </si>
  <si>
    <t>Tariff No. 23</t>
  </si>
  <si>
    <t>Cancels</t>
  </si>
  <si>
    <t>Tariff No. 22</t>
  </si>
  <si>
    <t>of</t>
  </si>
  <si>
    <t>Murrey's Disposal Co., Inc.       G-0009</t>
  </si>
  <si>
    <t>(Name/Certificate Number of Solid Waste Collection Company)</t>
  </si>
  <si>
    <t>(Registered trade name of Solid Waste Collection Company)</t>
  </si>
  <si>
    <t>NAMING RATES FOR THE COLLECTION, TRANSPORTATION, AND DISPOSAL OF</t>
  </si>
  <si>
    <t>SOLID WASTE, AND IF NOTED, RECYCLING AND YARDWASTE</t>
  </si>
  <si>
    <t>IN THE FOLLOWING DESCRIBED TERRITORY:</t>
  </si>
  <si>
    <t>See Attached Service Area map &amp; Permit</t>
  </si>
  <si>
    <t>Name of person issuing tariff:</t>
  </si>
  <si>
    <t xml:space="preserve">Official UTC requests for information </t>
  </si>
  <si>
    <t>regarding consumer questions and/or</t>
  </si>
  <si>
    <t>Mailing address of issuer:</t>
  </si>
  <si>
    <t>complaints should be referred to the</t>
  </si>
  <si>
    <t>following company representative:</t>
  </si>
  <si>
    <t>City, State/Zip Code</t>
  </si>
  <si>
    <t>Name:</t>
  </si>
  <si>
    <r>
      <t>Telephone Number</t>
    </r>
    <r>
      <rPr>
        <sz val="6"/>
        <rFont val="Arial"/>
        <family val="2"/>
      </rPr>
      <t>(including area code)</t>
    </r>
  </si>
  <si>
    <t>Title:</t>
  </si>
  <si>
    <t>Phone:</t>
  </si>
  <si>
    <t>FAX number, if any</t>
  </si>
  <si>
    <t>E-mail:</t>
  </si>
  <si>
    <t>Fax:</t>
  </si>
  <si>
    <t>E-mail address, if any:</t>
  </si>
  <si>
    <t>Issued by:</t>
  </si>
  <si>
    <t>Issue date:</t>
  </si>
  <si>
    <t>Effective Date:</t>
  </si>
  <si>
    <t>Docket No.____________________  Date:_________________________  By:__________________________</t>
  </si>
  <si>
    <t>2058 W Edgewood Dr</t>
  </si>
  <si>
    <t>(360) 832-8749</t>
  </si>
  <si>
    <t>(360) 832-2897</t>
  </si>
  <si>
    <t>irmgardw@wcnx.org</t>
  </si>
  <si>
    <t>Kent Kovalenko</t>
  </si>
  <si>
    <t>District Manager</t>
  </si>
  <si>
    <t>(360) 381-0112</t>
  </si>
  <si>
    <t>(360,385-5392</t>
  </si>
  <si>
    <t>kentk@wcnx.org</t>
  </si>
  <si>
    <t xml:space="preserve">3rd  Revised Title Page  </t>
  </si>
  <si>
    <t xml:space="preserve">       Effective Date:</t>
  </si>
  <si>
    <t>44th</t>
  </si>
  <si>
    <t>4th</t>
  </si>
  <si>
    <t>3 Yard</t>
  </si>
  <si>
    <t>4 Yard</t>
  </si>
  <si>
    <t xml:space="preserve">    6 Yard</t>
  </si>
  <si>
    <t>(C)</t>
  </si>
  <si>
    <t>Port Angeles, WA  98363  (C)</t>
  </si>
  <si>
    <t xml:space="preserve">In addition to all other applicable charges, a charge of $26.83 per yard (assessed on a pro rata basis) will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</si>
</sst>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mm\ d\,\ yyyy"/>
    <numFmt numFmtId="165" formatCode="[$-409]mmmm\ d\,\ yyyy;@"/>
  </numFmts>
  <fonts count="13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1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sz val="6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15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0" xfId="0" applyBorder="1"/>
    <xf numFmtId="0" fontId="0" fillId="0" borderId="6" xfId="0" applyBorder="1" applyAlignment="1">
      <alignment horizontal="left"/>
    </xf>
    <xf numFmtId="0" fontId="0" fillId="0" borderId="7" xfId="0" applyBorder="1"/>
    <xf numFmtId="0" fontId="2" fillId="0" borderId="0" xfId="0" applyFont="1" applyBorder="1"/>
    <xf numFmtId="0" fontId="0" fillId="0" borderId="8" xfId="0" applyBorder="1"/>
    <xf numFmtId="0" fontId="0" fillId="0" borderId="5" xfId="0" applyBorder="1"/>
    <xf numFmtId="0" fontId="2" fillId="0" borderId="5" xfId="0" applyFont="1" applyBorder="1"/>
    <xf numFmtId="0" fontId="0" fillId="0" borderId="6" xfId="0" applyBorder="1"/>
    <xf numFmtId="0" fontId="0" fillId="0" borderId="0" xfId="0" applyFill="1" applyBorder="1"/>
    <xf numFmtId="44" fontId="0" fillId="0" borderId="0" xfId="0" applyNumberFormat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9" xfId="0" quotePrefix="1" applyFont="1" applyBorder="1" applyAlignment="1">
      <alignment horizontal="left"/>
    </xf>
    <xf numFmtId="0" fontId="3" fillId="0" borderId="10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 applyAlignment="1">
      <alignment horizontal="left" indent="1"/>
    </xf>
    <xf numFmtId="44" fontId="1" fillId="0" borderId="9" xfId="1" applyFont="1" applyBorder="1"/>
    <xf numFmtId="44" fontId="1" fillId="0" borderId="11" xfId="1" applyFont="1" applyBorder="1" applyAlignment="1">
      <alignment horizontal="center"/>
    </xf>
    <xf numFmtId="44" fontId="1" fillId="0" borderId="9" xfId="1" applyBorder="1"/>
    <xf numFmtId="44" fontId="1" fillId="0" borderId="10" xfId="1" applyBorder="1"/>
    <xf numFmtId="44" fontId="1" fillId="0" borderId="11" xfId="1" applyBorder="1"/>
    <xf numFmtId="44" fontId="1" fillId="0" borderId="9" xfId="1" applyFont="1" applyFill="1" applyBorder="1"/>
    <xf numFmtId="44" fontId="1" fillId="0" borderId="11" xfId="1" applyFont="1" applyFill="1" applyBorder="1" applyAlignment="1">
      <alignment horizontal="center"/>
    </xf>
    <xf numFmtId="44" fontId="1" fillId="0" borderId="9" xfId="1" applyFill="1" applyBorder="1"/>
    <xf numFmtId="0" fontId="1" fillId="0" borderId="9" xfId="0" applyFont="1" applyBorder="1" applyAlignment="1">
      <alignment horizontal="left" indent="1"/>
    </xf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9" xfId="0" applyFont="1" applyBorder="1"/>
    <xf numFmtId="0" fontId="0" fillId="2" borderId="0" xfId="0" applyFill="1" applyBorder="1"/>
    <xf numFmtId="0" fontId="0" fillId="2" borderId="11" xfId="0" applyFill="1" applyBorder="1"/>
    <xf numFmtId="0" fontId="0" fillId="2" borderId="4" xfId="0" applyFill="1" applyBorder="1"/>
    <xf numFmtId="0" fontId="0" fillId="3" borderId="11" xfId="0" applyFill="1" applyBorder="1"/>
    <xf numFmtId="0" fontId="0" fillId="3" borderId="0" xfId="0" applyFill="1" applyBorder="1"/>
    <xf numFmtId="0" fontId="0" fillId="3" borderId="7" xfId="0" applyFill="1" applyBorder="1"/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quotePrefix="1" applyFont="1" applyBorder="1" applyAlignment="1">
      <alignment horizontal="left"/>
    </xf>
    <xf numFmtId="0" fontId="1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ont="1" applyBorder="1"/>
    <xf numFmtId="164" fontId="0" fillId="0" borderId="5" xfId="0" applyNumberFormat="1" applyBorder="1" applyAlignment="1">
      <alignment horizontal="left"/>
    </xf>
    <xf numFmtId="164" fontId="0" fillId="0" borderId="6" xfId="0" applyNumberFormat="1" applyBorder="1" applyAlignment="1">
      <alignment horizontal="left"/>
    </xf>
    <xf numFmtId="0" fontId="5" fillId="0" borderId="1" xfId="0" applyFont="1" applyBorder="1"/>
    <xf numFmtId="0" fontId="5" fillId="0" borderId="2" xfId="0" applyFont="1" applyBorder="1"/>
    <xf numFmtId="0" fontId="5" fillId="0" borderId="2" xfId="0" applyFont="1" applyFill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/>
    <xf numFmtId="0" fontId="5" fillId="0" borderId="6" xfId="0" applyFont="1" applyBorder="1" applyAlignment="1">
      <alignment horizontal="left"/>
    </xf>
    <xf numFmtId="0" fontId="5" fillId="0" borderId="7" xfId="0" applyFont="1" applyBorder="1"/>
    <xf numFmtId="0" fontId="6" fillId="0" borderId="0" xfId="0" applyFont="1" applyBorder="1"/>
    <xf numFmtId="0" fontId="5" fillId="0" borderId="8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2" xfId="0" applyFont="1" applyBorder="1"/>
    <xf numFmtId="0" fontId="5" fillId="0" borderId="12" xfId="0" applyFont="1" applyFill="1" applyBorder="1"/>
    <xf numFmtId="0" fontId="5" fillId="0" borderId="12" xfId="0" applyFont="1" applyFill="1" applyBorder="1" applyAlignment="1">
      <alignment horizontal="right"/>
    </xf>
    <xf numFmtId="0" fontId="5" fillId="0" borderId="12" xfId="0" applyFont="1" applyBorder="1" applyAlignment="1">
      <alignment horizontal="right"/>
    </xf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14" fontId="5" fillId="0" borderId="5" xfId="0" applyNumberFormat="1" applyFont="1" applyBorder="1"/>
    <xf numFmtId="164" fontId="5" fillId="0" borderId="6" xfId="0" applyNumberFormat="1" applyFont="1" applyBorder="1" applyAlignment="1">
      <alignment horizontal="left"/>
    </xf>
    <xf numFmtId="0" fontId="0" fillId="0" borderId="7" xfId="0" applyBorder="1" applyAlignment="1">
      <alignment horizontal="right"/>
    </xf>
    <xf numFmtId="0" fontId="0" fillId="0" borderId="5" xfId="0" applyBorder="1" applyAlignment="1">
      <alignment horizontal="centerContinuous"/>
    </xf>
    <xf numFmtId="0" fontId="3" fillId="0" borderId="0" xfId="0" applyFont="1" applyBorder="1" applyAlignment="1">
      <alignment horizontal="centerContinuous"/>
    </xf>
    <xf numFmtId="0" fontId="8" fillId="0" borderId="4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8" fillId="0" borderId="5" xfId="0" applyFont="1" applyBorder="1"/>
    <xf numFmtId="0" fontId="8" fillId="0" borderId="4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8" fillId="0" borderId="4" xfId="0" quotePrefix="1" applyFont="1" applyBorder="1" applyAlignment="1">
      <alignment horizontal="left"/>
    </xf>
    <xf numFmtId="0" fontId="8" fillId="0" borderId="0" xfId="0" quotePrefix="1" applyFont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6" xfId="0" applyFont="1" applyBorder="1"/>
    <xf numFmtId="0" fontId="12" fillId="0" borderId="10" xfId="3" applyBorder="1" applyAlignment="1" applyProtection="1">
      <alignment horizontal="left"/>
    </xf>
    <xf numFmtId="0" fontId="0" fillId="4" borderId="0" xfId="0" applyFill="1" applyBorder="1"/>
    <xf numFmtId="0" fontId="12" fillId="0" borderId="5" xfId="3" applyBorder="1" applyAlignment="1" applyProtection="1">
      <alignment horizontal="left"/>
    </xf>
    <xf numFmtId="0" fontId="8" fillId="0" borderId="8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15" fontId="0" fillId="0" borderId="0" xfId="0" applyNumberFormat="1" applyBorder="1"/>
    <xf numFmtId="14" fontId="0" fillId="0" borderId="7" xfId="0" applyNumberFormat="1" applyBorder="1"/>
    <xf numFmtId="0" fontId="9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0" fillId="4" borderId="0" xfId="0" applyNumberFormat="1" applyFill="1" applyBorder="1" applyAlignment="1">
      <alignment horizontal="left"/>
    </xf>
    <xf numFmtId="44" fontId="0" fillId="0" borderId="11" xfId="1" applyFont="1" applyBorder="1" applyAlignment="1">
      <alignment horizontal="center"/>
    </xf>
    <xf numFmtId="44" fontId="0" fillId="0" borderId="11" xfId="0" applyNumberFormat="1" applyBorder="1"/>
    <xf numFmtId="44" fontId="1" fillId="0" borderId="12" xfId="1" applyBorder="1"/>
    <xf numFmtId="165" fontId="5" fillId="0" borderId="5" xfId="0" quotePrefix="1" applyNumberFormat="1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4" xfId="0" quotePrefix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quotePrefix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</cellXfs>
  <cellStyles count="4">
    <cellStyle name="Comma 2" xfId="2"/>
    <cellStyle name="Currency 2" xfId="1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lympic/Dump%20Fee/DF%20Inc%202-1-2014/Jefferson%20County/To%20UTC%2012-5-2014/Olympic%20Tariff%20%2323%20Jefferson%202-1-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lympic\General%20Rate%20Increase\Gen%20Inc%202011\Filing\Filed%204-14-2011\Tariff%20No%2023,%206-1-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5,60 pg 16"/>
      <sheetName val="Item 100, pg 21"/>
      <sheetName val="Item 100, pg 21A"/>
      <sheetName val="Item 120,130,150, pg 28"/>
      <sheetName val="Item 207, pg 32"/>
      <sheetName val="Item 230, page 34"/>
      <sheetName val="Item 240, pg 35"/>
      <sheetName val="Item 240, pg 35.5"/>
      <sheetName val="Item 245, pg 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C4" t="str">
            <v>Murrey's Disposal Co., Inc. G-9</v>
          </cell>
        </row>
        <row r="5">
          <cell r="C5" t="str">
            <v>Olympic Disposal</v>
          </cell>
        </row>
      </sheetData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40, 45, 50, pg 14"/>
      <sheetName val="Item 51,52 pg 15"/>
      <sheetName val="Item 55,60 pg 16"/>
      <sheetName val="Item 55,60 pg 16A"/>
      <sheetName val="Item 70, pg 17"/>
      <sheetName val="Item 80, pg 19"/>
      <sheetName val="Item 90, pg 20"/>
      <sheetName val="Item 100, pg 21"/>
      <sheetName val="Item 100, pg 21A"/>
      <sheetName val="Item 100, pg 22"/>
      <sheetName val="Item 100, pg 22A"/>
      <sheetName val="Item 100, pg 23"/>
      <sheetName val="Item 120,130,150, pg 28"/>
      <sheetName val="Item 120,130,150, pg 28A"/>
      <sheetName val="Item 160, pg 29"/>
      <sheetName val="Item 205, pg 31"/>
      <sheetName val="Item 207, pg 32"/>
      <sheetName val="Item 207, pg 32A"/>
      <sheetName val="Item 210,220, pg 33"/>
      <sheetName val="Item 240, pg 35"/>
      <sheetName val="Item 240, pg 35A"/>
      <sheetName val="Item 245, pg 36"/>
      <sheetName val="Item 245, pg 36A"/>
      <sheetName val="Item 255, pg 38"/>
      <sheetName val="Item 260, pg 39"/>
      <sheetName val="265, pg 40"/>
      <sheetName val="Item 275, pg 42"/>
    </sheetNames>
    <sheetDataSet>
      <sheetData sheetId="0">
        <row r="52">
          <cell r="B52" t="str">
            <v>Irmgard R Wilcox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mgardw@wcnx.org" TargetMode="External"/><Relationship Id="rId1" Type="http://schemas.openxmlformats.org/officeDocument/2006/relationships/hyperlink" Target="mailto:kentk@wcnx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tabSelected="1" topLeftCell="A15" zoomScaleNormal="100" zoomScaleSheetLayoutView="100" workbookViewId="0">
      <selection activeCell="I50" sqref="I50"/>
    </sheetView>
  </sheetViews>
  <sheetFormatPr defaultRowHeight="12.75" x14ac:dyDescent="0.2"/>
  <cols>
    <col min="1" max="1" width="10.7109375" customWidth="1"/>
    <col min="2" max="2" width="18" bestFit="1" customWidth="1"/>
    <col min="9" max="9" width="18" bestFit="1" customWidth="1"/>
    <col min="258" max="258" width="18" bestFit="1" customWidth="1"/>
    <col min="265" max="265" width="18" bestFit="1" customWidth="1"/>
    <col min="514" max="514" width="18" bestFit="1" customWidth="1"/>
    <col min="521" max="521" width="18" bestFit="1" customWidth="1"/>
    <col min="770" max="770" width="18" bestFit="1" customWidth="1"/>
    <col min="777" max="777" width="18" bestFit="1" customWidth="1"/>
    <col min="1026" max="1026" width="18" bestFit="1" customWidth="1"/>
    <col min="1033" max="1033" width="18" bestFit="1" customWidth="1"/>
    <col min="1282" max="1282" width="18" bestFit="1" customWidth="1"/>
    <col min="1289" max="1289" width="18" bestFit="1" customWidth="1"/>
    <col min="1538" max="1538" width="18" bestFit="1" customWidth="1"/>
    <col min="1545" max="1545" width="18" bestFit="1" customWidth="1"/>
    <col min="1794" max="1794" width="18" bestFit="1" customWidth="1"/>
    <col min="1801" max="1801" width="18" bestFit="1" customWidth="1"/>
    <col min="2050" max="2050" width="18" bestFit="1" customWidth="1"/>
    <col min="2057" max="2057" width="18" bestFit="1" customWidth="1"/>
    <col min="2306" max="2306" width="18" bestFit="1" customWidth="1"/>
    <col min="2313" max="2313" width="18" bestFit="1" customWidth="1"/>
    <col min="2562" max="2562" width="18" bestFit="1" customWidth="1"/>
    <col min="2569" max="2569" width="18" bestFit="1" customWidth="1"/>
    <col min="2818" max="2818" width="18" bestFit="1" customWidth="1"/>
    <col min="2825" max="2825" width="18" bestFit="1" customWidth="1"/>
    <col min="3074" max="3074" width="18" bestFit="1" customWidth="1"/>
    <col min="3081" max="3081" width="18" bestFit="1" customWidth="1"/>
    <col min="3330" max="3330" width="18" bestFit="1" customWidth="1"/>
    <col min="3337" max="3337" width="18" bestFit="1" customWidth="1"/>
    <col min="3586" max="3586" width="18" bestFit="1" customWidth="1"/>
    <col min="3593" max="3593" width="18" bestFit="1" customWidth="1"/>
    <col min="3842" max="3842" width="18" bestFit="1" customWidth="1"/>
    <col min="3849" max="3849" width="18" bestFit="1" customWidth="1"/>
    <col min="4098" max="4098" width="18" bestFit="1" customWidth="1"/>
    <col min="4105" max="4105" width="18" bestFit="1" customWidth="1"/>
    <col min="4354" max="4354" width="18" bestFit="1" customWidth="1"/>
    <col min="4361" max="4361" width="18" bestFit="1" customWidth="1"/>
    <col min="4610" max="4610" width="18" bestFit="1" customWidth="1"/>
    <col min="4617" max="4617" width="18" bestFit="1" customWidth="1"/>
    <col min="4866" max="4866" width="18" bestFit="1" customWidth="1"/>
    <col min="4873" max="4873" width="18" bestFit="1" customWidth="1"/>
    <col min="5122" max="5122" width="18" bestFit="1" customWidth="1"/>
    <col min="5129" max="5129" width="18" bestFit="1" customWidth="1"/>
    <col min="5378" max="5378" width="18" bestFit="1" customWidth="1"/>
    <col min="5385" max="5385" width="18" bestFit="1" customWidth="1"/>
    <col min="5634" max="5634" width="18" bestFit="1" customWidth="1"/>
    <col min="5641" max="5641" width="18" bestFit="1" customWidth="1"/>
    <col min="5890" max="5890" width="18" bestFit="1" customWidth="1"/>
    <col min="5897" max="5897" width="18" bestFit="1" customWidth="1"/>
    <col min="6146" max="6146" width="18" bestFit="1" customWidth="1"/>
    <col min="6153" max="6153" width="18" bestFit="1" customWidth="1"/>
    <col min="6402" max="6402" width="18" bestFit="1" customWidth="1"/>
    <col min="6409" max="6409" width="18" bestFit="1" customWidth="1"/>
    <col min="6658" max="6658" width="18" bestFit="1" customWidth="1"/>
    <col min="6665" max="6665" width="18" bestFit="1" customWidth="1"/>
    <col min="6914" max="6914" width="18" bestFit="1" customWidth="1"/>
    <col min="6921" max="6921" width="18" bestFit="1" customWidth="1"/>
    <col min="7170" max="7170" width="18" bestFit="1" customWidth="1"/>
    <col min="7177" max="7177" width="18" bestFit="1" customWidth="1"/>
    <col min="7426" max="7426" width="18" bestFit="1" customWidth="1"/>
    <col min="7433" max="7433" width="18" bestFit="1" customWidth="1"/>
    <col min="7682" max="7682" width="18" bestFit="1" customWidth="1"/>
    <col min="7689" max="7689" width="18" bestFit="1" customWidth="1"/>
    <col min="7938" max="7938" width="18" bestFit="1" customWidth="1"/>
    <col min="7945" max="7945" width="18" bestFit="1" customWidth="1"/>
    <col min="8194" max="8194" width="18" bestFit="1" customWidth="1"/>
    <col min="8201" max="8201" width="18" bestFit="1" customWidth="1"/>
    <col min="8450" max="8450" width="18" bestFit="1" customWidth="1"/>
    <col min="8457" max="8457" width="18" bestFit="1" customWidth="1"/>
    <col min="8706" max="8706" width="18" bestFit="1" customWidth="1"/>
    <col min="8713" max="8713" width="18" bestFit="1" customWidth="1"/>
    <col min="8962" max="8962" width="18" bestFit="1" customWidth="1"/>
    <col min="8969" max="8969" width="18" bestFit="1" customWidth="1"/>
    <col min="9218" max="9218" width="18" bestFit="1" customWidth="1"/>
    <col min="9225" max="9225" width="18" bestFit="1" customWidth="1"/>
    <col min="9474" max="9474" width="18" bestFit="1" customWidth="1"/>
    <col min="9481" max="9481" width="18" bestFit="1" customWidth="1"/>
    <col min="9730" max="9730" width="18" bestFit="1" customWidth="1"/>
    <col min="9737" max="9737" width="18" bestFit="1" customWidth="1"/>
    <col min="9986" max="9986" width="18" bestFit="1" customWidth="1"/>
    <col min="9993" max="9993" width="18" bestFit="1" customWidth="1"/>
    <col min="10242" max="10242" width="18" bestFit="1" customWidth="1"/>
    <col min="10249" max="10249" width="18" bestFit="1" customWidth="1"/>
    <col min="10498" max="10498" width="18" bestFit="1" customWidth="1"/>
    <col min="10505" max="10505" width="18" bestFit="1" customWidth="1"/>
    <col min="10754" max="10754" width="18" bestFit="1" customWidth="1"/>
    <col min="10761" max="10761" width="18" bestFit="1" customWidth="1"/>
    <col min="11010" max="11010" width="18" bestFit="1" customWidth="1"/>
    <col min="11017" max="11017" width="18" bestFit="1" customWidth="1"/>
    <col min="11266" max="11266" width="18" bestFit="1" customWidth="1"/>
    <col min="11273" max="11273" width="18" bestFit="1" customWidth="1"/>
    <col min="11522" max="11522" width="18" bestFit="1" customWidth="1"/>
    <col min="11529" max="11529" width="18" bestFit="1" customWidth="1"/>
    <col min="11778" max="11778" width="18" bestFit="1" customWidth="1"/>
    <col min="11785" max="11785" width="18" bestFit="1" customWidth="1"/>
    <col min="12034" max="12034" width="18" bestFit="1" customWidth="1"/>
    <col min="12041" max="12041" width="18" bestFit="1" customWidth="1"/>
    <col min="12290" max="12290" width="18" bestFit="1" customWidth="1"/>
    <col min="12297" max="12297" width="18" bestFit="1" customWidth="1"/>
    <col min="12546" max="12546" width="18" bestFit="1" customWidth="1"/>
    <col min="12553" max="12553" width="18" bestFit="1" customWidth="1"/>
    <col min="12802" max="12802" width="18" bestFit="1" customWidth="1"/>
    <col min="12809" max="12809" width="18" bestFit="1" customWidth="1"/>
    <col min="13058" max="13058" width="18" bestFit="1" customWidth="1"/>
    <col min="13065" max="13065" width="18" bestFit="1" customWidth="1"/>
    <col min="13314" max="13314" width="18" bestFit="1" customWidth="1"/>
    <col min="13321" max="13321" width="18" bestFit="1" customWidth="1"/>
    <col min="13570" max="13570" width="18" bestFit="1" customWidth="1"/>
    <col min="13577" max="13577" width="18" bestFit="1" customWidth="1"/>
    <col min="13826" max="13826" width="18" bestFit="1" customWidth="1"/>
    <col min="13833" max="13833" width="18" bestFit="1" customWidth="1"/>
    <col min="14082" max="14082" width="18" bestFit="1" customWidth="1"/>
    <col min="14089" max="14089" width="18" bestFit="1" customWidth="1"/>
    <col min="14338" max="14338" width="18" bestFit="1" customWidth="1"/>
    <col min="14345" max="14345" width="18" bestFit="1" customWidth="1"/>
    <col min="14594" max="14594" width="18" bestFit="1" customWidth="1"/>
    <col min="14601" max="14601" width="18" bestFit="1" customWidth="1"/>
    <col min="14850" max="14850" width="18" bestFit="1" customWidth="1"/>
    <col min="14857" max="14857" width="18" bestFit="1" customWidth="1"/>
    <col min="15106" max="15106" width="18" bestFit="1" customWidth="1"/>
    <col min="15113" max="15113" width="18" bestFit="1" customWidth="1"/>
    <col min="15362" max="15362" width="18" bestFit="1" customWidth="1"/>
    <col min="15369" max="15369" width="18" bestFit="1" customWidth="1"/>
    <col min="15618" max="15618" width="18" bestFit="1" customWidth="1"/>
    <col min="15625" max="15625" width="18" bestFit="1" customWidth="1"/>
    <col min="15874" max="15874" width="18" bestFit="1" customWidth="1"/>
    <col min="15881" max="15881" width="18" bestFit="1" customWidth="1"/>
    <col min="16130" max="16130" width="18" bestFit="1" customWidth="1"/>
    <col min="16137" max="16137" width="18" bestFit="1" customWidth="1"/>
  </cols>
  <sheetData>
    <row r="1" spans="1:10" x14ac:dyDescent="0.2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">
      <c r="A2" s="4"/>
      <c r="B2" s="6"/>
      <c r="C2" s="6"/>
      <c r="D2" s="6"/>
      <c r="E2" s="6"/>
      <c r="F2" s="6"/>
      <c r="G2" s="6"/>
      <c r="H2" s="6"/>
      <c r="I2" s="6"/>
      <c r="J2" s="83" t="s">
        <v>118</v>
      </c>
    </row>
    <row r="3" spans="1:10" x14ac:dyDescent="0.2">
      <c r="A3" s="4"/>
      <c r="B3" s="6"/>
      <c r="C3" s="6"/>
      <c r="D3" s="6"/>
      <c r="E3" s="6"/>
      <c r="F3" s="6"/>
      <c r="G3" s="6"/>
      <c r="H3" s="6"/>
      <c r="I3" s="6"/>
      <c r="J3" s="8"/>
    </row>
    <row r="4" spans="1:10" x14ac:dyDescent="0.2">
      <c r="A4" s="4"/>
      <c r="B4" s="6"/>
      <c r="C4" s="6"/>
      <c r="D4" s="6"/>
      <c r="E4" s="6"/>
      <c r="F4" s="6"/>
      <c r="G4" s="6"/>
      <c r="H4" s="6"/>
      <c r="I4" s="6"/>
      <c r="J4" s="8"/>
    </row>
    <row r="5" spans="1:10" x14ac:dyDescent="0.2">
      <c r="A5" s="4"/>
      <c r="B5" s="124" t="s">
        <v>79</v>
      </c>
      <c r="C5" s="124"/>
      <c r="D5" s="124"/>
      <c r="E5" s="124"/>
      <c r="F5" s="124"/>
      <c r="G5" s="124"/>
      <c r="H5" s="124"/>
      <c r="I5" s="124"/>
      <c r="J5" s="125"/>
    </row>
    <row r="6" spans="1:10" x14ac:dyDescent="0.2">
      <c r="A6" s="4"/>
      <c r="B6" s="6"/>
      <c r="C6" s="6"/>
      <c r="D6" s="6"/>
      <c r="E6" s="6"/>
      <c r="F6" s="6"/>
      <c r="G6" s="6"/>
      <c r="H6" s="6"/>
      <c r="I6" s="6"/>
      <c r="J6" s="8"/>
    </row>
    <row r="7" spans="1:10" x14ac:dyDescent="0.2">
      <c r="A7" s="4"/>
      <c r="B7" s="124" t="s">
        <v>80</v>
      </c>
      <c r="C7" s="124"/>
      <c r="D7" s="124"/>
      <c r="E7" s="124"/>
      <c r="F7" s="124"/>
      <c r="G7" s="124"/>
      <c r="H7" s="124"/>
      <c r="I7" s="124"/>
      <c r="J7" s="125"/>
    </row>
    <row r="8" spans="1:10" x14ac:dyDescent="0.2">
      <c r="A8" s="4"/>
      <c r="B8" s="6"/>
      <c r="C8" s="6"/>
      <c r="D8" s="6"/>
      <c r="E8" s="6"/>
      <c r="F8" s="6"/>
      <c r="G8" s="6"/>
      <c r="H8" s="6"/>
      <c r="I8" s="6"/>
      <c r="J8" s="8"/>
    </row>
    <row r="9" spans="1:10" ht="15.75" customHeight="1" x14ac:dyDescent="0.2">
      <c r="A9" s="4"/>
      <c r="B9" s="124" t="s">
        <v>81</v>
      </c>
      <c r="C9" s="124"/>
      <c r="D9" s="124"/>
      <c r="E9" s="124"/>
      <c r="F9" s="124"/>
      <c r="G9" s="124"/>
      <c r="H9" s="124"/>
      <c r="I9" s="124"/>
      <c r="J9" s="125"/>
    </row>
    <row r="10" spans="1:10" ht="16.5" customHeight="1" x14ac:dyDescent="0.2">
      <c r="A10" s="4"/>
      <c r="B10" s="124" t="s">
        <v>82</v>
      </c>
      <c r="C10" s="124"/>
      <c r="D10" s="124"/>
      <c r="E10" s="124"/>
      <c r="F10" s="124"/>
      <c r="G10" s="124"/>
      <c r="H10" s="124"/>
      <c r="I10" s="124"/>
      <c r="J10" s="125"/>
    </row>
    <row r="11" spans="1:10" x14ac:dyDescent="0.2">
      <c r="A11" s="4"/>
      <c r="B11" s="6"/>
      <c r="C11" s="6"/>
      <c r="D11" s="6"/>
      <c r="E11" s="6"/>
      <c r="F11" s="6"/>
      <c r="G11" s="6"/>
      <c r="H11" s="6"/>
      <c r="I11" s="6"/>
      <c r="J11" s="8"/>
    </row>
    <row r="12" spans="1:10" x14ac:dyDescent="0.2">
      <c r="A12" s="4"/>
      <c r="B12" s="84" t="s">
        <v>83</v>
      </c>
      <c r="C12" s="84"/>
      <c r="D12" s="84"/>
      <c r="E12" s="84"/>
      <c r="F12" s="84"/>
      <c r="G12" s="84"/>
      <c r="H12" s="84"/>
      <c r="I12" s="84"/>
      <c r="J12" s="8"/>
    </row>
    <row r="13" spans="1:10" x14ac:dyDescent="0.2">
      <c r="A13" s="4"/>
      <c r="B13" s="126" t="s">
        <v>84</v>
      </c>
      <c r="C13" s="124"/>
      <c r="D13" s="124"/>
      <c r="E13" s="124"/>
      <c r="F13" s="124"/>
      <c r="G13" s="124"/>
      <c r="H13" s="124"/>
      <c r="I13" s="124"/>
      <c r="J13" s="125"/>
    </row>
    <row r="14" spans="1:10" ht="9.75" customHeight="1" x14ac:dyDescent="0.2">
      <c r="A14" s="4"/>
      <c r="B14" s="6"/>
      <c r="C14" s="6"/>
      <c r="D14" s="6"/>
      <c r="E14" s="6"/>
      <c r="F14" s="6"/>
      <c r="G14" s="6"/>
      <c r="H14" s="6"/>
      <c r="I14" s="6"/>
      <c r="J14" s="8"/>
    </row>
    <row r="15" spans="1:10" x14ac:dyDescent="0.2">
      <c r="A15" s="4"/>
      <c r="B15" s="84" t="s">
        <v>46</v>
      </c>
      <c r="C15" s="84"/>
      <c r="D15" s="84"/>
      <c r="E15" s="84"/>
      <c r="F15" s="84"/>
      <c r="G15" s="84"/>
      <c r="H15" s="84"/>
      <c r="I15" s="84"/>
      <c r="J15" s="8"/>
    </row>
    <row r="16" spans="1:10" x14ac:dyDescent="0.2">
      <c r="A16" s="4"/>
      <c r="B16" s="6"/>
      <c r="C16" s="114" t="s">
        <v>85</v>
      </c>
      <c r="D16" s="114"/>
      <c r="E16" s="114"/>
      <c r="F16" s="114"/>
      <c r="G16" s="114"/>
      <c r="H16" s="114"/>
      <c r="I16" s="114"/>
      <c r="J16" s="8"/>
    </row>
    <row r="17" spans="1:10" x14ac:dyDescent="0.2">
      <c r="A17" s="4"/>
      <c r="B17" s="6"/>
      <c r="C17" s="6"/>
      <c r="D17" s="6"/>
      <c r="E17" s="6"/>
      <c r="F17" s="6"/>
      <c r="G17" s="6"/>
      <c r="H17" s="6"/>
      <c r="I17" s="6"/>
      <c r="J17" s="8"/>
    </row>
    <row r="18" spans="1:10" x14ac:dyDescent="0.2">
      <c r="A18" s="127" t="s">
        <v>86</v>
      </c>
      <c r="B18" s="128"/>
      <c r="C18" s="128"/>
      <c r="D18" s="128"/>
      <c r="E18" s="128"/>
      <c r="F18" s="128"/>
      <c r="G18" s="128"/>
      <c r="H18" s="128"/>
      <c r="I18" s="128"/>
      <c r="J18" s="129"/>
    </row>
    <row r="19" spans="1:10" x14ac:dyDescent="0.2">
      <c r="A19" s="130" t="s">
        <v>87</v>
      </c>
      <c r="B19" s="128"/>
      <c r="C19" s="128"/>
      <c r="D19" s="128"/>
      <c r="E19" s="128"/>
      <c r="F19" s="128"/>
      <c r="G19" s="128"/>
      <c r="H19" s="128"/>
      <c r="I19" s="128"/>
      <c r="J19" s="129"/>
    </row>
    <row r="20" spans="1:10" x14ac:dyDescent="0.2">
      <c r="A20" s="116" t="s">
        <v>88</v>
      </c>
      <c r="B20" s="117"/>
      <c r="C20" s="117"/>
      <c r="D20" s="117"/>
      <c r="E20" s="117"/>
      <c r="F20" s="117"/>
      <c r="G20" s="117"/>
      <c r="H20" s="117"/>
      <c r="I20" s="117"/>
      <c r="J20" s="118"/>
    </row>
    <row r="21" spans="1:10" ht="11.1" customHeight="1" x14ac:dyDescent="0.2">
      <c r="A21" s="131"/>
      <c r="B21" s="132"/>
      <c r="C21" s="132"/>
      <c r="D21" s="132"/>
      <c r="E21" s="132"/>
      <c r="F21" s="132"/>
      <c r="G21" s="132"/>
      <c r="H21" s="132"/>
      <c r="I21" s="132"/>
      <c r="J21" s="133"/>
    </row>
    <row r="22" spans="1:10" ht="11.1" customHeight="1" x14ac:dyDescent="0.2">
      <c r="A22" s="134"/>
      <c r="B22" s="135"/>
      <c r="C22" s="135"/>
      <c r="D22" s="135"/>
      <c r="E22" s="135"/>
      <c r="F22" s="135"/>
      <c r="G22" s="135"/>
      <c r="H22" s="135"/>
      <c r="I22" s="135"/>
      <c r="J22" s="136"/>
    </row>
    <row r="23" spans="1:10" ht="11.1" customHeight="1" x14ac:dyDescent="0.2">
      <c r="A23" s="119"/>
      <c r="B23" s="122"/>
      <c r="C23" s="122"/>
      <c r="D23" s="122"/>
      <c r="E23" s="122"/>
      <c r="F23" s="122"/>
      <c r="G23" s="122"/>
      <c r="H23" s="122"/>
      <c r="I23" s="122"/>
      <c r="J23" s="123"/>
    </row>
    <row r="24" spans="1:10" x14ac:dyDescent="0.2">
      <c r="A24" s="4"/>
      <c r="B24" s="6"/>
      <c r="C24" s="6"/>
      <c r="D24" s="6"/>
      <c r="E24" s="6"/>
      <c r="F24" s="6"/>
      <c r="G24" s="6"/>
      <c r="H24" s="6"/>
      <c r="I24" s="6"/>
      <c r="J24" s="8"/>
    </row>
    <row r="25" spans="1:10" x14ac:dyDescent="0.2">
      <c r="A25" s="4"/>
      <c r="B25" s="6"/>
      <c r="C25" s="85" t="s">
        <v>89</v>
      </c>
      <c r="D25" s="85"/>
      <c r="E25" s="85"/>
      <c r="F25" s="85"/>
      <c r="G25" s="85"/>
      <c r="H25" s="85"/>
      <c r="I25" s="6"/>
      <c r="J25" s="8"/>
    </row>
    <row r="26" spans="1:10" x14ac:dyDescent="0.2">
      <c r="A26" s="4"/>
      <c r="B26" s="6"/>
      <c r="C26" s="6"/>
      <c r="D26" s="6"/>
      <c r="E26" s="6"/>
      <c r="F26" s="6"/>
      <c r="G26" s="6"/>
      <c r="H26" s="6"/>
      <c r="I26" s="6"/>
      <c r="J26" s="8"/>
    </row>
    <row r="27" spans="1:10" x14ac:dyDescent="0.2">
      <c r="A27" s="4"/>
      <c r="B27" s="6"/>
      <c r="C27" s="6"/>
      <c r="D27" s="6"/>
      <c r="E27" s="6"/>
      <c r="F27" s="6"/>
      <c r="G27" s="6"/>
      <c r="H27" s="6"/>
      <c r="I27" s="6"/>
      <c r="J27" s="8"/>
    </row>
    <row r="28" spans="1:10" x14ac:dyDescent="0.2">
      <c r="A28" s="4"/>
      <c r="B28" s="6"/>
      <c r="C28" s="6"/>
      <c r="D28" s="6"/>
      <c r="E28" s="6"/>
      <c r="F28" s="6"/>
      <c r="G28" s="6"/>
      <c r="H28" s="6"/>
      <c r="I28" s="6"/>
      <c r="J28" s="8"/>
    </row>
    <row r="29" spans="1:10" x14ac:dyDescent="0.2">
      <c r="A29" s="4"/>
      <c r="B29" s="6"/>
      <c r="C29" s="6"/>
      <c r="D29" s="6"/>
      <c r="E29" s="6"/>
      <c r="F29" s="6"/>
      <c r="G29" s="6"/>
      <c r="H29" s="6"/>
      <c r="I29" s="6"/>
      <c r="J29" s="8"/>
    </row>
    <row r="30" spans="1:10" x14ac:dyDescent="0.2">
      <c r="A30" s="4"/>
      <c r="B30" s="6"/>
      <c r="C30" s="6"/>
      <c r="D30" s="6"/>
      <c r="E30" s="6"/>
      <c r="F30" s="6"/>
      <c r="G30" s="6"/>
      <c r="H30" s="6"/>
      <c r="I30" s="6"/>
      <c r="J30" s="8"/>
    </row>
    <row r="31" spans="1:10" x14ac:dyDescent="0.2">
      <c r="A31" s="4"/>
      <c r="B31" s="6"/>
      <c r="C31" s="6"/>
      <c r="D31" s="6"/>
      <c r="E31" s="6"/>
      <c r="F31" s="6"/>
      <c r="G31" s="6"/>
      <c r="H31" s="6"/>
      <c r="I31" s="6"/>
      <c r="J31" s="8"/>
    </row>
    <row r="32" spans="1:10" x14ac:dyDescent="0.2">
      <c r="A32" s="4"/>
      <c r="B32" s="6"/>
      <c r="C32" s="6"/>
      <c r="D32" s="6"/>
      <c r="E32" s="6"/>
      <c r="F32" s="6"/>
      <c r="G32" s="6"/>
      <c r="H32" s="6"/>
      <c r="I32" s="6"/>
      <c r="J32" s="8"/>
    </row>
    <row r="33" spans="1:10" x14ac:dyDescent="0.2">
      <c r="A33" s="4"/>
      <c r="G33" s="6"/>
      <c r="H33" s="6"/>
      <c r="I33" s="6"/>
      <c r="J33" s="8"/>
    </row>
    <row r="34" spans="1:10" x14ac:dyDescent="0.2">
      <c r="A34" s="86"/>
      <c r="B34" s="87"/>
      <c r="C34" s="88" t="s">
        <v>90</v>
      </c>
      <c r="D34" s="89" t="s">
        <v>76</v>
      </c>
      <c r="E34" s="11"/>
      <c r="F34" s="13" t="s">
        <v>125</v>
      </c>
      <c r="G34" s="113" t="s">
        <v>91</v>
      </c>
      <c r="H34" s="114"/>
      <c r="I34" s="114"/>
      <c r="J34" s="115"/>
    </row>
    <row r="35" spans="1:10" x14ac:dyDescent="0.2">
      <c r="A35" s="4"/>
      <c r="D35" s="6"/>
      <c r="E35" s="6"/>
      <c r="F35" s="6"/>
      <c r="G35" s="116" t="s">
        <v>92</v>
      </c>
      <c r="H35" s="117"/>
      <c r="I35" s="117"/>
      <c r="J35" s="118"/>
    </row>
    <row r="36" spans="1:10" x14ac:dyDescent="0.2">
      <c r="A36" s="86"/>
      <c r="B36" s="87"/>
      <c r="C36" s="88" t="s">
        <v>93</v>
      </c>
      <c r="D36" s="89" t="s">
        <v>109</v>
      </c>
      <c r="E36" s="11"/>
      <c r="F36" s="13" t="s">
        <v>125</v>
      </c>
      <c r="G36" s="116" t="s">
        <v>94</v>
      </c>
      <c r="H36" s="117"/>
      <c r="I36" s="117"/>
      <c r="J36" s="118"/>
    </row>
    <row r="37" spans="1:10" x14ac:dyDescent="0.2">
      <c r="A37" s="4"/>
      <c r="D37" s="6"/>
      <c r="E37" s="6"/>
      <c r="F37" s="6"/>
      <c r="G37" s="116" t="s">
        <v>95</v>
      </c>
      <c r="H37" s="117"/>
      <c r="I37" s="117"/>
      <c r="J37" s="118"/>
    </row>
    <row r="38" spans="1:10" x14ac:dyDescent="0.2">
      <c r="A38" s="86"/>
      <c r="B38" s="87"/>
      <c r="C38" s="88" t="s">
        <v>96</v>
      </c>
      <c r="D38" s="89" t="s">
        <v>126</v>
      </c>
      <c r="E38" s="11"/>
      <c r="F38" s="13"/>
      <c r="G38" s="4"/>
      <c r="H38" s="6"/>
      <c r="I38" s="6"/>
      <c r="J38" s="8"/>
    </row>
    <row r="39" spans="1:10" x14ac:dyDescent="0.2">
      <c r="A39" s="4"/>
      <c r="D39" s="6"/>
      <c r="E39" s="6"/>
      <c r="F39" s="6"/>
      <c r="G39" s="90" t="s">
        <v>97</v>
      </c>
      <c r="H39" s="91" t="s">
        <v>113</v>
      </c>
      <c r="I39" s="89"/>
      <c r="J39" s="13" t="s">
        <v>125</v>
      </c>
    </row>
    <row r="40" spans="1:10" x14ac:dyDescent="0.2">
      <c r="A40" s="92"/>
      <c r="B40" s="87"/>
      <c r="C40" s="93" t="s">
        <v>98</v>
      </c>
      <c r="D40" s="89" t="s">
        <v>110</v>
      </c>
      <c r="E40" s="11"/>
      <c r="F40" s="13" t="s">
        <v>125</v>
      </c>
      <c r="G40" s="94" t="s">
        <v>99</v>
      </c>
      <c r="H40" s="45" t="s">
        <v>114</v>
      </c>
      <c r="I40" s="6"/>
      <c r="J40" s="13" t="s">
        <v>125</v>
      </c>
    </row>
    <row r="41" spans="1:10" x14ac:dyDescent="0.2">
      <c r="A41" s="4"/>
      <c r="D41" s="6"/>
      <c r="E41" s="6"/>
      <c r="F41" s="6"/>
      <c r="G41" s="90" t="s">
        <v>100</v>
      </c>
      <c r="H41" s="95" t="s">
        <v>115</v>
      </c>
      <c r="I41" s="96"/>
      <c r="J41" s="13" t="s">
        <v>125</v>
      </c>
    </row>
    <row r="42" spans="1:10" x14ac:dyDescent="0.2">
      <c r="A42" s="86"/>
      <c r="B42" s="87"/>
      <c r="C42" s="88" t="s">
        <v>101</v>
      </c>
      <c r="D42" s="89" t="s">
        <v>111</v>
      </c>
      <c r="E42" s="11"/>
      <c r="F42" s="13" t="s">
        <v>125</v>
      </c>
      <c r="G42" s="90" t="s">
        <v>102</v>
      </c>
      <c r="H42" s="98" t="s">
        <v>117</v>
      </c>
      <c r="I42" s="96"/>
      <c r="J42" s="13" t="s">
        <v>125</v>
      </c>
    </row>
    <row r="43" spans="1:10" x14ac:dyDescent="0.2">
      <c r="A43" s="4"/>
      <c r="D43" s="99"/>
      <c r="E43" s="6"/>
      <c r="F43" s="6"/>
      <c r="G43" s="90" t="s">
        <v>103</v>
      </c>
      <c r="H43" s="95" t="s">
        <v>116</v>
      </c>
      <c r="I43" s="96"/>
      <c r="J43" s="13" t="s">
        <v>125</v>
      </c>
    </row>
    <row r="44" spans="1:10" x14ac:dyDescent="0.2">
      <c r="A44" s="86"/>
      <c r="B44" s="87"/>
      <c r="C44" s="88" t="s">
        <v>104</v>
      </c>
      <c r="D44" s="100" t="s">
        <v>112</v>
      </c>
      <c r="E44" s="11"/>
      <c r="F44" s="13" t="s">
        <v>125</v>
      </c>
      <c r="G44" s="101"/>
      <c r="H44" s="102"/>
      <c r="I44" s="89"/>
      <c r="J44" s="97"/>
    </row>
    <row r="45" spans="1:10" x14ac:dyDescent="0.2">
      <c r="A45" s="4"/>
      <c r="B45" s="6"/>
      <c r="C45" s="6"/>
      <c r="D45" s="6"/>
      <c r="E45" s="6"/>
      <c r="F45" s="6"/>
      <c r="G45" s="6"/>
      <c r="H45" s="6"/>
      <c r="I45" s="6"/>
      <c r="J45" s="8"/>
    </row>
    <row r="46" spans="1:10" x14ac:dyDescent="0.2">
      <c r="A46" s="10"/>
      <c r="B46" s="11"/>
      <c r="C46" s="11"/>
      <c r="D46" s="11"/>
      <c r="E46" s="11"/>
      <c r="F46" s="11"/>
      <c r="G46" s="11"/>
      <c r="H46" s="11"/>
      <c r="I46" s="11"/>
      <c r="J46" s="13"/>
    </row>
    <row r="47" spans="1:10" x14ac:dyDescent="0.2">
      <c r="A47" s="4" t="s">
        <v>105</v>
      </c>
      <c r="B47" s="6" t="str">
        <f>+D34</f>
        <v>Irmgard R Wilcox</v>
      </c>
      <c r="C47" s="6"/>
      <c r="D47" s="6"/>
      <c r="E47" s="6"/>
      <c r="F47" s="6"/>
      <c r="G47" s="6"/>
      <c r="H47" s="6"/>
      <c r="I47" s="6"/>
      <c r="J47" s="8"/>
    </row>
    <row r="48" spans="1:10" x14ac:dyDescent="0.2">
      <c r="A48" s="4"/>
      <c r="B48" s="6"/>
      <c r="C48" s="6"/>
      <c r="D48" s="6"/>
      <c r="E48" s="6"/>
      <c r="F48" s="6"/>
      <c r="G48" s="6"/>
      <c r="H48" s="6"/>
      <c r="I48" s="6"/>
      <c r="J48" s="8"/>
    </row>
    <row r="49" spans="1:10" x14ac:dyDescent="0.2">
      <c r="A49" s="4" t="s">
        <v>106</v>
      </c>
      <c r="B49" s="108">
        <v>41820</v>
      </c>
      <c r="C49" s="103"/>
      <c r="D49" s="6"/>
      <c r="E49" s="6"/>
      <c r="F49" s="6"/>
      <c r="G49" s="6" t="s">
        <v>119</v>
      </c>
      <c r="H49" s="6"/>
      <c r="I49" s="108">
        <v>41828</v>
      </c>
      <c r="J49" s="104"/>
    </row>
    <row r="50" spans="1:10" ht="0.75" customHeight="1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3"/>
    </row>
    <row r="51" spans="1:10" ht="0.75" customHeight="1" x14ac:dyDescent="0.2">
      <c r="A51" s="4"/>
      <c r="B51" s="6"/>
      <c r="C51" s="6"/>
      <c r="D51" s="6"/>
      <c r="E51" s="6"/>
      <c r="F51" s="6"/>
      <c r="G51" s="6"/>
      <c r="H51" s="6"/>
      <c r="I51" s="6"/>
      <c r="J51" s="8"/>
    </row>
    <row r="52" spans="1:10" ht="10.5" customHeight="1" x14ac:dyDescent="0.2">
      <c r="A52" s="119" t="s">
        <v>43</v>
      </c>
      <c r="B52" s="120"/>
      <c r="C52" s="120"/>
      <c r="D52" s="120"/>
      <c r="E52" s="120"/>
      <c r="F52" s="120"/>
      <c r="G52" s="120"/>
      <c r="H52" s="120"/>
      <c r="I52" s="120"/>
      <c r="J52" s="121"/>
    </row>
    <row r="53" spans="1:10" ht="10.5" customHeight="1" x14ac:dyDescent="0.2">
      <c r="A53" s="105"/>
      <c r="B53" s="106"/>
      <c r="C53" s="106"/>
      <c r="D53" s="106"/>
      <c r="E53" s="106"/>
      <c r="F53" s="106"/>
      <c r="G53" s="106"/>
      <c r="H53" s="106"/>
      <c r="I53" s="106"/>
      <c r="J53" s="107"/>
    </row>
    <row r="54" spans="1:10" x14ac:dyDescent="0.2">
      <c r="A54" s="4" t="s">
        <v>108</v>
      </c>
      <c r="B54" s="6"/>
      <c r="C54" s="6"/>
      <c r="D54" s="6"/>
      <c r="E54" s="6"/>
      <c r="F54" s="6"/>
      <c r="G54" s="6"/>
      <c r="H54" s="6"/>
      <c r="I54" s="6"/>
      <c r="J54" s="8"/>
    </row>
    <row r="55" spans="1:10" x14ac:dyDescent="0.2">
      <c r="A55" s="10"/>
      <c r="B55" s="11"/>
      <c r="C55" s="11"/>
      <c r="D55" s="11"/>
      <c r="E55" s="11"/>
      <c r="F55" s="11"/>
      <c r="G55" s="11"/>
      <c r="H55" s="11"/>
      <c r="I55" s="11"/>
      <c r="J55" s="13"/>
    </row>
  </sheetData>
  <mergeCells count="17">
    <mergeCell ref="A23:J23"/>
    <mergeCell ref="B5:J5"/>
    <mergeCell ref="B7:J7"/>
    <mergeCell ref="B9:J9"/>
    <mergeCell ref="B10:J10"/>
    <mergeCell ref="B13:J13"/>
    <mergeCell ref="C16:I16"/>
    <mergeCell ref="A18:J18"/>
    <mergeCell ref="A19:J19"/>
    <mergeCell ref="A20:J20"/>
    <mergeCell ref="A21:J21"/>
    <mergeCell ref="A22:J22"/>
    <mergeCell ref="G34:J34"/>
    <mergeCell ref="G35:J35"/>
    <mergeCell ref="G36:J36"/>
    <mergeCell ref="G37:J37"/>
    <mergeCell ref="A52:J52"/>
  </mergeCells>
  <hyperlinks>
    <hyperlink ref="H42" r:id="rId1"/>
    <hyperlink ref="D44" r:id="rId2"/>
  </hyperlinks>
  <printOptions horizontalCentered="1" verticalCentered="1"/>
  <pageMargins left="0.5" right="0.5" top="0.5" bottom="0.5" header="0.5" footer="0.5"/>
  <pageSetup scale="88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zoomScaleNormal="100" workbookViewId="0"/>
  </sheetViews>
  <sheetFormatPr defaultRowHeight="14.25" x14ac:dyDescent="0.2"/>
  <cols>
    <col min="1" max="1" width="11.7109375" style="59" customWidth="1"/>
    <col min="2" max="2" width="21.42578125" style="59" customWidth="1"/>
    <col min="3" max="3" width="10" style="59" customWidth="1"/>
    <col min="4" max="4" width="4.5703125" style="59" customWidth="1"/>
    <col min="5" max="6" width="9.28515625" style="59" bestFit="1" customWidth="1"/>
    <col min="7" max="7" width="4.7109375" style="59" customWidth="1"/>
    <col min="8" max="8" width="9.140625" style="59"/>
    <col min="9" max="9" width="8.140625" style="59" customWidth="1"/>
    <col min="10" max="10" width="12" style="59" customWidth="1"/>
    <col min="11" max="16384" width="9.140625" style="59"/>
  </cols>
  <sheetData>
    <row r="1" spans="1:10" x14ac:dyDescent="0.2">
      <c r="A1" s="55"/>
      <c r="B1" s="56"/>
      <c r="C1" s="57"/>
      <c r="D1" s="57"/>
      <c r="E1" s="56"/>
      <c r="F1" s="56"/>
      <c r="G1" s="56"/>
      <c r="H1" s="56"/>
      <c r="I1" s="56"/>
      <c r="J1" s="58"/>
    </row>
    <row r="2" spans="1:10" x14ac:dyDescent="0.2">
      <c r="A2" s="60" t="s">
        <v>0</v>
      </c>
      <c r="B2" s="61">
        <v>23</v>
      </c>
      <c r="C2" s="62"/>
      <c r="D2" s="62"/>
      <c r="E2" s="62"/>
      <c r="F2" s="62"/>
      <c r="G2" s="61" t="s">
        <v>120</v>
      </c>
      <c r="H2" s="137" t="s">
        <v>1</v>
      </c>
      <c r="I2" s="137"/>
      <c r="J2" s="63">
        <v>1</v>
      </c>
    </row>
    <row r="3" spans="1:10" x14ac:dyDescent="0.2">
      <c r="A3" s="60"/>
      <c r="B3" s="62"/>
      <c r="C3" s="62"/>
      <c r="D3" s="62"/>
      <c r="E3" s="62"/>
      <c r="F3" s="62"/>
      <c r="G3" s="62"/>
      <c r="H3" s="62"/>
      <c r="I3" s="62"/>
      <c r="J3" s="64"/>
    </row>
    <row r="4" spans="1:10" x14ac:dyDescent="0.2">
      <c r="A4" s="60" t="s">
        <v>2</v>
      </c>
      <c r="B4" s="62"/>
      <c r="C4" s="65" t="s">
        <v>45</v>
      </c>
      <c r="D4" s="65"/>
      <c r="E4" s="65"/>
      <c r="F4" s="65"/>
      <c r="G4" s="62"/>
      <c r="H4" s="62"/>
      <c r="I4" s="62"/>
      <c r="J4" s="64"/>
    </row>
    <row r="5" spans="1:10" x14ac:dyDescent="0.2">
      <c r="A5" s="66" t="s">
        <v>3</v>
      </c>
      <c r="B5" s="67"/>
      <c r="C5" s="67" t="s">
        <v>46</v>
      </c>
      <c r="D5" s="67"/>
      <c r="E5" s="67"/>
      <c r="F5" s="67"/>
      <c r="G5" s="67"/>
      <c r="H5" s="67"/>
      <c r="I5" s="67"/>
      <c r="J5" s="68"/>
    </row>
    <row r="6" spans="1:10" x14ac:dyDescent="0.2">
      <c r="A6" s="60"/>
      <c r="B6" s="62"/>
      <c r="C6" s="62"/>
      <c r="D6" s="62"/>
      <c r="E6" s="62"/>
      <c r="F6" s="62"/>
      <c r="G6" s="62"/>
      <c r="H6" s="62"/>
      <c r="I6" s="62"/>
      <c r="J6" s="64"/>
    </row>
    <row r="7" spans="1:10" x14ac:dyDescent="0.2">
      <c r="A7" s="60"/>
      <c r="B7" s="62"/>
      <c r="C7" s="137" t="s">
        <v>47</v>
      </c>
      <c r="D7" s="137"/>
      <c r="E7" s="137"/>
      <c r="F7" s="137"/>
      <c r="G7" s="137"/>
      <c r="H7" s="137"/>
      <c r="I7" s="62"/>
      <c r="J7" s="64"/>
    </row>
    <row r="8" spans="1:10" x14ac:dyDescent="0.2">
      <c r="A8" s="60"/>
      <c r="B8" s="62" t="s">
        <v>48</v>
      </c>
      <c r="C8" s="62"/>
      <c r="D8" s="62"/>
      <c r="E8" s="62"/>
      <c r="F8" s="62"/>
      <c r="G8" s="62"/>
      <c r="H8" s="62"/>
      <c r="I8" s="62"/>
      <c r="J8" s="64"/>
    </row>
    <row r="9" spans="1:10" x14ac:dyDescent="0.2">
      <c r="A9" s="60"/>
      <c r="B9" s="62" t="s">
        <v>49</v>
      </c>
      <c r="C9" s="62"/>
      <c r="D9" s="62"/>
      <c r="E9" s="62"/>
      <c r="F9" s="62"/>
      <c r="G9" s="62"/>
      <c r="H9" s="62"/>
      <c r="I9" s="62"/>
      <c r="J9" s="64"/>
    </row>
    <row r="10" spans="1:10" x14ac:dyDescent="0.2">
      <c r="A10" s="60"/>
      <c r="B10" s="62" t="s">
        <v>50</v>
      </c>
      <c r="C10" s="62"/>
      <c r="D10" s="62"/>
      <c r="E10" s="62"/>
      <c r="F10" s="62"/>
      <c r="G10" s="62"/>
      <c r="H10" s="62"/>
      <c r="I10" s="62"/>
      <c r="J10" s="64"/>
    </row>
    <row r="11" spans="1:10" x14ac:dyDescent="0.2">
      <c r="A11" s="60"/>
      <c r="B11" s="69" t="s">
        <v>51</v>
      </c>
      <c r="C11" s="62"/>
      <c r="D11" s="62"/>
      <c r="E11" s="62"/>
      <c r="F11" s="62"/>
      <c r="G11" s="62"/>
      <c r="H11" s="62"/>
      <c r="I11" s="62"/>
      <c r="J11" s="64"/>
    </row>
    <row r="12" spans="1:10" x14ac:dyDescent="0.2">
      <c r="A12" s="60"/>
      <c r="B12" s="62"/>
      <c r="C12" s="62"/>
      <c r="D12" s="62"/>
      <c r="E12" s="62"/>
      <c r="F12" s="62"/>
      <c r="G12" s="62"/>
      <c r="H12" s="62"/>
      <c r="I12" s="62"/>
      <c r="J12" s="64"/>
    </row>
    <row r="13" spans="1:10" x14ac:dyDescent="0.2">
      <c r="A13" s="60"/>
      <c r="B13" s="70" t="s">
        <v>52</v>
      </c>
      <c r="C13" s="71" t="s">
        <v>53</v>
      </c>
      <c r="D13" s="62"/>
      <c r="E13" s="70" t="s">
        <v>52</v>
      </c>
      <c r="F13" s="71" t="s">
        <v>53</v>
      </c>
      <c r="G13" s="62"/>
      <c r="H13" s="70" t="s">
        <v>52</v>
      </c>
      <c r="I13" s="71" t="s">
        <v>53</v>
      </c>
      <c r="J13" s="64"/>
    </row>
    <row r="14" spans="1:10" x14ac:dyDescent="0.2">
      <c r="A14" s="60"/>
      <c r="B14" s="72" t="s">
        <v>54</v>
      </c>
      <c r="C14" s="73" t="s">
        <v>55</v>
      </c>
      <c r="D14" s="62"/>
      <c r="E14" s="72" t="s">
        <v>54</v>
      </c>
      <c r="F14" s="73" t="s">
        <v>55</v>
      </c>
      <c r="G14" s="62"/>
      <c r="H14" s="72" t="s">
        <v>54</v>
      </c>
      <c r="I14" s="73" t="s">
        <v>55</v>
      </c>
      <c r="J14" s="64"/>
    </row>
    <row r="15" spans="1:10" x14ac:dyDescent="0.2">
      <c r="A15" s="60"/>
      <c r="B15" s="74" t="s">
        <v>56</v>
      </c>
      <c r="C15" s="74">
        <v>3</v>
      </c>
      <c r="D15" s="62"/>
      <c r="E15" s="74">
        <v>23</v>
      </c>
      <c r="F15" s="74">
        <v>2</v>
      </c>
      <c r="G15" s="62"/>
      <c r="H15" s="74">
        <v>43</v>
      </c>
      <c r="I15" s="74">
        <v>0</v>
      </c>
      <c r="J15" s="64"/>
    </row>
    <row r="16" spans="1:10" x14ac:dyDescent="0.2">
      <c r="A16" s="60"/>
      <c r="B16" s="74" t="s">
        <v>57</v>
      </c>
      <c r="C16" s="75">
        <v>44</v>
      </c>
      <c r="D16" s="62"/>
      <c r="E16" s="74">
        <v>24</v>
      </c>
      <c r="F16" s="74">
        <v>0</v>
      </c>
      <c r="G16" s="62"/>
      <c r="H16" s="74">
        <v>44</v>
      </c>
      <c r="I16" s="74">
        <v>0</v>
      </c>
      <c r="J16" s="64"/>
    </row>
    <row r="17" spans="1:10" x14ac:dyDescent="0.2">
      <c r="A17" s="60"/>
      <c r="B17" s="74" t="s">
        <v>58</v>
      </c>
      <c r="C17" s="74">
        <v>0</v>
      </c>
      <c r="D17" s="62"/>
      <c r="E17" s="74">
        <v>25</v>
      </c>
      <c r="F17" s="74">
        <v>0</v>
      </c>
      <c r="G17" s="62"/>
      <c r="H17" s="74"/>
      <c r="I17" s="74"/>
      <c r="J17" s="64"/>
    </row>
    <row r="18" spans="1:10" x14ac:dyDescent="0.2">
      <c r="A18" s="60"/>
      <c r="B18" s="74" t="s">
        <v>59</v>
      </c>
      <c r="C18" s="75">
        <v>0</v>
      </c>
      <c r="D18" s="69"/>
      <c r="E18" s="75">
        <v>26</v>
      </c>
      <c r="F18" s="75">
        <v>0</v>
      </c>
      <c r="G18" s="62"/>
      <c r="H18" s="74"/>
      <c r="I18" s="74"/>
      <c r="J18" s="64"/>
    </row>
    <row r="19" spans="1:10" x14ac:dyDescent="0.2">
      <c r="A19" s="60"/>
      <c r="B19" s="74" t="s">
        <v>60</v>
      </c>
      <c r="C19" s="75">
        <v>0</v>
      </c>
      <c r="D19" s="69"/>
      <c r="E19" s="75">
        <v>27</v>
      </c>
      <c r="F19" s="75">
        <v>0</v>
      </c>
      <c r="G19" s="62"/>
      <c r="H19" s="74"/>
      <c r="I19" s="74"/>
      <c r="J19" s="64"/>
    </row>
    <row r="20" spans="1:10" x14ac:dyDescent="0.2">
      <c r="A20" s="60"/>
      <c r="B20" s="74" t="s">
        <v>61</v>
      </c>
      <c r="C20" s="75">
        <v>2</v>
      </c>
      <c r="D20" s="69"/>
      <c r="E20" s="75">
        <v>28</v>
      </c>
      <c r="F20" s="75">
        <v>3</v>
      </c>
      <c r="G20" s="62"/>
      <c r="H20" s="74"/>
      <c r="I20" s="74"/>
      <c r="J20" s="64"/>
    </row>
    <row r="21" spans="1:10" x14ac:dyDescent="0.2">
      <c r="A21" s="60"/>
      <c r="B21" s="74">
        <v>6</v>
      </c>
      <c r="C21" s="75">
        <v>0</v>
      </c>
      <c r="D21" s="69"/>
      <c r="E21" s="76" t="s">
        <v>62</v>
      </c>
      <c r="F21" s="75">
        <v>12</v>
      </c>
      <c r="G21" s="62"/>
      <c r="H21" s="74"/>
      <c r="I21" s="74"/>
      <c r="J21" s="64"/>
    </row>
    <row r="22" spans="1:10" x14ac:dyDescent="0.2">
      <c r="A22" s="60"/>
      <c r="B22" s="74">
        <v>7</v>
      </c>
      <c r="C22" s="75">
        <v>0</v>
      </c>
      <c r="D22" s="69"/>
      <c r="E22" s="75">
        <v>29</v>
      </c>
      <c r="F22" s="75">
        <v>2</v>
      </c>
      <c r="G22" s="62"/>
      <c r="H22" s="74"/>
      <c r="I22" s="74"/>
      <c r="J22" s="64"/>
    </row>
    <row r="23" spans="1:10" x14ac:dyDescent="0.2">
      <c r="A23" s="60"/>
      <c r="B23" s="74">
        <v>8</v>
      </c>
      <c r="C23" s="75">
        <v>0</v>
      </c>
      <c r="D23" s="69"/>
      <c r="E23" s="75">
        <v>30</v>
      </c>
      <c r="F23" s="75">
        <v>0</v>
      </c>
      <c r="G23" s="62"/>
      <c r="H23" s="74"/>
      <c r="I23" s="74"/>
      <c r="J23" s="64"/>
    </row>
    <row r="24" spans="1:10" x14ac:dyDescent="0.2">
      <c r="A24" s="60"/>
      <c r="B24" s="74">
        <v>9</v>
      </c>
      <c r="C24" s="75">
        <v>0</v>
      </c>
      <c r="D24" s="69"/>
      <c r="E24" s="75">
        <v>31</v>
      </c>
      <c r="F24" s="75">
        <v>3</v>
      </c>
      <c r="G24" s="62"/>
      <c r="H24" s="74"/>
      <c r="I24" s="74"/>
      <c r="J24" s="64"/>
    </row>
    <row r="25" spans="1:10" x14ac:dyDescent="0.2">
      <c r="A25" s="60"/>
      <c r="B25" s="74">
        <v>10</v>
      </c>
      <c r="C25" s="75">
        <v>0</v>
      </c>
      <c r="D25" s="69"/>
      <c r="E25" s="75">
        <v>32</v>
      </c>
      <c r="F25" s="75">
        <v>3</v>
      </c>
      <c r="G25" s="62"/>
      <c r="H25" s="74"/>
      <c r="I25" s="74"/>
      <c r="J25" s="64"/>
    </row>
    <row r="26" spans="1:10" x14ac:dyDescent="0.2">
      <c r="A26" s="60"/>
      <c r="B26" s="74">
        <v>11</v>
      </c>
      <c r="C26" s="75">
        <v>0</v>
      </c>
      <c r="D26" s="69"/>
      <c r="E26" s="76" t="s">
        <v>63</v>
      </c>
      <c r="F26" s="75">
        <v>12</v>
      </c>
      <c r="G26" s="62"/>
      <c r="H26" s="74"/>
      <c r="I26" s="74"/>
      <c r="J26" s="64"/>
    </row>
    <row r="27" spans="1:10" x14ac:dyDescent="0.2">
      <c r="A27" s="60"/>
      <c r="B27" s="74">
        <v>12</v>
      </c>
      <c r="C27" s="75">
        <v>0</v>
      </c>
      <c r="D27" s="69"/>
      <c r="E27" s="75">
        <v>33</v>
      </c>
      <c r="F27" s="75">
        <v>2</v>
      </c>
      <c r="G27" s="62"/>
      <c r="H27" s="74"/>
      <c r="I27" s="74"/>
      <c r="J27" s="64"/>
    </row>
    <row r="28" spans="1:10" x14ac:dyDescent="0.2">
      <c r="A28" s="60"/>
      <c r="B28" s="74">
        <v>13</v>
      </c>
      <c r="C28" s="75">
        <v>1</v>
      </c>
      <c r="D28" s="69"/>
      <c r="E28" s="75">
        <v>34</v>
      </c>
      <c r="F28" s="75">
        <v>12</v>
      </c>
      <c r="G28" s="62"/>
      <c r="H28" s="74"/>
      <c r="I28" s="74"/>
      <c r="J28" s="64"/>
    </row>
    <row r="29" spans="1:10" x14ac:dyDescent="0.2">
      <c r="A29" s="60"/>
      <c r="B29" s="74">
        <v>14</v>
      </c>
      <c r="C29" s="75">
        <v>1</v>
      </c>
      <c r="D29" s="69"/>
      <c r="E29" s="75">
        <v>35</v>
      </c>
      <c r="F29" s="75">
        <v>4</v>
      </c>
      <c r="G29" s="62"/>
      <c r="H29" s="74"/>
      <c r="I29" s="74"/>
      <c r="J29" s="64"/>
    </row>
    <row r="30" spans="1:10" x14ac:dyDescent="0.2">
      <c r="A30" s="60"/>
      <c r="B30" s="74">
        <v>15</v>
      </c>
      <c r="C30" s="75">
        <v>2</v>
      </c>
      <c r="D30" s="69"/>
      <c r="E30" s="76" t="s">
        <v>64</v>
      </c>
      <c r="F30" s="75">
        <v>12</v>
      </c>
      <c r="G30" s="62"/>
      <c r="H30" s="74"/>
      <c r="I30" s="74"/>
      <c r="J30" s="64"/>
    </row>
    <row r="31" spans="1:10" x14ac:dyDescent="0.2">
      <c r="A31" s="60"/>
      <c r="B31" s="74">
        <v>16</v>
      </c>
      <c r="C31" s="75">
        <v>3</v>
      </c>
      <c r="D31" s="69"/>
      <c r="E31" s="76">
        <v>35.5</v>
      </c>
      <c r="F31" s="75">
        <v>0</v>
      </c>
      <c r="G31" s="62"/>
      <c r="H31" s="74"/>
      <c r="I31" s="74"/>
      <c r="J31" s="64"/>
    </row>
    <row r="32" spans="1:10" x14ac:dyDescent="0.2">
      <c r="A32" s="60"/>
      <c r="B32" s="77" t="s">
        <v>66</v>
      </c>
      <c r="C32" s="75">
        <v>12</v>
      </c>
      <c r="D32" s="69"/>
      <c r="E32" s="76" t="s">
        <v>67</v>
      </c>
      <c r="F32" s="75">
        <v>0</v>
      </c>
      <c r="G32" s="62"/>
      <c r="H32" s="74"/>
      <c r="I32" s="74"/>
      <c r="J32" s="64"/>
    </row>
    <row r="33" spans="1:10" x14ac:dyDescent="0.2">
      <c r="A33" s="60"/>
      <c r="B33" s="74">
        <v>17</v>
      </c>
      <c r="C33" s="75">
        <v>2</v>
      </c>
      <c r="D33" s="69"/>
      <c r="E33" s="76">
        <v>36</v>
      </c>
      <c r="F33" s="75">
        <v>3</v>
      </c>
      <c r="G33" s="62"/>
      <c r="H33" s="74"/>
      <c r="I33" s="74"/>
      <c r="J33" s="64"/>
    </row>
    <row r="34" spans="1:10" x14ac:dyDescent="0.2">
      <c r="A34" s="60"/>
      <c r="B34" s="74">
        <v>18</v>
      </c>
      <c r="C34" s="75">
        <v>0</v>
      </c>
      <c r="D34" s="69"/>
      <c r="E34" s="76" t="s">
        <v>68</v>
      </c>
      <c r="F34" s="75">
        <v>12</v>
      </c>
      <c r="G34" s="62"/>
      <c r="H34" s="74"/>
      <c r="I34" s="74"/>
      <c r="J34" s="64"/>
    </row>
    <row r="35" spans="1:10" x14ac:dyDescent="0.2">
      <c r="A35" s="60"/>
      <c r="B35" s="74">
        <v>19</v>
      </c>
      <c r="C35" s="75">
        <v>2</v>
      </c>
      <c r="D35" s="69"/>
      <c r="E35" s="75">
        <v>37</v>
      </c>
      <c r="F35" s="75">
        <v>0</v>
      </c>
      <c r="G35" s="62"/>
      <c r="H35" s="74"/>
      <c r="I35" s="74"/>
      <c r="J35" s="64"/>
    </row>
    <row r="36" spans="1:10" x14ac:dyDescent="0.2">
      <c r="A36" s="60"/>
      <c r="B36" s="74">
        <v>20</v>
      </c>
      <c r="C36" s="75">
        <v>2</v>
      </c>
      <c r="D36" s="69"/>
      <c r="E36" s="75">
        <v>38</v>
      </c>
      <c r="F36" s="75">
        <v>6</v>
      </c>
      <c r="G36" s="62"/>
      <c r="H36" s="74"/>
      <c r="I36" s="74"/>
      <c r="J36" s="64"/>
    </row>
    <row r="37" spans="1:10" x14ac:dyDescent="0.2">
      <c r="A37" s="60"/>
      <c r="B37" s="74">
        <v>21</v>
      </c>
      <c r="C37" s="75">
        <v>3</v>
      </c>
      <c r="D37" s="69"/>
      <c r="E37" s="75">
        <v>39</v>
      </c>
      <c r="F37" s="75">
        <v>2</v>
      </c>
      <c r="G37" s="62"/>
      <c r="H37" s="74"/>
      <c r="I37" s="74"/>
      <c r="J37" s="64"/>
    </row>
    <row r="38" spans="1:10" x14ac:dyDescent="0.2">
      <c r="A38" s="60"/>
      <c r="B38" s="77" t="s">
        <v>69</v>
      </c>
      <c r="C38" s="75">
        <v>3</v>
      </c>
      <c r="D38" s="69"/>
      <c r="E38" s="75">
        <v>40</v>
      </c>
      <c r="F38" s="75">
        <v>2</v>
      </c>
      <c r="G38" s="62"/>
      <c r="H38" s="74"/>
      <c r="I38" s="74"/>
      <c r="J38" s="64"/>
    </row>
    <row r="39" spans="1:10" x14ac:dyDescent="0.2">
      <c r="A39" s="60"/>
      <c r="B39" s="74">
        <v>22</v>
      </c>
      <c r="C39" s="75">
        <v>12</v>
      </c>
      <c r="D39" s="69"/>
      <c r="E39" s="75">
        <v>41</v>
      </c>
      <c r="F39" s="75">
        <v>0</v>
      </c>
      <c r="G39" s="62"/>
      <c r="H39" s="74"/>
      <c r="I39" s="74"/>
      <c r="J39" s="64"/>
    </row>
    <row r="40" spans="1:10" x14ac:dyDescent="0.2">
      <c r="A40" s="60"/>
      <c r="B40" s="77" t="s">
        <v>70</v>
      </c>
      <c r="C40" s="75">
        <v>12</v>
      </c>
      <c r="D40" s="69"/>
      <c r="E40" s="75">
        <v>42</v>
      </c>
      <c r="F40" s="75">
        <v>2</v>
      </c>
      <c r="G40" s="62"/>
      <c r="H40" s="62"/>
      <c r="I40" s="62"/>
      <c r="J40" s="64"/>
    </row>
    <row r="41" spans="1:10" x14ac:dyDescent="0.2">
      <c r="A41" s="60"/>
      <c r="B41" s="62"/>
      <c r="C41" s="62"/>
      <c r="D41" s="62"/>
      <c r="E41" s="62"/>
      <c r="F41" s="62"/>
      <c r="G41" s="62"/>
      <c r="H41" s="62"/>
      <c r="I41" s="62"/>
      <c r="J41" s="64"/>
    </row>
    <row r="42" spans="1:10" x14ac:dyDescent="0.2">
      <c r="A42" s="60"/>
      <c r="B42" s="62"/>
      <c r="C42" s="62"/>
      <c r="D42" s="62"/>
      <c r="E42" s="62"/>
      <c r="F42" s="62"/>
      <c r="G42" s="62"/>
      <c r="H42" s="62"/>
      <c r="I42" s="62"/>
      <c r="J42" s="64"/>
    </row>
    <row r="43" spans="1:10" x14ac:dyDescent="0.2">
      <c r="A43" s="60"/>
      <c r="B43" s="62"/>
      <c r="C43" s="62"/>
      <c r="D43" s="62"/>
      <c r="E43" s="62" t="s">
        <v>71</v>
      </c>
      <c r="F43" s="62"/>
      <c r="G43" s="62"/>
      <c r="H43" s="62"/>
      <c r="I43" s="62"/>
      <c r="J43" s="64"/>
    </row>
    <row r="44" spans="1:10" x14ac:dyDescent="0.2">
      <c r="A44" s="60"/>
      <c r="B44" s="62"/>
      <c r="C44" s="62"/>
      <c r="D44" s="62"/>
      <c r="E44" s="62"/>
      <c r="F44" s="62"/>
      <c r="G44" s="62"/>
      <c r="H44" s="62"/>
      <c r="I44" s="62"/>
      <c r="J44" s="64"/>
    </row>
    <row r="45" spans="1:10" x14ac:dyDescent="0.2">
      <c r="A45" s="60"/>
      <c r="B45" s="62"/>
      <c r="C45" s="62"/>
      <c r="D45" s="62"/>
      <c r="E45" s="62" t="s">
        <v>72</v>
      </c>
      <c r="F45" s="62"/>
      <c r="G45" s="62" t="s">
        <v>73</v>
      </c>
      <c r="H45" s="62"/>
      <c r="I45" s="62"/>
      <c r="J45" s="64"/>
    </row>
    <row r="46" spans="1:10" x14ac:dyDescent="0.2">
      <c r="A46" s="60"/>
      <c r="B46" s="62" t="s">
        <v>74</v>
      </c>
      <c r="C46" s="62"/>
      <c r="D46" s="62"/>
      <c r="E46" s="78" t="s">
        <v>75</v>
      </c>
      <c r="F46" s="62"/>
      <c r="G46" s="78"/>
      <c r="H46" s="79"/>
      <c r="I46" s="62"/>
      <c r="J46" s="64"/>
    </row>
    <row r="47" spans="1:10" x14ac:dyDescent="0.2">
      <c r="A47" s="60"/>
      <c r="B47" s="62"/>
      <c r="C47" s="62"/>
      <c r="D47" s="62"/>
      <c r="E47" s="62"/>
      <c r="F47" s="62"/>
      <c r="G47" s="62"/>
      <c r="H47" s="62"/>
      <c r="I47" s="62"/>
      <c r="J47" s="64"/>
    </row>
    <row r="48" spans="1:10" x14ac:dyDescent="0.2">
      <c r="A48" s="60"/>
      <c r="B48" s="62"/>
      <c r="C48" s="62"/>
      <c r="D48" s="62"/>
      <c r="E48" s="62"/>
      <c r="F48" s="62"/>
      <c r="G48" s="62"/>
      <c r="H48" s="62"/>
      <c r="I48" s="62"/>
      <c r="J48" s="64"/>
    </row>
    <row r="49" spans="1:10" x14ac:dyDescent="0.2">
      <c r="A49" s="60"/>
      <c r="B49" s="62"/>
      <c r="C49" s="62"/>
      <c r="D49" s="62"/>
      <c r="E49" s="80"/>
      <c r="F49" s="62"/>
      <c r="G49" s="62"/>
      <c r="H49" s="62"/>
      <c r="I49" s="62"/>
      <c r="J49" s="64"/>
    </row>
    <row r="50" spans="1:10" x14ac:dyDescent="0.2">
      <c r="A50" s="60"/>
      <c r="B50" s="62"/>
      <c r="C50" s="62"/>
      <c r="D50" s="62"/>
      <c r="E50" s="62"/>
      <c r="F50" s="62"/>
      <c r="G50" s="62"/>
      <c r="H50" s="62"/>
      <c r="I50" s="62"/>
      <c r="J50" s="64"/>
    </row>
    <row r="51" spans="1:10" x14ac:dyDescent="0.2">
      <c r="A51" s="66"/>
      <c r="B51" s="67"/>
      <c r="C51" s="67"/>
      <c r="D51" s="67"/>
      <c r="E51" s="67"/>
      <c r="F51" s="67"/>
      <c r="G51" s="67"/>
      <c r="H51" s="67"/>
      <c r="I51" s="67"/>
      <c r="J51" s="68"/>
    </row>
    <row r="52" spans="1:10" x14ac:dyDescent="0.2">
      <c r="A52" s="60" t="s">
        <v>41</v>
      </c>
      <c r="B52" s="62" t="s">
        <v>76</v>
      </c>
      <c r="C52" s="62"/>
      <c r="D52" s="62"/>
      <c r="E52" s="62"/>
      <c r="F52" s="62"/>
      <c r="G52" s="62"/>
      <c r="H52" s="62"/>
      <c r="I52" s="62"/>
      <c r="J52" s="64"/>
    </row>
    <row r="53" spans="1:10" x14ac:dyDescent="0.2">
      <c r="A53" s="60"/>
      <c r="B53" s="62"/>
      <c r="C53" s="62"/>
      <c r="D53" s="62"/>
      <c r="E53" s="62"/>
      <c r="F53" s="62"/>
      <c r="G53" s="62"/>
      <c r="H53" s="62"/>
      <c r="I53" s="62"/>
      <c r="J53" s="64"/>
    </row>
    <row r="54" spans="1:10" x14ac:dyDescent="0.2">
      <c r="A54" s="66" t="s">
        <v>42</v>
      </c>
      <c r="B54" s="112">
        <v>41820</v>
      </c>
      <c r="C54" s="81"/>
      <c r="D54" s="67"/>
      <c r="E54" s="67"/>
      <c r="F54" s="67"/>
      <c r="G54" s="67"/>
      <c r="H54" s="67" t="s">
        <v>77</v>
      </c>
      <c r="I54" s="67"/>
      <c r="J54" s="82">
        <v>41828</v>
      </c>
    </row>
    <row r="55" spans="1:10" x14ac:dyDescent="0.2">
      <c r="A55" s="138" t="s">
        <v>43</v>
      </c>
      <c r="B55" s="139"/>
      <c r="C55" s="139"/>
      <c r="D55" s="139"/>
      <c r="E55" s="139"/>
      <c r="F55" s="139"/>
      <c r="G55" s="139"/>
      <c r="H55" s="139"/>
      <c r="I55" s="139"/>
      <c r="J55" s="140"/>
    </row>
    <row r="56" spans="1:10" x14ac:dyDescent="0.2">
      <c r="A56" s="60"/>
      <c r="B56" s="62"/>
      <c r="C56" s="62"/>
      <c r="D56" s="62"/>
      <c r="E56" s="62"/>
      <c r="F56" s="62"/>
      <c r="G56" s="62"/>
      <c r="H56" s="62"/>
      <c r="I56" s="62"/>
      <c r="J56" s="64"/>
    </row>
    <row r="57" spans="1:10" x14ac:dyDescent="0.2">
      <c r="A57" s="60" t="s">
        <v>78</v>
      </c>
      <c r="B57" s="62"/>
      <c r="C57" s="62"/>
      <c r="D57" s="62"/>
      <c r="E57" s="62"/>
      <c r="F57" s="62"/>
      <c r="G57" s="62"/>
      <c r="H57" s="62"/>
      <c r="I57" s="62"/>
      <c r="J57" s="64"/>
    </row>
    <row r="58" spans="1:10" x14ac:dyDescent="0.2">
      <c r="A58" s="66"/>
      <c r="B58" s="67"/>
      <c r="C58" s="67"/>
      <c r="D58" s="67"/>
      <c r="E58" s="67"/>
      <c r="F58" s="67"/>
      <c r="G58" s="67"/>
      <c r="H58" s="67"/>
      <c r="I58" s="67"/>
      <c r="J58" s="68"/>
    </row>
  </sheetData>
  <mergeCells count="3">
    <mergeCell ref="H2:I2"/>
    <mergeCell ref="C7:H7"/>
    <mergeCell ref="A55:J55"/>
  </mergeCells>
  <printOptions horizontalCentered="1" verticalCentered="1"/>
  <pageMargins left="0.5" right="0.5" top="0.5" bottom="0.5" header="0.5" footer="0.5"/>
  <pageSetup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workbookViewId="0">
      <selection activeCell="S16" sqref="S16"/>
    </sheetView>
  </sheetViews>
  <sheetFormatPr defaultRowHeight="12.75" x14ac:dyDescent="0.2"/>
  <cols>
    <col min="1" max="1" width="10" customWidth="1"/>
    <col min="2" max="2" width="19" customWidth="1"/>
    <col min="5" max="5" width="3" customWidth="1"/>
    <col min="7" max="7" width="3" customWidth="1"/>
    <col min="9" max="9" width="4.42578125" customWidth="1"/>
    <col min="11" max="11" width="4.28515625" customWidth="1"/>
    <col min="13" max="13" width="7.28515625" customWidth="1"/>
    <col min="14" max="14" width="16" customWidth="1"/>
  </cols>
  <sheetData>
    <row r="1" spans="1:14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x14ac:dyDescent="0.2">
      <c r="A2" s="4" t="s">
        <v>0</v>
      </c>
      <c r="B2" s="5">
        <v>23</v>
      </c>
      <c r="C2" s="6"/>
      <c r="D2" s="6"/>
      <c r="E2" s="6"/>
      <c r="F2" s="6"/>
      <c r="G2" s="6"/>
      <c r="H2" s="6"/>
      <c r="I2" s="6"/>
      <c r="J2" s="6"/>
      <c r="K2" s="5" t="s">
        <v>121</v>
      </c>
      <c r="L2" s="124" t="s">
        <v>1</v>
      </c>
      <c r="M2" s="124"/>
      <c r="N2" s="7">
        <v>35</v>
      </c>
    </row>
    <row r="3" spans="1:14" x14ac:dyDescent="0.2">
      <c r="A3" s="4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8"/>
    </row>
    <row r="4" spans="1:14" x14ac:dyDescent="0.2">
      <c r="A4" s="4" t="s">
        <v>2</v>
      </c>
      <c r="B4" s="6"/>
      <c r="C4" s="9" t="str">
        <f>'[1]Item 230, page 34'!C4</f>
        <v>Murrey's Disposal Co., Inc. G-9</v>
      </c>
      <c r="D4" s="6"/>
      <c r="E4" s="6"/>
      <c r="F4" s="6"/>
      <c r="G4" s="6"/>
      <c r="H4" s="6"/>
      <c r="I4" s="6"/>
      <c r="J4" s="6"/>
      <c r="K4" s="6"/>
      <c r="L4" s="6"/>
      <c r="M4" s="6"/>
      <c r="N4" s="8"/>
    </row>
    <row r="5" spans="1:14" x14ac:dyDescent="0.2">
      <c r="A5" s="10" t="s">
        <v>3</v>
      </c>
      <c r="B5" s="11"/>
      <c r="C5" s="12" t="str">
        <f>'[1]Item 230, page 34'!C5</f>
        <v>Olympic Disposal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3"/>
    </row>
    <row r="6" spans="1:14" x14ac:dyDescent="0.2">
      <c r="A6" s="4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8"/>
    </row>
    <row r="7" spans="1:14" x14ac:dyDescent="0.2">
      <c r="A7" s="144" t="s">
        <v>4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146"/>
    </row>
    <row r="8" spans="1:14" x14ac:dyDescent="0.2">
      <c r="A8" s="147" t="s">
        <v>5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5"/>
    </row>
    <row r="9" spans="1:14" x14ac:dyDescent="0.2">
      <c r="A9" s="147" t="s">
        <v>6</v>
      </c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5"/>
    </row>
    <row r="10" spans="1:14" x14ac:dyDescent="0.2">
      <c r="A10" s="4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8"/>
    </row>
    <row r="11" spans="1:14" x14ac:dyDescent="0.2">
      <c r="A11" s="10" t="s">
        <v>7</v>
      </c>
      <c r="B11" s="14"/>
      <c r="C11" s="6"/>
      <c r="D11" s="6"/>
      <c r="E11" s="6"/>
      <c r="F11" s="6"/>
      <c r="G11" s="6"/>
      <c r="H11" s="6"/>
      <c r="I11" s="6"/>
      <c r="J11" s="6"/>
      <c r="K11" s="6"/>
      <c r="L11" s="15"/>
      <c r="M11" s="6"/>
      <c r="N11" s="8"/>
    </row>
    <row r="12" spans="1:14" x14ac:dyDescent="0.2">
      <c r="A12" s="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</row>
    <row r="13" spans="1:14" x14ac:dyDescent="0.2">
      <c r="A13" s="4"/>
      <c r="B13" s="16"/>
      <c r="C13" s="17"/>
      <c r="D13" s="148" t="s">
        <v>8</v>
      </c>
      <c r="E13" s="149"/>
      <c r="F13" s="150"/>
      <c r="G13" s="149"/>
      <c r="H13" s="150"/>
      <c r="I13" s="149"/>
      <c r="J13" s="150"/>
      <c r="K13" s="149"/>
      <c r="L13" s="150"/>
      <c r="M13" s="150"/>
      <c r="N13" s="151"/>
    </row>
    <row r="14" spans="1:14" x14ac:dyDescent="0.2">
      <c r="A14" s="18" t="s">
        <v>9</v>
      </c>
      <c r="B14" s="19"/>
      <c r="C14" s="20"/>
      <c r="D14" s="21" t="s">
        <v>10</v>
      </c>
      <c r="E14" s="22"/>
      <c r="F14" s="22" t="s">
        <v>11</v>
      </c>
      <c r="G14" s="22"/>
      <c r="H14" s="22" t="s">
        <v>12</v>
      </c>
      <c r="I14" s="22"/>
      <c r="J14" s="22" t="s">
        <v>122</v>
      </c>
      <c r="K14" s="22"/>
      <c r="L14" s="22" t="s">
        <v>123</v>
      </c>
      <c r="M14" s="24"/>
      <c r="N14" s="24" t="s">
        <v>124</v>
      </c>
    </row>
    <row r="15" spans="1:14" x14ac:dyDescent="0.2">
      <c r="A15" s="25" t="s">
        <v>13</v>
      </c>
      <c r="B15" s="22"/>
      <c r="C15" s="23"/>
      <c r="D15" s="26">
        <v>5.0599999999999996</v>
      </c>
      <c r="E15" s="27"/>
      <c r="F15" s="28">
        <v>6.75</v>
      </c>
      <c r="G15" s="27"/>
      <c r="H15" s="29">
        <v>9.02</v>
      </c>
      <c r="I15" s="27"/>
      <c r="J15" s="29">
        <v>10.119999999999999</v>
      </c>
      <c r="K15" s="109" t="s">
        <v>65</v>
      </c>
      <c r="L15" s="30">
        <v>11.25</v>
      </c>
      <c r="M15" s="109" t="s">
        <v>65</v>
      </c>
      <c r="N15" s="111">
        <v>13.5</v>
      </c>
    </row>
    <row r="16" spans="1:14" x14ac:dyDescent="0.2">
      <c r="A16" s="25" t="s">
        <v>14</v>
      </c>
      <c r="B16" s="22"/>
      <c r="C16" s="23"/>
      <c r="D16" s="31">
        <v>21.67</v>
      </c>
      <c r="E16" s="32"/>
      <c r="F16" s="33">
        <v>30.36</v>
      </c>
      <c r="G16" s="27"/>
      <c r="H16" s="29">
        <v>42.62</v>
      </c>
      <c r="I16" s="27"/>
      <c r="J16" s="29">
        <v>55.58</v>
      </c>
      <c r="K16" s="109" t="s">
        <v>65</v>
      </c>
      <c r="L16" s="30">
        <v>76.05</v>
      </c>
      <c r="M16" s="109" t="s">
        <v>65</v>
      </c>
      <c r="N16" s="111">
        <v>115.46</v>
      </c>
    </row>
    <row r="17" spans="1:14" x14ac:dyDescent="0.2">
      <c r="A17" s="25" t="s">
        <v>15</v>
      </c>
      <c r="B17" s="22"/>
      <c r="C17" s="23"/>
      <c r="D17" s="31">
        <f>+D16</f>
        <v>21.67</v>
      </c>
      <c r="E17" s="32"/>
      <c r="F17" s="33">
        <f>+F16</f>
        <v>30.36</v>
      </c>
      <c r="G17" s="27"/>
      <c r="H17" s="28">
        <f>+H16</f>
        <v>42.62</v>
      </c>
      <c r="I17" s="27"/>
      <c r="J17" s="28">
        <v>55.58</v>
      </c>
      <c r="K17" s="109" t="s">
        <v>65</v>
      </c>
      <c r="L17" s="30">
        <v>76.05</v>
      </c>
      <c r="M17" s="109" t="s">
        <v>65</v>
      </c>
      <c r="N17" s="111">
        <f>+N16</f>
        <v>115.46</v>
      </c>
    </row>
    <row r="18" spans="1:14" x14ac:dyDescent="0.2">
      <c r="A18" s="34" t="s">
        <v>16</v>
      </c>
      <c r="B18" s="35"/>
      <c r="C18" s="36"/>
      <c r="D18" s="33">
        <f>+D16+3</f>
        <v>24.67</v>
      </c>
      <c r="E18" s="32"/>
      <c r="F18" s="33">
        <f>+F16+3</f>
        <v>33.36</v>
      </c>
      <c r="G18" s="27"/>
      <c r="H18" s="28">
        <f>+H16+5</f>
        <v>47.62</v>
      </c>
      <c r="I18" s="27"/>
      <c r="J18" s="28">
        <v>58.58</v>
      </c>
      <c r="K18" s="109" t="s">
        <v>65</v>
      </c>
      <c r="L18" s="110">
        <v>79.05</v>
      </c>
      <c r="M18" s="109" t="s">
        <v>65</v>
      </c>
      <c r="N18" s="111">
        <f>+N16+6</f>
        <v>121.46</v>
      </c>
    </row>
    <row r="19" spans="1:14" x14ac:dyDescent="0.2">
      <c r="A19" s="37" t="s">
        <v>17</v>
      </c>
      <c r="B19" s="22"/>
      <c r="C19" s="23"/>
      <c r="D19" s="38"/>
      <c r="E19" s="39"/>
      <c r="F19" s="40"/>
      <c r="G19" s="41"/>
      <c r="H19" s="42"/>
      <c r="I19" s="41"/>
      <c r="J19" s="42"/>
      <c r="K19" s="41"/>
      <c r="L19" s="42"/>
      <c r="M19" s="42"/>
      <c r="N19" s="43"/>
    </row>
    <row r="20" spans="1:14" x14ac:dyDescent="0.2">
      <c r="A20" s="25" t="s">
        <v>18</v>
      </c>
      <c r="B20" s="22"/>
      <c r="C20" s="23"/>
      <c r="D20" s="33">
        <v>24</v>
      </c>
      <c r="E20" s="32"/>
      <c r="F20" s="33">
        <v>31.56</v>
      </c>
      <c r="G20" s="27"/>
      <c r="H20" s="29">
        <v>42.73</v>
      </c>
      <c r="I20" s="27"/>
      <c r="J20" s="28">
        <v>45</v>
      </c>
      <c r="K20" s="109" t="s">
        <v>65</v>
      </c>
      <c r="L20" s="111">
        <v>45</v>
      </c>
      <c r="M20" s="109" t="s">
        <v>65</v>
      </c>
      <c r="N20" s="24"/>
    </row>
    <row r="21" spans="1:14" x14ac:dyDescent="0.2">
      <c r="A21" s="25" t="s">
        <v>19</v>
      </c>
      <c r="B21" s="22"/>
      <c r="C21" s="23"/>
      <c r="D21" s="33">
        <f>D18</f>
        <v>24.67</v>
      </c>
      <c r="E21" s="32"/>
      <c r="F21" s="33">
        <v>34.61</v>
      </c>
      <c r="G21" s="27"/>
      <c r="H21" s="29">
        <v>48.94</v>
      </c>
      <c r="I21" s="27"/>
      <c r="J21" s="28">
        <f>J18</f>
        <v>58.58</v>
      </c>
      <c r="K21" s="109" t="s">
        <v>65</v>
      </c>
      <c r="L21" s="111">
        <f>L18</f>
        <v>79.05</v>
      </c>
      <c r="M21" s="109" t="s">
        <v>65</v>
      </c>
      <c r="N21" s="24"/>
    </row>
    <row r="22" spans="1:14" x14ac:dyDescent="0.2">
      <c r="A22" s="25" t="s">
        <v>20</v>
      </c>
      <c r="B22" s="22"/>
      <c r="C22" s="23"/>
      <c r="D22" s="28">
        <v>0.56000000000000005</v>
      </c>
      <c r="E22" s="27"/>
      <c r="F22" s="28">
        <v>0.77</v>
      </c>
      <c r="G22" s="27"/>
      <c r="H22" s="29">
        <v>0.82</v>
      </c>
      <c r="I22" s="27"/>
      <c r="J22" s="28">
        <v>0.95</v>
      </c>
      <c r="K22" s="109" t="s">
        <v>65</v>
      </c>
      <c r="L22" s="30">
        <v>1.1000000000000001</v>
      </c>
      <c r="M22" s="109" t="s">
        <v>65</v>
      </c>
      <c r="N22" s="24"/>
    </row>
    <row r="23" spans="1:14" x14ac:dyDescent="0.2">
      <c r="A23" s="25" t="s">
        <v>21</v>
      </c>
      <c r="B23" s="22"/>
      <c r="C23" s="23"/>
      <c r="D23" s="28">
        <v>5.6</v>
      </c>
      <c r="E23" s="27"/>
      <c r="F23" s="28">
        <f>F22*10</f>
        <v>7.7</v>
      </c>
      <c r="G23" s="27"/>
      <c r="H23" s="28">
        <f>H22*10</f>
        <v>8.1999999999999993</v>
      </c>
      <c r="I23" s="27"/>
      <c r="J23" s="28">
        <v>9.5</v>
      </c>
      <c r="K23" s="109" t="s">
        <v>65</v>
      </c>
      <c r="L23" s="30">
        <v>11</v>
      </c>
      <c r="M23" s="109" t="s">
        <v>65</v>
      </c>
      <c r="N23" s="24"/>
    </row>
    <row r="24" spans="1:14" x14ac:dyDescent="0.2">
      <c r="A24" s="4"/>
      <c r="B24" s="6"/>
      <c r="C24" s="6"/>
      <c r="D24" s="15"/>
      <c r="E24" s="6"/>
      <c r="F24" s="15"/>
      <c r="G24" s="15"/>
      <c r="H24" s="15"/>
      <c r="I24" s="15"/>
      <c r="J24" s="15"/>
      <c r="K24" s="6"/>
      <c r="L24" s="6"/>
      <c r="M24" s="6"/>
      <c r="N24" s="8"/>
    </row>
    <row r="25" spans="1:14" x14ac:dyDescent="0.2">
      <c r="A25" s="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8"/>
    </row>
    <row r="26" spans="1:14" x14ac:dyDescent="0.2">
      <c r="A26" s="44" t="s">
        <v>22</v>
      </c>
      <c r="B26" s="45" t="s">
        <v>23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8"/>
    </row>
    <row r="27" spans="1:14" x14ac:dyDescent="0.2">
      <c r="A27" s="44"/>
      <c r="B27" s="45" t="s">
        <v>24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8"/>
    </row>
    <row r="28" spans="1:14" x14ac:dyDescent="0.2">
      <c r="A28" s="44"/>
      <c r="B28" s="45" t="s">
        <v>25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8"/>
    </row>
    <row r="29" spans="1:14" x14ac:dyDescent="0.2">
      <c r="A29" s="44"/>
      <c r="B29" s="45" t="s">
        <v>26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8"/>
    </row>
    <row r="30" spans="1:14" x14ac:dyDescent="0.2">
      <c r="A30" s="44"/>
      <c r="B30" s="4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8"/>
    </row>
    <row r="31" spans="1:14" x14ac:dyDescent="0.2">
      <c r="A31" s="46" t="s">
        <v>27</v>
      </c>
      <c r="B31" s="47" t="s">
        <v>28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9"/>
    </row>
    <row r="32" spans="1:14" x14ac:dyDescent="0.2">
      <c r="A32" s="44"/>
      <c r="B32" s="45" t="s">
        <v>29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8"/>
    </row>
    <row r="33" spans="1:14" x14ac:dyDescent="0.2">
      <c r="A33" s="50"/>
      <c r="B33" s="4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8"/>
    </row>
    <row r="34" spans="1:14" x14ac:dyDescent="0.2">
      <c r="A34" s="44" t="s">
        <v>30</v>
      </c>
      <c r="B34" s="45" t="s">
        <v>31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8"/>
    </row>
    <row r="35" spans="1:14" x14ac:dyDescent="0.2">
      <c r="A35" s="44"/>
      <c r="B35" s="45" t="s">
        <v>32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8"/>
    </row>
    <row r="36" spans="1:14" x14ac:dyDescent="0.2">
      <c r="A36" s="44"/>
      <c r="B36" s="45" t="s">
        <v>33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8"/>
    </row>
    <row r="37" spans="1:14" x14ac:dyDescent="0.2">
      <c r="A37" s="44"/>
      <c r="B37" s="4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8"/>
    </row>
    <row r="38" spans="1:14" x14ac:dyDescent="0.2">
      <c r="A38" s="44" t="s">
        <v>34</v>
      </c>
      <c r="B38" s="45" t="s">
        <v>127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8"/>
    </row>
    <row r="39" spans="1:14" x14ac:dyDescent="0.2">
      <c r="A39" s="44"/>
      <c r="B39" s="45" t="s">
        <v>35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8"/>
    </row>
    <row r="40" spans="1:14" x14ac:dyDescent="0.2">
      <c r="A40" s="4"/>
      <c r="B40" s="45" t="s">
        <v>36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8"/>
    </row>
    <row r="41" spans="1:14" x14ac:dyDescent="0.2">
      <c r="A41" s="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8"/>
    </row>
    <row r="42" spans="1:14" x14ac:dyDescent="0.2">
      <c r="A42" s="4" t="s">
        <v>37</v>
      </c>
      <c r="B42" s="51" t="s">
        <v>38</v>
      </c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8"/>
    </row>
    <row r="43" spans="1:14" x14ac:dyDescent="0.2">
      <c r="A43" s="4"/>
      <c r="B43" s="6"/>
      <c r="C43" s="6"/>
      <c r="D43" s="48"/>
      <c r="E43" s="48"/>
      <c r="F43" s="48"/>
      <c r="G43" s="48"/>
      <c r="H43" s="48"/>
      <c r="I43" s="48"/>
      <c r="J43" s="48"/>
      <c r="K43" s="48"/>
      <c r="L43" s="6"/>
      <c r="M43" s="6"/>
      <c r="N43" s="8"/>
    </row>
    <row r="44" spans="1:14" x14ac:dyDescent="0.2">
      <c r="A44" s="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8"/>
    </row>
    <row r="45" spans="1:14" x14ac:dyDescent="0.2">
      <c r="A45" s="44" t="s">
        <v>39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8"/>
    </row>
    <row r="46" spans="1:14" x14ac:dyDescent="0.2">
      <c r="A46" s="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8"/>
    </row>
    <row r="47" spans="1:14" x14ac:dyDescent="0.2">
      <c r="A47" s="4"/>
      <c r="B47" s="52" t="s">
        <v>40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8"/>
    </row>
    <row r="48" spans="1:14" x14ac:dyDescent="0.2">
      <c r="A48" s="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8"/>
    </row>
    <row r="49" spans="1:14" x14ac:dyDescent="0.2">
      <c r="A49" s="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8"/>
    </row>
    <row r="50" spans="1:14" x14ac:dyDescent="0.2">
      <c r="A50" s="10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3"/>
    </row>
    <row r="51" spans="1:14" x14ac:dyDescent="0.2">
      <c r="A51" s="4" t="s">
        <v>41</v>
      </c>
      <c r="B51" s="6" t="str">
        <f>+'[2]Check Sheet'!$B$52</f>
        <v>Irmgard R Wilcox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8"/>
    </row>
    <row r="52" spans="1:14" x14ac:dyDescent="0.2">
      <c r="A52" s="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8"/>
    </row>
    <row r="53" spans="1:14" x14ac:dyDescent="0.2">
      <c r="A53" s="10" t="s">
        <v>42</v>
      </c>
      <c r="B53" s="53">
        <f>'Check Sheet'!B54</f>
        <v>41820</v>
      </c>
      <c r="C53" s="11"/>
      <c r="D53" s="11"/>
      <c r="E53" s="11"/>
      <c r="F53" s="11"/>
      <c r="G53" s="11"/>
      <c r="H53" s="11"/>
      <c r="I53" s="11"/>
      <c r="J53" s="11"/>
      <c r="K53" s="11"/>
      <c r="L53" s="11" t="s">
        <v>107</v>
      </c>
      <c r="M53" s="11"/>
      <c r="N53" s="54">
        <f>'Check Sheet'!J54</f>
        <v>41828</v>
      </c>
    </row>
    <row r="54" spans="1:14" x14ac:dyDescent="0.2">
      <c r="A54" s="141" t="s">
        <v>43</v>
      </c>
      <c r="B54" s="14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3"/>
    </row>
    <row r="55" spans="1:14" x14ac:dyDescent="0.2">
      <c r="A55" s="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8"/>
    </row>
    <row r="56" spans="1:14" x14ac:dyDescent="0.2">
      <c r="A56" s="4" t="s">
        <v>44</v>
      </c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8"/>
    </row>
    <row r="57" spans="1:14" x14ac:dyDescent="0.2">
      <c r="A57" s="10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3"/>
    </row>
  </sheetData>
  <mergeCells count="6">
    <mergeCell ref="A54:N54"/>
    <mergeCell ref="L2:M2"/>
    <mergeCell ref="A7:N7"/>
    <mergeCell ref="A8:N8"/>
    <mergeCell ref="A9:N9"/>
    <mergeCell ref="D13:N13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976CDF92BC5CE45BAF8E6682E1AE968" ma:contentTypeVersion="175" ma:contentTypeDescription="" ma:contentTypeScope="" ma:versionID="d0f0cb140679e48a8d1d64c19853465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2014-06-30T07:00:00+00:00</OpenedDate>
    <Date1 xmlns="dc463f71-b30c-4ab2-9473-d307f9d35888">2014-06-30T07:00:00+00:00</Date1>
    <IsDocumentOrder xmlns="dc463f71-b30c-4ab2-9473-d307f9d35888" xsi:nil="true"/>
    <IsHighlyConfidential xmlns="dc463f71-b30c-4ab2-9473-d307f9d35888">false</IsHighlyConfidential>
    <CaseCompanyNames xmlns="dc463f71-b30c-4ab2-9473-d307f9d35888">MURREY'S DISPOSAL COMPANY, INC.</CaseCompanyNames>
    <DocketNumber xmlns="dc463f71-b30c-4ab2-9473-d307f9d35888">141356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1D105AF8-C22B-4CD1-B86A-00EFAE788307}"/>
</file>

<file path=customXml/itemProps2.xml><?xml version="1.0" encoding="utf-8"?>
<ds:datastoreItem xmlns:ds="http://schemas.openxmlformats.org/officeDocument/2006/customXml" ds:itemID="{DC045D9E-0D43-41FC-B6F3-CEF114D1EE65}"/>
</file>

<file path=customXml/itemProps3.xml><?xml version="1.0" encoding="utf-8"?>
<ds:datastoreItem xmlns:ds="http://schemas.openxmlformats.org/officeDocument/2006/customXml" ds:itemID="{9A8C318C-D3AB-4C88-AEB3-C4D5337443A3}"/>
</file>

<file path=customXml/itemProps4.xml><?xml version="1.0" encoding="utf-8"?>
<ds:datastoreItem xmlns:ds="http://schemas.openxmlformats.org/officeDocument/2006/customXml" ds:itemID="{428ACBA1-98EE-4E06-B9BB-C4EB9380503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Check Sheet</vt:lpstr>
      <vt:lpstr>Item 240, pg 35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Irmgard R Wilcox</cp:lastModifiedBy>
  <cp:lastPrinted>2014-06-27T16:27:21Z</cp:lastPrinted>
  <dcterms:created xsi:type="dcterms:W3CDTF">2014-06-27T00:15:25Z</dcterms:created>
  <dcterms:modified xsi:type="dcterms:W3CDTF">2014-06-30T16:16:16Z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0x0101006E56B4D1795A2E4DB2F0B01679ED314A00F976CDF92BC5CE45BAF8E6682E1AE968</vt:lpwstr>
  </property>
  <property fmtid="{D5CDD505-2E9C-101B-9397-08002B2CF9AE}" pid="3" name="_docset_NoMedatataSyncRequired">
    <vt:lpwstr>False</vt:lpwstr>
  </property>
</Properties>
</file>