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025" windowHeight="7215" activeTab="0"/>
  </bookViews>
  <sheets>
    <sheet name="Check Sheet" sheetId="1" r:id="rId1"/>
    <sheet name="Item 100, pg 21" sheetId="2" r:id="rId2"/>
  </sheets>
  <externalReferences>
    <externalReference r:id="rId5"/>
  </externalReferences>
  <definedNames/>
  <calcPr fullCalcOnLoad="1" iterate="1" iterateCount="100" iterateDelta="0"/>
</workbook>
</file>

<file path=xl/sharedStrings.xml><?xml version="1.0" encoding="utf-8"?>
<sst xmlns="http://schemas.openxmlformats.org/spreadsheetml/2006/main" count="124" uniqueCount="74">
  <si>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</si>
  <si>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</si>
  <si>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</si>
  <si>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</si>
  <si>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</si>
  <si>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Pierce County Refuse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</si>
  <si>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</si>
  <si>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</si>
  <si>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</si>
  <si>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</si>
  <si>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</si>
  <si>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</si>
  <si>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</si>
  <si>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</si>
  <si>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</si>
  <si>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</si>
  <si>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</si>
  <si>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24-A</t>
  </si>
  <si>
    <t>24-B</t>
  </si>
  <si>
    <t>24-C</t>
  </si>
  <si>
    <t>Supplements in Effect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</si>
  <si>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</si>
  <si>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</si>
  <si>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</si>
  <si>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</si>
  <si>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</si>
  <si>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</si>
  <si>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</si>
  <si>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</si>
  <si>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</si>
  <si>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</si>
  <si>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</si>
  <si>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</si>
  <si>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</si>
  <si>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where service is billed</t>
  </si>
  <si>
    <t>to the property owner or manager.</t>
  </si>
  <si>
    <t>Rates below apply in the following service area:</t>
  </si>
  <si>
    <t>Pierce County</t>
  </si>
  <si>
    <t>Number of</t>
  </si>
  <si>
    <t>Frequency</t>
  </si>
  <si>
    <t>Garbage Rate</t>
  </si>
  <si>
    <t>Units or Type</t>
  </si>
  <si>
    <t>of</t>
  </si>
  <si>
    <t>for Customers</t>
  </si>
  <si>
    <t>of Containers</t>
  </si>
  <si>
    <t>Service</t>
  </si>
  <si>
    <t xml:space="preserve">who Recycle </t>
  </si>
  <si>
    <t xml:space="preserve">who don't Recycle </t>
  </si>
  <si>
    <t>MG</t>
  </si>
  <si>
    <t>35 Gal **</t>
  </si>
  <si>
    <t>WG</t>
  </si>
  <si>
    <t>Mini Can</t>
  </si>
  <si>
    <t xml:space="preserve">WG </t>
  </si>
  <si>
    <t>EOWG</t>
  </si>
  <si>
    <t xml:space="preserve">MG </t>
  </si>
  <si>
    <t>65 Gal **</t>
  </si>
  <si>
    <t>95 Gal **</t>
  </si>
  <si>
    <t>** Company Provided</t>
  </si>
  <si>
    <t xml:space="preserve">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</si>
  <si>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</si>
  <si>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</si>
  <si>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</si>
  <si>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</si>
  <si>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</si>
  <si>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 xml:space="preserve">             Additionally, these customers will receive a commodity price adjustment (cpa) of $2.25** credit per month.</t>
  </si>
  <si>
    <t xml:space="preserve">Note 3:  Bi-weekly Yard Waste service is provided at an additional charge of $5.53 per unit.  Special pickup </t>
  </si>
  <si>
    <t xml:space="preserve">             (not requiring dispatch) is $3.80 per unit.</t>
  </si>
  <si>
    <t>Description/rules related to recycling program are shown on page 23.</t>
  </si>
  <si>
    <t>Description/rules related to yard waste program are shown on page 23.</t>
  </si>
  <si>
    <t>**Note: The Commission authorized the company to file this page pursuant to Order 04 issued in Docket TG-120073.</t>
  </si>
  <si>
    <t>Effective Date:</t>
  </si>
  <si>
    <t>Docket No. TG-_________________________  Date: ___________________________  By: ____________________</t>
  </si>
  <si>
    <t xml:space="preserve">Note 2:  Recycling program charge (in addition to garbage rate) is $6.01, and for recycling only service $7.01 per month. </t>
  </si>
  <si>
    <t xml:space="preserve">     Recycling service rates on this page expire on: March 1, 2014 (C)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</si>
</sst>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00"/>
    <numFmt numFmtId="183" formatCode="0.0"/>
    <numFmt numFmtId="184" formatCode="_(&quot;$&quot;* #,##0.00000_);_(&quot;$&quot;* \(#,##0.00000\);_(&quot;$&quot;* &quot;-&quot;?????_);_(@_)"/>
    <numFmt numFmtId="185" formatCode="_(&quot;$&quot;* #,##0.000_);_(&quot;$&quot;* \(#,##0.000\);_(&quot;$&quot;* &quot;-&quot;???_);_(@_)"/>
    <numFmt numFmtId="186" formatCode="&quot;$&quot;#,##0.0"/>
    <numFmt numFmtId="187" formatCode="0.0000"/>
    <numFmt numFmtId="188" formatCode="&quot;$&quot;#,##0.000"/>
    <numFmt numFmtId="189" formatCode="#,##0.000"/>
    <numFmt numFmtId="190" formatCode="#,##0.00000_);\(#,##0.00000\)"/>
    <numFmt numFmtId="191" formatCode="#,##0.0000_);\(#,##0.0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79" fontId="20" fillId="0" borderId="14" xfId="0" applyNumberFormat="1" applyFont="1" applyFill="1" applyBorder="1" applyAlignment="1">
      <alignment horizontal="left"/>
    </xf>
    <xf numFmtId="14" fontId="20" fillId="0" borderId="14" xfId="0" applyNumberFormat="1" applyFont="1" applyBorder="1" applyAlignment="1">
      <alignment/>
    </xf>
    <xf numFmtId="167" fontId="20" fillId="0" borderId="15" xfId="0" applyNumberFormat="1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16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7" xfId="0" applyFont="1" applyBorder="1" applyAlignment="1">
      <alignment horizontal="left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4" fontId="0" fillId="0" borderId="22" xfId="44" applyFont="1" applyBorder="1" applyAlignment="1">
      <alignment/>
    </xf>
    <xf numFmtId="44" fontId="0" fillId="0" borderId="23" xfId="44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4" fontId="0" fillId="0" borderId="24" xfId="44" applyFont="1" applyBorder="1" applyAlignment="1">
      <alignment horizontal="center"/>
    </xf>
    <xf numFmtId="44" fontId="0" fillId="0" borderId="22" xfId="44" applyFont="1" applyFill="1" applyBorder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44" fontId="0" fillId="0" borderId="14" xfId="44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0" fillId="0" borderId="23" xfId="44" applyFont="1" applyBorder="1" applyAlignment="1">
      <alignment horizontal="left"/>
    </xf>
    <xf numFmtId="44" fontId="0" fillId="0" borderId="24" xfId="44" applyFont="1" applyBorder="1" applyAlignment="1">
      <alignment horizontal="left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167" fontId="0" fillId="0" borderId="14" xfId="0" applyNumberFormat="1" applyBorder="1" applyAlignment="1">
      <alignment horizontal="left"/>
    </xf>
    <xf numFmtId="167" fontId="0" fillId="0" borderId="14" xfId="0" applyNumberForma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May\2180%20Pierce%20County\Filing%201-15-13\Dump%20Fee\PCR%20Tariff%20%203-1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16"/>
      <sheetName val="Item 100, pg 21"/>
      <sheetName val="Item 100, pg 22"/>
      <sheetName val="Item 105, pg 24-A"/>
      <sheetName val="Item 105, Pg 24-B"/>
      <sheetName val="Item 105, pg 24-C"/>
      <sheetName val="Item 120,130,150, pg 26"/>
      <sheetName val="Item 230, pg 32"/>
      <sheetName val="Item 240, pg 33"/>
      <sheetName val="Item 245, pg 34"/>
      <sheetName val="Item 255, pg 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115" zoomScaleNormal="115" workbookViewId="0" topLeftCell="A1">
      <selection activeCell="B54" sqref="B54"/>
    </sheetView>
  </sheetViews>
  <sheetFormatPr defaultColWidth="9.140625" defaultRowHeight="12.75"/>
  <cols>
    <col min="1" max="1" width="10.57421875" style="4" customWidth="1"/>
    <col min="2" max="2" width="17.140625" style="4" customWidth="1"/>
    <col min="3" max="3" width="10.140625" style="4" bestFit="1" customWidth="1"/>
    <col min="4" max="4" width="4.8515625" style="4" customWidth="1"/>
    <col min="5" max="6" width="9.140625" style="4" customWidth="1"/>
    <col min="7" max="7" width="5.00390625" style="4" customWidth="1"/>
    <col min="8" max="9" width="9.140625" style="4" customWidth="1"/>
    <col min="10" max="10" width="12.57421875" style="4" customWidth="1"/>
    <col min="11" max="16384" width="9.140625" style="4" customWidth="1"/>
  </cols>
  <sheetData>
    <row r="1" spans="1:10" ht="1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5" t="s">
        <v>0</v>
      </c>
      <c r="B2" s="6">
        <v>9</v>
      </c>
      <c r="C2" s="7"/>
      <c r="D2" s="7"/>
      <c r="E2" s="7"/>
      <c r="F2" s="7"/>
      <c r="G2" s="8">
        <v>10</v>
      </c>
      <c r="H2" s="9" t="s">
        <v>1</v>
      </c>
      <c r="I2" s="9"/>
      <c r="J2" s="10">
        <v>1</v>
      </c>
    </row>
    <row r="3" spans="1:10" ht="12">
      <c r="A3" s="5"/>
      <c r="B3" s="7"/>
      <c r="C3" s="7"/>
      <c r="D3" s="7"/>
      <c r="E3" s="7"/>
      <c r="F3" s="7"/>
      <c r="G3" s="7"/>
      <c r="H3" s="7"/>
      <c r="I3" s="7"/>
      <c r="J3" s="11"/>
    </row>
    <row r="4" spans="1:10" ht="12">
      <c r="A4" s="5" t="s">
        <v>2</v>
      </c>
      <c r="B4" s="7"/>
      <c r="C4" s="7" t="s">
        <v>3</v>
      </c>
      <c r="D4" s="12"/>
      <c r="E4" s="7"/>
      <c r="F4" s="7"/>
      <c r="G4" s="7"/>
      <c r="H4" s="7"/>
      <c r="I4" s="7"/>
      <c r="J4" s="11"/>
    </row>
    <row r="5" spans="1:10" ht="12">
      <c r="A5" s="13" t="s">
        <v>4</v>
      </c>
      <c r="B5" s="14"/>
      <c r="C5" s="14" t="s">
        <v>5</v>
      </c>
      <c r="D5" s="14"/>
      <c r="E5" s="14"/>
      <c r="F5" s="14"/>
      <c r="G5" s="14"/>
      <c r="H5" s="14"/>
      <c r="I5" s="14"/>
      <c r="J5" s="15"/>
    </row>
    <row r="6" spans="1:10" ht="12">
      <c r="A6" s="5"/>
      <c r="B6" s="7"/>
      <c r="C6" s="7"/>
      <c r="D6" s="7"/>
      <c r="E6" s="7"/>
      <c r="F6" s="7"/>
      <c r="G6" s="7"/>
      <c r="H6" s="7"/>
      <c r="I6" s="7"/>
      <c r="J6" s="11"/>
    </row>
    <row r="7" spans="1:10" ht="12">
      <c r="A7" s="5"/>
      <c r="B7" s="7"/>
      <c r="C7" s="9" t="s">
        <v>6</v>
      </c>
      <c r="D7" s="9"/>
      <c r="E7" s="9"/>
      <c r="F7" s="9"/>
      <c r="G7" s="9"/>
      <c r="H7" s="9"/>
      <c r="I7" s="7"/>
      <c r="J7" s="11"/>
    </row>
    <row r="8" spans="1:10" ht="12">
      <c r="A8" s="5"/>
      <c r="B8" s="7" t="s">
        <v>7</v>
      </c>
      <c r="C8" s="7"/>
      <c r="D8" s="7"/>
      <c r="E8" s="7"/>
      <c r="F8" s="7"/>
      <c r="G8" s="7"/>
      <c r="H8" s="7"/>
      <c r="I8" s="7"/>
      <c r="J8" s="11"/>
    </row>
    <row r="9" spans="1:10" ht="12">
      <c r="A9" s="5"/>
      <c r="B9" s="7" t="s">
        <v>8</v>
      </c>
      <c r="C9" s="7"/>
      <c r="D9" s="7"/>
      <c r="E9" s="7"/>
      <c r="F9" s="7"/>
      <c r="G9" s="7"/>
      <c r="H9" s="7"/>
      <c r="I9" s="7"/>
      <c r="J9" s="11"/>
    </row>
    <row r="10" spans="1:10" ht="12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11"/>
    </row>
    <row r="11" spans="1:10" ht="12">
      <c r="A11" s="5"/>
      <c r="B11" s="16" t="s">
        <v>10</v>
      </c>
      <c r="C11" s="7"/>
      <c r="D11" s="7"/>
      <c r="E11" s="7"/>
      <c r="F11" s="7"/>
      <c r="G11" s="7"/>
      <c r="H11" s="7"/>
      <c r="I11" s="7"/>
      <c r="J11" s="11"/>
    </row>
    <row r="12" spans="1:10" ht="12">
      <c r="A12" s="5"/>
      <c r="B12" s="7"/>
      <c r="C12" s="7"/>
      <c r="D12" s="7"/>
      <c r="E12" s="7"/>
      <c r="F12" s="7"/>
      <c r="G12" s="7"/>
      <c r="H12" s="7"/>
      <c r="I12" s="7"/>
      <c r="J12" s="11"/>
    </row>
    <row r="13" spans="1:10" ht="12">
      <c r="A13" s="5"/>
      <c r="B13" s="17" t="s">
        <v>11</v>
      </c>
      <c r="C13" s="18" t="s">
        <v>12</v>
      </c>
      <c r="D13" s="7"/>
      <c r="E13" s="17" t="s">
        <v>11</v>
      </c>
      <c r="F13" s="18" t="s">
        <v>12</v>
      </c>
      <c r="G13" s="7"/>
      <c r="H13" s="17" t="s">
        <v>11</v>
      </c>
      <c r="I13" s="18" t="s">
        <v>12</v>
      </c>
      <c r="J13" s="11"/>
    </row>
    <row r="14" spans="1:10" ht="12">
      <c r="A14" s="5"/>
      <c r="B14" s="19" t="s">
        <v>13</v>
      </c>
      <c r="C14" s="20" t="s">
        <v>14</v>
      </c>
      <c r="D14" s="7"/>
      <c r="E14" s="19" t="s">
        <v>13</v>
      </c>
      <c r="F14" s="20" t="s">
        <v>14</v>
      </c>
      <c r="G14" s="7"/>
      <c r="H14" s="19" t="s">
        <v>13</v>
      </c>
      <c r="I14" s="20" t="s">
        <v>14</v>
      </c>
      <c r="J14" s="11"/>
    </row>
    <row r="15" spans="1:10" ht="12">
      <c r="A15" s="5"/>
      <c r="B15" s="21" t="s">
        <v>15</v>
      </c>
      <c r="C15" s="22">
        <v>1</v>
      </c>
      <c r="D15" s="7"/>
      <c r="E15" s="21">
        <v>15</v>
      </c>
      <c r="F15" s="22">
        <v>1</v>
      </c>
      <c r="G15" s="7"/>
      <c r="H15" s="23">
        <v>27</v>
      </c>
      <c r="I15" s="22">
        <v>1</v>
      </c>
      <c r="J15" s="11"/>
    </row>
    <row r="16" spans="1:10" ht="12">
      <c r="A16" s="5"/>
      <c r="B16" s="21" t="s">
        <v>16</v>
      </c>
      <c r="C16" s="22">
        <v>10</v>
      </c>
      <c r="D16" s="7"/>
      <c r="E16" s="21">
        <v>16</v>
      </c>
      <c r="F16" s="22">
        <v>5</v>
      </c>
      <c r="G16" s="7"/>
      <c r="H16" s="21">
        <v>28</v>
      </c>
      <c r="I16" s="22">
        <v>0</v>
      </c>
      <c r="J16" s="11"/>
    </row>
    <row r="17" spans="1:10" ht="12">
      <c r="A17" s="5"/>
      <c r="B17" s="21">
        <v>2</v>
      </c>
      <c r="C17" s="22">
        <v>1</v>
      </c>
      <c r="D17" s="7"/>
      <c r="E17" s="21">
        <v>17</v>
      </c>
      <c r="F17" s="22">
        <v>1</v>
      </c>
      <c r="G17" s="7"/>
      <c r="H17" s="21">
        <v>29</v>
      </c>
      <c r="I17" s="22">
        <v>1</v>
      </c>
      <c r="J17" s="11"/>
    </row>
    <row r="18" spans="1:10" ht="12">
      <c r="A18" s="5"/>
      <c r="B18" s="21">
        <f aca="true" t="shared" si="0" ref="B18:B27">+B17+1</f>
        <v>3</v>
      </c>
      <c r="C18" s="22">
        <v>1</v>
      </c>
      <c r="D18" s="7"/>
      <c r="E18" s="21">
        <v>18</v>
      </c>
      <c r="F18" s="22">
        <v>0</v>
      </c>
      <c r="G18" s="7"/>
      <c r="H18" s="21">
        <v>30</v>
      </c>
      <c r="I18" s="22">
        <v>4</v>
      </c>
      <c r="J18" s="11"/>
    </row>
    <row r="19" spans="1:10" ht="12">
      <c r="A19" s="5"/>
      <c r="B19" s="21">
        <f t="shared" si="0"/>
        <v>4</v>
      </c>
      <c r="C19" s="22">
        <v>0</v>
      </c>
      <c r="D19" s="7"/>
      <c r="E19" s="21">
        <v>19</v>
      </c>
      <c r="F19" s="22">
        <v>1</v>
      </c>
      <c r="G19" s="7"/>
      <c r="H19" s="21">
        <v>31</v>
      </c>
      <c r="I19" s="22">
        <v>1</v>
      </c>
      <c r="J19" s="11"/>
    </row>
    <row r="20" spans="1:10" ht="12">
      <c r="A20" s="5"/>
      <c r="B20" s="21">
        <f t="shared" si="0"/>
        <v>5</v>
      </c>
      <c r="C20" s="22">
        <v>0</v>
      </c>
      <c r="D20" s="7"/>
      <c r="E20" s="21">
        <v>20</v>
      </c>
      <c r="F20" s="22">
        <v>1</v>
      </c>
      <c r="G20" s="7"/>
      <c r="H20" s="21">
        <v>32</v>
      </c>
      <c r="I20" s="22">
        <v>5</v>
      </c>
      <c r="J20" s="11"/>
    </row>
    <row r="21" spans="1:10" ht="12">
      <c r="A21" s="5"/>
      <c r="B21" s="21">
        <f t="shared" si="0"/>
        <v>6</v>
      </c>
      <c r="C21" s="22">
        <v>0</v>
      </c>
      <c r="D21" s="7"/>
      <c r="E21" s="21">
        <v>21</v>
      </c>
      <c r="F21" s="22">
        <v>7</v>
      </c>
      <c r="G21" s="7"/>
      <c r="H21" s="21">
        <v>33</v>
      </c>
      <c r="I21" s="22">
        <v>5</v>
      </c>
      <c r="J21" s="11"/>
    </row>
    <row r="22" spans="1:10" ht="12">
      <c r="A22" s="5"/>
      <c r="B22" s="21">
        <f t="shared" si="0"/>
        <v>7</v>
      </c>
      <c r="C22" s="22">
        <v>0</v>
      </c>
      <c r="D22" s="7"/>
      <c r="E22" s="21">
        <v>22</v>
      </c>
      <c r="F22" s="22">
        <v>5</v>
      </c>
      <c r="G22" s="7"/>
      <c r="H22" s="21">
        <v>34</v>
      </c>
      <c r="I22" s="22">
        <v>5</v>
      </c>
      <c r="J22" s="11"/>
    </row>
    <row r="23" spans="1:10" ht="12">
      <c r="A23" s="5"/>
      <c r="B23" s="21">
        <f t="shared" si="0"/>
        <v>8</v>
      </c>
      <c r="C23" s="22">
        <v>0</v>
      </c>
      <c r="D23" s="7"/>
      <c r="E23" s="21">
        <v>23</v>
      </c>
      <c r="F23" s="22">
        <v>0</v>
      </c>
      <c r="G23" s="7"/>
      <c r="H23" s="21">
        <v>35</v>
      </c>
      <c r="I23" s="22">
        <v>5</v>
      </c>
      <c r="J23" s="11"/>
    </row>
    <row r="24" spans="1:10" ht="12">
      <c r="A24" s="5"/>
      <c r="B24" s="21">
        <f t="shared" si="0"/>
        <v>9</v>
      </c>
      <c r="C24" s="22">
        <v>0</v>
      </c>
      <c r="D24" s="7"/>
      <c r="E24" s="21">
        <v>24</v>
      </c>
      <c r="F24" s="22">
        <v>2</v>
      </c>
      <c r="G24" s="7"/>
      <c r="H24" s="21">
        <v>36</v>
      </c>
      <c r="I24" s="22">
        <v>1</v>
      </c>
      <c r="J24" s="11"/>
    </row>
    <row r="25" spans="1:10" ht="12">
      <c r="A25" s="5"/>
      <c r="B25" s="21">
        <f t="shared" si="0"/>
        <v>10</v>
      </c>
      <c r="C25" s="22">
        <v>0</v>
      </c>
      <c r="D25" s="7"/>
      <c r="E25" s="21" t="s">
        <v>17</v>
      </c>
      <c r="F25" s="22">
        <v>2</v>
      </c>
      <c r="G25" s="7"/>
      <c r="H25" s="21">
        <v>37</v>
      </c>
      <c r="I25" s="22">
        <v>0</v>
      </c>
      <c r="J25" s="11"/>
    </row>
    <row r="26" spans="1:10" ht="12">
      <c r="A26" s="5"/>
      <c r="B26" s="21">
        <f t="shared" si="0"/>
        <v>11</v>
      </c>
      <c r="C26" s="22">
        <v>0</v>
      </c>
      <c r="D26" s="7"/>
      <c r="E26" s="21" t="s">
        <v>18</v>
      </c>
      <c r="F26" s="22">
        <v>1</v>
      </c>
      <c r="G26" s="7"/>
      <c r="H26" s="21">
        <v>38</v>
      </c>
      <c r="I26" s="22">
        <v>1</v>
      </c>
      <c r="J26" s="11"/>
    </row>
    <row r="27" spans="1:10" ht="12">
      <c r="A27" s="5"/>
      <c r="B27" s="21">
        <f t="shared" si="0"/>
        <v>12</v>
      </c>
      <c r="C27" s="22">
        <v>0</v>
      </c>
      <c r="D27" s="7"/>
      <c r="E27" s="21" t="s">
        <v>19</v>
      </c>
      <c r="F27" s="22">
        <v>2</v>
      </c>
      <c r="G27" s="7"/>
      <c r="H27" s="21">
        <v>39</v>
      </c>
      <c r="I27" s="22">
        <v>0</v>
      </c>
      <c r="J27" s="11"/>
    </row>
    <row r="28" spans="1:10" ht="12">
      <c r="A28" s="5"/>
      <c r="B28" s="21">
        <v>13</v>
      </c>
      <c r="C28" s="22">
        <v>0</v>
      </c>
      <c r="D28" s="7"/>
      <c r="E28" s="21">
        <v>25</v>
      </c>
      <c r="F28" s="22">
        <v>3</v>
      </c>
      <c r="G28" s="7"/>
      <c r="H28" s="21"/>
      <c r="I28" s="24"/>
      <c r="J28" s="11"/>
    </row>
    <row r="29" spans="1:10" ht="12">
      <c r="A29" s="5"/>
      <c r="B29" s="21">
        <v>14</v>
      </c>
      <c r="C29" s="22">
        <v>1</v>
      </c>
      <c r="D29" s="7"/>
      <c r="E29" s="21">
        <v>26</v>
      </c>
      <c r="F29" s="22">
        <v>5</v>
      </c>
      <c r="G29" s="7"/>
      <c r="H29" s="24"/>
      <c r="I29" s="24"/>
      <c r="J29" s="11"/>
    </row>
    <row r="30" spans="1:10" ht="12">
      <c r="A30" s="5"/>
      <c r="B30" s="24"/>
      <c r="C30" s="24"/>
      <c r="D30" s="7"/>
      <c r="E30" s="21"/>
      <c r="F30" s="24"/>
      <c r="G30" s="7"/>
      <c r="H30" s="24"/>
      <c r="I30" s="24"/>
      <c r="J30" s="11"/>
    </row>
    <row r="31" spans="1:10" ht="12">
      <c r="A31" s="5"/>
      <c r="B31" s="24"/>
      <c r="C31" s="24"/>
      <c r="D31" s="7"/>
      <c r="E31" s="24"/>
      <c r="F31" s="24"/>
      <c r="G31" s="7"/>
      <c r="H31" s="24"/>
      <c r="I31" s="24"/>
      <c r="J31" s="11"/>
    </row>
    <row r="32" spans="1:10" ht="12">
      <c r="A32" s="5"/>
      <c r="B32" s="25"/>
      <c r="C32" s="24"/>
      <c r="D32" s="7"/>
      <c r="E32" s="21"/>
      <c r="F32" s="24"/>
      <c r="G32" s="7"/>
      <c r="H32" s="24"/>
      <c r="I32" s="24"/>
      <c r="J32" s="11"/>
    </row>
    <row r="33" spans="1:10" ht="12">
      <c r="A33" s="5"/>
      <c r="B33" s="24"/>
      <c r="C33" s="24"/>
      <c r="D33" s="7"/>
      <c r="E33" s="21"/>
      <c r="F33" s="24"/>
      <c r="G33" s="7"/>
      <c r="H33" s="24"/>
      <c r="I33" s="24"/>
      <c r="J33" s="11"/>
    </row>
    <row r="34" spans="1:10" ht="12">
      <c r="A34" s="5"/>
      <c r="B34" s="24"/>
      <c r="C34" s="24"/>
      <c r="D34" s="7"/>
      <c r="E34" s="21"/>
      <c r="F34" s="24"/>
      <c r="G34" s="7"/>
      <c r="H34" s="24"/>
      <c r="I34" s="24"/>
      <c r="J34" s="11"/>
    </row>
    <row r="35" spans="1:10" ht="12">
      <c r="A35" s="5"/>
      <c r="B35" s="24"/>
      <c r="C35" s="24"/>
      <c r="D35" s="7"/>
      <c r="E35" s="24"/>
      <c r="F35" s="24"/>
      <c r="G35" s="7"/>
      <c r="H35" s="24"/>
      <c r="I35" s="24"/>
      <c r="J35" s="11"/>
    </row>
    <row r="36" spans="1:10" ht="12">
      <c r="A36" s="5"/>
      <c r="B36" s="24"/>
      <c r="C36" s="24"/>
      <c r="D36" s="7"/>
      <c r="E36" s="24"/>
      <c r="F36" s="24"/>
      <c r="G36" s="7"/>
      <c r="H36" s="24"/>
      <c r="I36" s="24"/>
      <c r="J36" s="11"/>
    </row>
    <row r="37" spans="1:10" ht="12">
      <c r="A37" s="5"/>
      <c r="B37" s="24"/>
      <c r="C37" s="24"/>
      <c r="D37" s="7"/>
      <c r="E37" s="24"/>
      <c r="F37" s="24"/>
      <c r="G37" s="7"/>
      <c r="H37" s="24"/>
      <c r="I37" s="24"/>
      <c r="J37" s="11"/>
    </row>
    <row r="38" spans="1:10" ht="12">
      <c r="A38" s="5"/>
      <c r="B38" s="25"/>
      <c r="C38" s="24"/>
      <c r="D38" s="7"/>
      <c r="E38" s="24"/>
      <c r="F38" s="24"/>
      <c r="G38" s="7"/>
      <c r="H38" s="24"/>
      <c r="I38" s="24"/>
      <c r="J38" s="11"/>
    </row>
    <row r="39" spans="1:10" ht="12">
      <c r="A39" s="5"/>
      <c r="B39" s="24"/>
      <c r="C39" s="24"/>
      <c r="D39" s="7"/>
      <c r="E39" s="24"/>
      <c r="F39" s="24"/>
      <c r="G39" s="7"/>
      <c r="H39" s="24"/>
      <c r="I39" s="24"/>
      <c r="J39" s="11"/>
    </row>
    <row r="40" spans="1:10" ht="12">
      <c r="A40" s="5"/>
      <c r="B40" s="25"/>
      <c r="C40" s="24"/>
      <c r="D40" s="7"/>
      <c r="E40" s="24"/>
      <c r="F40" s="24"/>
      <c r="G40" s="7"/>
      <c r="H40" s="7"/>
      <c r="I40" s="7"/>
      <c r="J40" s="11"/>
    </row>
    <row r="41" spans="1:10" ht="12">
      <c r="A41" s="5"/>
      <c r="B41" s="7"/>
      <c r="C41" s="7"/>
      <c r="D41" s="7"/>
      <c r="E41" s="7"/>
      <c r="F41" s="7"/>
      <c r="G41" s="7"/>
      <c r="H41" s="7"/>
      <c r="I41" s="7"/>
      <c r="J41" s="11"/>
    </row>
    <row r="42" spans="1:10" ht="12">
      <c r="A42" s="5"/>
      <c r="B42" s="7"/>
      <c r="C42" s="7"/>
      <c r="D42" s="7"/>
      <c r="E42" s="7"/>
      <c r="F42" s="7"/>
      <c r="G42" s="7"/>
      <c r="H42" s="7"/>
      <c r="I42" s="7"/>
      <c r="J42" s="11"/>
    </row>
    <row r="43" spans="1:10" ht="12">
      <c r="A43" s="5"/>
      <c r="B43" s="7"/>
      <c r="C43" s="7"/>
      <c r="D43" s="26" t="s">
        <v>20</v>
      </c>
      <c r="E43" s="26"/>
      <c r="F43" s="26"/>
      <c r="G43" s="26"/>
      <c r="H43" s="7"/>
      <c r="I43" s="7"/>
      <c r="J43" s="11"/>
    </row>
    <row r="44" spans="1:10" ht="12">
      <c r="A44" s="5"/>
      <c r="B44" s="7"/>
      <c r="C44" s="7"/>
      <c r="D44" s="7"/>
      <c r="E44" s="7"/>
      <c r="F44" s="7"/>
      <c r="G44" s="7"/>
      <c r="H44" s="7"/>
      <c r="I44" s="7"/>
      <c r="J44" s="11"/>
    </row>
    <row r="45" spans="1:10" ht="12">
      <c r="A45" s="5"/>
      <c r="B45" s="7"/>
      <c r="C45" s="7"/>
      <c r="D45" s="7"/>
      <c r="E45" s="7"/>
      <c r="F45" s="7"/>
      <c r="G45" s="7"/>
      <c r="H45" s="7"/>
      <c r="I45" s="7"/>
      <c r="J45" s="11"/>
    </row>
    <row r="46" spans="1:10" ht="12">
      <c r="A46" s="5"/>
      <c r="B46" s="7"/>
      <c r="C46" s="7"/>
      <c r="D46" s="7"/>
      <c r="E46" s="7"/>
      <c r="F46" s="7"/>
      <c r="G46" s="7"/>
      <c r="H46" s="7"/>
      <c r="I46" s="7"/>
      <c r="J46" s="11"/>
    </row>
    <row r="47" spans="1:10" ht="12">
      <c r="A47" s="5"/>
      <c r="B47" s="7"/>
      <c r="C47" s="7"/>
      <c r="D47" s="7"/>
      <c r="E47" s="7"/>
      <c r="F47" s="7"/>
      <c r="G47" s="7"/>
      <c r="H47" s="7"/>
      <c r="I47" s="7"/>
      <c r="J47" s="11"/>
    </row>
    <row r="48" spans="1:10" ht="12">
      <c r="A48" s="5"/>
      <c r="B48" s="7"/>
      <c r="C48" s="7"/>
      <c r="D48" s="7"/>
      <c r="E48" s="7"/>
      <c r="F48" s="7"/>
      <c r="G48" s="7"/>
      <c r="H48" s="7"/>
      <c r="I48" s="7"/>
      <c r="J48" s="11"/>
    </row>
    <row r="49" spans="1:10" ht="12">
      <c r="A49" s="5"/>
      <c r="B49" s="7"/>
      <c r="C49" s="7"/>
      <c r="D49" s="7"/>
      <c r="E49" s="7"/>
      <c r="F49" s="7"/>
      <c r="G49" s="7"/>
      <c r="H49" s="7"/>
      <c r="I49" s="7"/>
      <c r="J49" s="11"/>
    </row>
    <row r="50" spans="1:10" ht="12">
      <c r="A50" s="5"/>
      <c r="B50" s="7"/>
      <c r="C50" s="7"/>
      <c r="D50" s="7"/>
      <c r="E50" s="7"/>
      <c r="F50" s="7"/>
      <c r="G50" s="7"/>
      <c r="H50" s="7"/>
      <c r="I50" s="7"/>
      <c r="J50" s="11"/>
    </row>
    <row r="51" spans="1:10" ht="12">
      <c r="A51" s="13"/>
      <c r="B51" s="14"/>
      <c r="C51" s="14"/>
      <c r="D51" s="14"/>
      <c r="E51" s="14"/>
      <c r="F51" s="14"/>
      <c r="G51" s="14"/>
      <c r="H51" s="14"/>
      <c r="I51" s="14"/>
      <c r="J51" s="15"/>
    </row>
    <row r="52" spans="1:10" ht="12">
      <c r="A52" s="5" t="s">
        <v>21</v>
      </c>
      <c r="B52" s="27" t="s">
        <v>22</v>
      </c>
      <c r="C52" s="7"/>
      <c r="D52" s="7"/>
      <c r="E52" s="7"/>
      <c r="F52" s="7"/>
      <c r="G52" s="7"/>
      <c r="H52" s="7"/>
      <c r="I52" s="7"/>
      <c r="J52" s="11"/>
    </row>
    <row r="53" spans="1:10" ht="12">
      <c r="A53" s="5"/>
      <c r="B53" s="7"/>
      <c r="C53" s="7"/>
      <c r="D53" s="7"/>
      <c r="E53" s="7"/>
      <c r="F53" s="7"/>
      <c r="G53" s="7"/>
      <c r="H53" s="7"/>
      <c r="I53" s="7"/>
      <c r="J53" s="11"/>
    </row>
    <row r="54" spans="1:10" ht="12">
      <c r="A54" s="13" t="s">
        <v>23</v>
      </c>
      <c r="B54" s="28">
        <v>41289</v>
      </c>
      <c r="C54" s="29"/>
      <c r="D54" s="14"/>
      <c r="E54" s="14"/>
      <c r="F54" s="14"/>
      <c r="G54" s="14"/>
      <c r="H54" s="14" t="s">
        <v>24</v>
      </c>
      <c r="I54" s="14"/>
      <c r="J54" s="30">
        <v>41334</v>
      </c>
    </row>
    <row r="55" spans="1:10" ht="12">
      <c r="A55" s="31" t="s">
        <v>25</v>
      </c>
      <c r="B55" s="32"/>
      <c r="C55" s="32"/>
      <c r="D55" s="32"/>
      <c r="E55" s="32"/>
      <c r="F55" s="32"/>
      <c r="G55" s="32"/>
      <c r="H55" s="32"/>
      <c r="I55" s="32"/>
      <c r="J55" s="33"/>
    </row>
    <row r="56" spans="1:10" ht="12">
      <c r="A56" s="5"/>
      <c r="B56" s="7"/>
      <c r="C56" s="7"/>
      <c r="D56" s="7"/>
      <c r="E56" s="7"/>
      <c r="F56" s="7"/>
      <c r="G56" s="7"/>
      <c r="H56" s="7"/>
      <c r="I56" s="7"/>
      <c r="J56" s="11"/>
    </row>
    <row r="57" spans="1:10" ht="12">
      <c r="A57" s="5" t="s">
        <v>26</v>
      </c>
      <c r="B57" s="7"/>
      <c r="C57" s="7"/>
      <c r="D57" s="7"/>
      <c r="E57" s="7"/>
      <c r="F57" s="7"/>
      <c r="G57" s="7"/>
      <c r="H57" s="7"/>
      <c r="I57" s="7"/>
      <c r="J57" s="11"/>
    </row>
    <row r="58" spans="1:10" ht="12">
      <c r="A58" s="13"/>
      <c r="B58" s="14"/>
      <c r="C58" s="14"/>
      <c r="D58" s="14"/>
      <c r="E58" s="14"/>
      <c r="F58" s="14"/>
      <c r="G58" s="14"/>
      <c r="H58" s="14"/>
      <c r="I58" s="14"/>
      <c r="J58" s="15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workbookViewId="0" topLeftCell="A1">
      <selection activeCell="N33" sqref="N33"/>
    </sheetView>
  </sheetViews>
  <sheetFormatPr defaultColWidth="9.140625" defaultRowHeight="12.75"/>
  <cols>
    <col min="1" max="1" width="10.8515625" style="0" customWidth="1"/>
    <col min="2" max="2" width="18.28125" style="0" customWidth="1"/>
    <col min="4" max="4" width="2.7109375" style="0" customWidth="1"/>
    <col min="5" max="5" width="10.421875" style="0" customWidth="1"/>
    <col min="6" max="6" width="4.140625" style="0" customWidth="1"/>
    <col min="7" max="7" width="2.00390625" style="0" customWidth="1"/>
    <col min="8" max="8" width="9.8515625" style="0" customWidth="1"/>
    <col min="9" max="9" width="9.421875" style="0" customWidth="1"/>
    <col min="11" max="11" width="3.421875" style="0" customWidth="1"/>
    <col min="12" max="12" width="13.8515625" style="0" customWidth="1"/>
    <col min="13" max="13" width="5.140625" style="0" customWidth="1"/>
  </cols>
  <sheetData>
    <row r="1" spans="1:13" ht="12.7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12.75">
      <c r="A2" s="37" t="s">
        <v>0</v>
      </c>
      <c r="B2" s="38">
        <v>9</v>
      </c>
      <c r="C2" s="39"/>
      <c r="D2" s="39"/>
      <c r="E2" s="40"/>
      <c r="F2" s="39"/>
      <c r="G2" s="39"/>
      <c r="H2" s="39"/>
      <c r="I2" s="39"/>
      <c r="J2" s="41">
        <v>7</v>
      </c>
      <c r="K2" s="39" t="s">
        <v>27</v>
      </c>
      <c r="L2" s="39"/>
      <c r="M2" s="42">
        <v>21</v>
      </c>
    </row>
    <row r="3" spans="1:13" ht="12.75">
      <c r="A3" s="37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3"/>
    </row>
    <row r="4" spans="1:13" ht="12.75">
      <c r="A4" s="37" t="s">
        <v>2</v>
      </c>
      <c r="B4" s="39"/>
      <c r="C4" s="39" t="s">
        <v>3</v>
      </c>
      <c r="D4" s="39"/>
      <c r="E4" s="39"/>
      <c r="F4" s="39"/>
      <c r="G4" s="39"/>
      <c r="H4" s="39"/>
      <c r="I4" s="39"/>
      <c r="J4" s="39"/>
      <c r="K4" s="39"/>
      <c r="L4" s="39"/>
      <c r="M4" s="43"/>
    </row>
    <row r="5" spans="1:13" ht="12.75">
      <c r="A5" s="44" t="s">
        <v>4</v>
      </c>
      <c r="B5" s="45"/>
      <c r="C5" s="39" t="s">
        <v>5</v>
      </c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2.75">
      <c r="A6" s="47" t="s">
        <v>28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ht="12.75">
      <c r="A7" s="50" t="s">
        <v>29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ht="12.75">
      <c r="A8" s="37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3"/>
    </row>
    <row r="9" spans="1:13" ht="12.75">
      <c r="A9" s="53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3"/>
    </row>
    <row r="10" spans="1:13" ht="12.75">
      <c r="A10" s="54" t="s">
        <v>31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3"/>
    </row>
    <row r="11" spans="1:13" ht="12.75">
      <c r="A11" s="54" t="s">
        <v>32</v>
      </c>
      <c r="B11" s="5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3"/>
    </row>
    <row r="12" spans="1:13" ht="12.75">
      <c r="A12" s="56" t="s">
        <v>33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3"/>
    </row>
    <row r="13" spans="1:13" ht="12.75">
      <c r="A13" s="57" t="s">
        <v>34</v>
      </c>
      <c r="B13" s="58"/>
      <c r="C13" s="59"/>
      <c r="D13" s="59"/>
      <c r="E13" s="39"/>
      <c r="F13" s="39"/>
      <c r="G13" s="58"/>
      <c r="H13" s="59"/>
      <c r="I13" s="39"/>
      <c r="J13" s="58"/>
      <c r="K13" s="58"/>
      <c r="L13" s="58"/>
      <c r="M13" s="60"/>
    </row>
    <row r="14" spans="1:13" ht="12.75">
      <c r="A14" s="57" t="s">
        <v>35</v>
      </c>
      <c r="B14" s="58"/>
      <c r="C14" s="59"/>
      <c r="D14" s="59"/>
      <c r="E14" s="39"/>
      <c r="F14" s="39"/>
      <c r="G14" s="58"/>
      <c r="H14" s="59"/>
      <c r="I14" s="39"/>
      <c r="J14" s="58"/>
      <c r="K14" s="58"/>
      <c r="L14" s="58"/>
      <c r="M14" s="60"/>
    </row>
    <row r="15" spans="1:13" ht="12.75">
      <c r="A15" s="53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3"/>
    </row>
    <row r="16" spans="1:13" ht="12.75">
      <c r="A16" s="37" t="s">
        <v>36</v>
      </c>
      <c r="B16" s="39"/>
      <c r="C16" s="39"/>
      <c r="D16" s="39"/>
      <c r="E16" s="39"/>
      <c r="F16" s="39"/>
      <c r="G16" s="39" t="s">
        <v>37</v>
      </c>
      <c r="H16" s="39"/>
      <c r="I16" s="39"/>
      <c r="J16" s="39"/>
      <c r="K16" s="39"/>
      <c r="L16" s="39"/>
      <c r="M16" s="43"/>
    </row>
    <row r="17" spans="1:13" ht="12.75">
      <c r="A17" s="61"/>
      <c r="B17" s="51"/>
      <c r="C17" s="51"/>
      <c r="D17" s="62"/>
      <c r="E17" s="51"/>
      <c r="F17" s="62"/>
      <c r="G17" s="51"/>
      <c r="H17" s="51"/>
      <c r="I17" s="51"/>
      <c r="J17" s="51"/>
      <c r="K17" s="62"/>
      <c r="L17" s="62"/>
      <c r="M17" s="63"/>
    </row>
    <row r="18" spans="1:14" ht="12.75">
      <c r="A18" s="64" t="s">
        <v>38</v>
      </c>
      <c r="B18" s="64" t="s">
        <v>39</v>
      </c>
      <c r="C18" s="65" t="s">
        <v>40</v>
      </c>
      <c r="D18" s="66"/>
      <c r="E18" s="65" t="s">
        <v>40</v>
      </c>
      <c r="F18" s="66"/>
      <c r="G18" s="67"/>
      <c r="H18" s="64" t="s">
        <v>38</v>
      </c>
      <c r="I18" s="64" t="s">
        <v>39</v>
      </c>
      <c r="J18" s="65" t="s">
        <v>40</v>
      </c>
      <c r="K18" s="66"/>
      <c r="L18" s="65" t="s">
        <v>40</v>
      </c>
      <c r="M18" s="68"/>
      <c r="N18" s="39"/>
    </row>
    <row r="19" spans="1:14" ht="12.75">
      <c r="A19" s="67" t="s">
        <v>41</v>
      </c>
      <c r="B19" s="67" t="s">
        <v>42</v>
      </c>
      <c r="C19" s="69" t="s">
        <v>43</v>
      </c>
      <c r="D19" s="66"/>
      <c r="E19" s="69" t="s">
        <v>43</v>
      </c>
      <c r="F19" s="66"/>
      <c r="G19" s="67"/>
      <c r="H19" s="67" t="s">
        <v>41</v>
      </c>
      <c r="I19" s="67" t="s">
        <v>42</v>
      </c>
      <c r="J19" s="69" t="s">
        <v>43</v>
      </c>
      <c r="K19" s="66"/>
      <c r="L19" s="69" t="s">
        <v>43</v>
      </c>
      <c r="M19" s="70"/>
      <c r="N19" s="39"/>
    </row>
    <row r="20" spans="1:14" ht="12.75">
      <c r="A20" s="71" t="s">
        <v>44</v>
      </c>
      <c r="B20" s="71" t="s">
        <v>45</v>
      </c>
      <c r="C20" s="72" t="s">
        <v>46</v>
      </c>
      <c r="D20" s="73"/>
      <c r="E20" s="72" t="s">
        <v>47</v>
      </c>
      <c r="F20" s="66"/>
      <c r="G20" s="67"/>
      <c r="H20" s="71" t="s">
        <v>44</v>
      </c>
      <c r="I20" s="71" t="s">
        <v>45</v>
      </c>
      <c r="J20" s="72" t="s">
        <v>46</v>
      </c>
      <c r="K20" s="73"/>
      <c r="L20" s="72" t="s">
        <v>47</v>
      </c>
      <c r="M20" s="74"/>
      <c r="N20" s="39"/>
    </row>
    <row r="21" spans="1:14" ht="12.75">
      <c r="A21" s="75">
        <v>1</v>
      </c>
      <c r="B21" s="75" t="s">
        <v>48</v>
      </c>
      <c r="C21" s="76">
        <v>7.18</v>
      </c>
      <c r="D21" s="77"/>
      <c r="E21" s="76">
        <f>C21+1</f>
        <v>8.18</v>
      </c>
      <c r="F21" s="77"/>
      <c r="G21" s="78"/>
      <c r="H21" s="75" t="s">
        <v>49</v>
      </c>
      <c r="I21" s="79" t="s">
        <v>50</v>
      </c>
      <c r="J21" s="76">
        <v>17.38</v>
      </c>
      <c r="K21" s="77"/>
      <c r="L21" s="76">
        <f>J21+1</f>
        <v>18.38</v>
      </c>
      <c r="M21" s="80"/>
      <c r="N21" s="39"/>
    </row>
    <row r="22" spans="1:15" ht="12.75">
      <c r="A22" s="75" t="s">
        <v>51</v>
      </c>
      <c r="B22" s="75" t="s">
        <v>52</v>
      </c>
      <c r="C22" s="76">
        <v>12.96</v>
      </c>
      <c r="D22" s="77"/>
      <c r="E22" s="76">
        <f>C22+1</f>
        <v>13.96</v>
      </c>
      <c r="F22" s="77"/>
      <c r="G22" s="78"/>
      <c r="H22" s="75" t="s">
        <v>49</v>
      </c>
      <c r="I22" s="79" t="s">
        <v>53</v>
      </c>
      <c r="J22" s="81">
        <v>11.87</v>
      </c>
      <c r="K22" s="77"/>
      <c r="L22" s="81">
        <f>J22+1</f>
        <v>12.87</v>
      </c>
      <c r="M22" s="80"/>
      <c r="N22" s="39"/>
      <c r="O22" s="82"/>
    </row>
    <row r="23" spans="1:15" ht="12.75">
      <c r="A23" s="75">
        <v>1</v>
      </c>
      <c r="B23" s="75" t="s">
        <v>52</v>
      </c>
      <c r="C23" s="76">
        <v>17.25</v>
      </c>
      <c r="D23" s="77"/>
      <c r="E23" s="76">
        <f>C23+1</f>
        <v>18.25</v>
      </c>
      <c r="F23" s="77"/>
      <c r="G23" s="78"/>
      <c r="H23" s="75" t="s">
        <v>49</v>
      </c>
      <c r="I23" s="79" t="s">
        <v>54</v>
      </c>
      <c r="J23" s="81">
        <v>8.95</v>
      </c>
      <c r="K23" s="77"/>
      <c r="L23" s="81">
        <f>J23+1</f>
        <v>9.95</v>
      </c>
      <c r="M23" s="80"/>
      <c r="N23" s="39"/>
      <c r="O23" s="82"/>
    </row>
    <row r="24" spans="1:14" ht="12.75">
      <c r="A24" s="75">
        <v>2</v>
      </c>
      <c r="B24" s="75" t="s">
        <v>52</v>
      </c>
      <c r="C24" s="76">
        <v>25.37</v>
      </c>
      <c r="D24" s="77"/>
      <c r="E24" s="76">
        <f>C24+2</f>
        <v>27.37</v>
      </c>
      <c r="F24" s="77"/>
      <c r="G24" s="78"/>
      <c r="H24" s="75" t="s">
        <v>55</v>
      </c>
      <c r="I24" s="79" t="s">
        <v>50</v>
      </c>
      <c r="J24" s="76">
        <v>24.26</v>
      </c>
      <c r="K24" s="77"/>
      <c r="L24" s="76">
        <f>J24+2</f>
        <v>26.26</v>
      </c>
      <c r="M24" s="80"/>
      <c r="N24" s="55"/>
    </row>
    <row r="25" spans="1:14" ht="12.75">
      <c r="A25" s="75">
        <v>3</v>
      </c>
      <c r="B25" s="75" t="s">
        <v>52</v>
      </c>
      <c r="C25" s="76">
        <v>33.63</v>
      </c>
      <c r="D25" s="77"/>
      <c r="E25" s="76">
        <f>C25+3</f>
        <v>36.63</v>
      </c>
      <c r="F25" s="77"/>
      <c r="G25" s="78"/>
      <c r="H25" s="75" t="s">
        <v>55</v>
      </c>
      <c r="I25" s="79" t="s">
        <v>53</v>
      </c>
      <c r="J25" s="76">
        <v>15.4</v>
      </c>
      <c r="K25" s="77"/>
      <c r="L25" s="76">
        <f>J25+2</f>
        <v>17.4</v>
      </c>
      <c r="M25" s="80"/>
      <c r="N25" s="39"/>
    </row>
    <row r="26" spans="1:17" ht="12.75">
      <c r="A26" s="75">
        <v>4</v>
      </c>
      <c r="B26" s="75" t="s">
        <v>52</v>
      </c>
      <c r="C26" s="76">
        <v>41.97</v>
      </c>
      <c r="D26" s="77"/>
      <c r="E26" s="76">
        <f>C26+4</f>
        <v>45.97</v>
      </c>
      <c r="F26" s="77"/>
      <c r="G26" s="78"/>
      <c r="H26" s="75" t="s">
        <v>55</v>
      </c>
      <c r="I26" s="79" t="s">
        <v>54</v>
      </c>
      <c r="J26" s="76">
        <v>8.87</v>
      </c>
      <c r="K26" s="77"/>
      <c r="L26" s="76">
        <f>J26+2</f>
        <v>10.87</v>
      </c>
      <c r="M26" s="80"/>
      <c r="N26" s="39"/>
      <c r="Q26" s="83"/>
    </row>
    <row r="27" spans="1:13" ht="12.75">
      <c r="A27" s="75">
        <v>5</v>
      </c>
      <c r="B27" s="75" t="s">
        <v>52</v>
      </c>
      <c r="C27" s="76">
        <v>50.41</v>
      </c>
      <c r="D27" s="77"/>
      <c r="E27" s="76">
        <f>C27+5</f>
        <v>55.41</v>
      </c>
      <c r="F27" s="77"/>
      <c r="G27" s="78"/>
      <c r="H27" s="75" t="s">
        <v>56</v>
      </c>
      <c r="I27" s="79" t="s">
        <v>50</v>
      </c>
      <c r="J27" s="76">
        <v>31.87</v>
      </c>
      <c r="K27" s="77"/>
      <c r="L27" s="76">
        <f>J27+3</f>
        <v>34.870000000000005</v>
      </c>
      <c r="M27" s="80"/>
    </row>
    <row r="28" spans="1:20" ht="12.75">
      <c r="A28" s="75">
        <v>6</v>
      </c>
      <c r="B28" s="75" t="s">
        <v>52</v>
      </c>
      <c r="C28" s="76">
        <v>58.47</v>
      </c>
      <c r="D28" s="77"/>
      <c r="E28" s="76">
        <f>C28+6</f>
        <v>64.47</v>
      </c>
      <c r="F28" s="77"/>
      <c r="G28" s="78"/>
      <c r="H28" s="75" t="s">
        <v>56</v>
      </c>
      <c r="I28" s="79" t="s">
        <v>53</v>
      </c>
      <c r="J28" s="76">
        <v>20.08</v>
      </c>
      <c r="K28" s="77"/>
      <c r="L28" s="76">
        <f>J28+3</f>
        <v>23.08</v>
      </c>
      <c r="M28" s="80"/>
      <c r="T28" s="84"/>
    </row>
    <row r="29" spans="1:17" ht="12.75">
      <c r="A29" s="75"/>
      <c r="B29" s="75"/>
      <c r="C29" s="76"/>
      <c r="D29" s="85"/>
      <c r="E29" s="76"/>
      <c r="F29" s="77"/>
      <c r="G29" s="78"/>
      <c r="H29" s="75" t="s">
        <v>56</v>
      </c>
      <c r="I29" s="79" t="s">
        <v>54</v>
      </c>
      <c r="J29" s="76">
        <v>12.14</v>
      </c>
      <c r="K29" s="77"/>
      <c r="L29" s="76">
        <f>J29+3</f>
        <v>15.14</v>
      </c>
      <c r="M29" s="80"/>
      <c r="Q29" s="83"/>
    </row>
    <row r="30" spans="1:13" ht="12.75">
      <c r="A30" s="79"/>
      <c r="B30" s="79"/>
      <c r="C30" s="86"/>
      <c r="D30" s="45"/>
      <c r="E30" s="86"/>
      <c r="F30" s="87"/>
      <c r="G30" s="78"/>
      <c r="H30" s="79" t="s">
        <v>57</v>
      </c>
      <c r="I30" s="79"/>
      <c r="J30" s="86"/>
      <c r="K30" s="88" t="s">
        <v>58</v>
      </c>
      <c r="L30" s="86"/>
      <c r="M30" s="89" t="s">
        <v>58</v>
      </c>
    </row>
    <row r="31" spans="1:13" ht="12.75">
      <c r="A31" s="90" t="s">
        <v>59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3"/>
    </row>
    <row r="32" spans="1:13" ht="12.75">
      <c r="A32" s="37"/>
      <c r="B32" s="39"/>
      <c r="C32" s="91" t="s">
        <v>60</v>
      </c>
      <c r="D32" s="91"/>
      <c r="E32" s="39"/>
      <c r="F32" s="39"/>
      <c r="G32" s="39"/>
      <c r="H32" s="39"/>
      <c r="I32" s="39"/>
      <c r="J32" s="39"/>
      <c r="K32" s="39"/>
      <c r="L32" s="39"/>
      <c r="M32" s="43"/>
    </row>
    <row r="33" spans="1:13" ht="12.75">
      <c r="A33" s="3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3"/>
    </row>
    <row r="34" spans="1:13" ht="12.75">
      <c r="A34" s="3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3"/>
    </row>
    <row r="35" spans="1:13" ht="12.75">
      <c r="A35" s="37" t="s">
        <v>61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3"/>
    </row>
    <row r="36" spans="1:13" ht="12.75">
      <c r="A36" s="37" t="s">
        <v>62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3"/>
    </row>
    <row r="37" spans="1:13" ht="12.75">
      <c r="A37" s="37" t="s">
        <v>63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3"/>
    </row>
    <row r="38" spans="1:13" ht="12.75">
      <c r="A38" s="3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3"/>
    </row>
    <row r="39" spans="1:13" ht="12.75">
      <c r="A39" s="92" t="s">
        <v>72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3"/>
    </row>
    <row r="40" spans="1:13" s="96" customFormat="1" ht="12.75">
      <c r="A40" s="93" t="s">
        <v>64</v>
      </c>
      <c r="B40" s="94"/>
      <c r="C40" s="94"/>
      <c r="D40" s="94"/>
      <c r="E40" s="94"/>
      <c r="F40" s="94"/>
      <c r="G40" s="94"/>
      <c r="H40" s="94"/>
      <c r="I40" s="94"/>
      <c r="J40" s="55"/>
      <c r="K40" s="55"/>
      <c r="L40" s="55"/>
      <c r="M40" s="95"/>
    </row>
    <row r="41" spans="1:13" ht="12.75">
      <c r="A41" s="53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3"/>
    </row>
    <row r="42" spans="1:13" ht="12.75">
      <c r="A42" s="97" t="s">
        <v>65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3"/>
    </row>
    <row r="43" spans="1:13" ht="12.75">
      <c r="A43" s="97" t="s">
        <v>66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3"/>
    </row>
    <row r="44" spans="1:13" ht="12.75">
      <c r="A44" s="37"/>
      <c r="B44" s="39"/>
      <c r="C44" s="39"/>
      <c r="D44" s="39"/>
      <c r="E44" s="51"/>
      <c r="F44" s="51"/>
      <c r="G44" s="51"/>
      <c r="H44" s="51"/>
      <c r="I44" s="51"/>
      <c r="J44" s="39"/>
      <c r="K44" s="39"/>
      <c r="L44" s="39"/>
      <c r="M44" s="43"/>
    </row>
    <row r="45" spans="1:13" ht="12.75">
      <c r="A45" s="37" t="s">
        <v>67</v>
      </c>
      <c r="B45" s="39"/>
      <c r="C45" s="39"/>
      <c r="D45" s="39"/>
      <c r="E45" s="51"/>
      <c r="F45" s="51"/>
      <c r="G45" s="51"/>
      <c r="H45" s="51"/>
      <c r="I45" s="51"/>
      <c r="J45" s="39"/>
      <c r="K45" s="39"/>
      <c r="L45" s="39"/>
      <c r="M45" s="43"/>
    </row>
    <row r="46" spans="1:13" ht="12.75">
      <c r="A46" s="37" t="s">
        <v>68</v>
      </c>
      <c r="B46" s="39"/>
      <c r="C46" s="39"/>
      <c r="D46" s="39"/>
      <c r="E46" s="51"/>
      <c r="F46" s="51"/>
      <c r="G46" s="51"/>
      <c r="H46" s="51"/>
      <c r="I46" s="51"/>
      <c r="J46" s="39"/>
      <c r="K46" s="39"/>
      <c r="L46" s="39"/>
      <c r="M46" s="43"/>
    </row>
    <row r="47" spans="1:13" ht="12.75">
      <c r="A47" s="37"/>
      <c r="B47" s="39"/>
      <c r="C47" s="39"/>
      <c r="D47" s="39"/>
      <c r="E47" s="51"/>
      <c r="F47" s="51"/>
      <c r="G47" s="51"/>
      <c r="H47" s="51"/>
      <c r="I47" s="51"/>
      <c r="J47" s="39"/>
      <c r="K47" s="39"/>
      <c r="L47" s="39"/>
      <c r="M47" s="43"/>
    </row>
    <row r="48" spans="1:13" ht="12.75">
      <c r="A48" s="37" t="s">
        <v>69</v>
      </c>
      <c r="B48" s="39"/>
      <c r="C48" s="39"/>
      <c r="D48" s="39"/>
      <c r="E48" s="51"/>
      <c r="F48" s="51"/>
      <c r="G48" s="51"/>
      <c r="H48" s="51"/>
      <c r="I48" s="51"/>
      <c r="J48" s="39"/>
      <c r="K48" s="39"/>
      <c r="L48" s="39"/>
      <c r="M48" s="43"/>
    </row>
    <row r="49" spans="1:13" ht="12.75">
      <c r="A49" s="37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43"/>
    </row>
    <row r="50" spans="1:13" ht="12.75">
      <c r="A50" s="37"/>
      <c r="B50" s="39"/>
      <c r="C50" s="39"/>
      <c r="D50" s="39"/>
      <c r="E50" s="98" t="s">
        <v>73</v>
      </c>
      <c r="F50" s="98"/>
      <c r="G50" s="39"/>
      <c r="H50" s="39"/>
      <c r="I50" s="39"/>
      <c r="J50" s="39"/>
      <c r="K50" s="39"/>
      <c r="L50" s="39"/>
      <c r="M50" s="43"/>
    </row>
    <row r="51" spans="1:13" ht="12.7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</row>
    <row r="52" spans="1:13" ht="12.75">
      <c r="A52" s="37" t="s">
        <v>21</v>
      </c>
      <c r="B52" s="99" t="s">
        <v>22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43"/>
    </row>
    <row r="53" spans="1:13" ht="12.75">
      <c r="A53" s="37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3"/>
    </row>
    <row r="54" spans="1:13" ht="12.75">
      <c r="A54" s="44" t="s">
        <v>23</v>
      </c>
      <c r="B54" s="100">
        <f>'Check Sheet'!B54</f>
        <v>41289</v>
      </c>
      <c r="C54" s="45"/>
      <c r="D54" s="45"/>
      <c r="E54" s="45"/>
      <c r="F54" s="45"/>
      <c r="G54" s="45"/>
      <c r="H54" s="45"/>
      <c r="I54" s="45"/>
      <c r="J54" s="45" t="s">
        <v>70</v>
      </c>
      <c r="K54" s="45"/>
      <c r="L54" s="101">
        <f>'Check Sheet'!J54</f>
        <v>41334</v>
      </c>
      <c r="M54" s="46"/>
    </row>
    <row r="55" spans="1:13" ht="12.75">
      <c r="A55" s="102" t="s">
        <v>25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4"/>
    </row>
    <row r="56" spans="1:13" ht="12.75">
      <c r="A56" s="3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3"/>
    </row>
    <row r="57" spans="1:13" ht="12.75">
      <c r="A57" s="37" t="s">
        <v>71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3"/>
    </row>
    <row r="58" spans="1:13" ht="12.75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6"/>
    </row>
  </sheetData>
  <sheetProtection/>
  <mergeCells count="2">
    <mergeCell ref="A55:M55"/>
    <mergeCell ref="A6:M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dcterms:created xsi:type="dcterms:W3CDTF">2013-01-15T22:58:16Z</dcterms:created>
  <dcterms:modified xsi:type="dcterms:W3CDTF">2013-01-15T23:03:10Z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130058</vt:lpwstr>
  </property>
  <property fmtid="{D5CDD505-2E9C-101B-9397-08002B2CF9AE}" pid="6" name="IsConfidenti">
    <vt:lpwstr>0</vt:lpwstr>
  </property>
  <property fmtid="{D5CDD505-2E9C-101B-9397-08002B2CF9AE}" pid="7" name="Dat">
    <vt:lpwstr>2013-01-15T00:00:00Z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2013-01-15T00:00:00Z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