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2"/>
  </bookViews>
  <sheets>
    <sheet name="Check Sheet" sheetId="1" r:id="rId1"/>
    <sheet name="Item 100, pg 20" sheetId="2" r:id="rId2"/>
    <sheet name="Item 105, pg 23" sheetId="3" r:id="rId3"/>
    <sheet name="Sheet1" sheetId="4" r:id="rId4"/>
  </sheets>
  <externalReferences>
    <externalReference r:id="rId7"/>
  </externalReferences>
  <definedNames/>
  <calcPr fullCalcOnLoad="1" iterate="1" iterateCount="1000" iterateDelta="0"/>
</workbook>
</file>

<file path=xl/sharedStrings.xml><?xml version="1.0" encoding="utf-8"?>
<sst xmlns="http://schemas.openxmlformats.org/spreadsheetml/2006/main" count="167" uniqueCount="109">
  <si>
    <t>Tariff No.</t>
  </si>
  <si>
    <t xml:space="preserve">Revised Page No. </t>
  </si>
  <si>
    <t>Company Name/Permit Number:</t>
  </si>
  <si>
    <t>Harold LeMay Enterprises,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</si>
  <si>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</si>
  <si>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</si>
  <si>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</si>
  <si>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</si>
  <si>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</si>
  <si>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</si>
  <si>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</si>
  <si>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</si>
  <si>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</si>
  <si>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</si>
  <si>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</si>
  <si>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</si>
  <si>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</si>
  <si>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</si>
  <si>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</si>
  <si>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</si>
  <si>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</si>
  <si>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</si>
  <si>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</si>
  <si>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</si>
  <si>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</si>
  <si>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</si>
  <si>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</si>
  <si>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</si>
  <si>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</si>
  <si>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</si>
  <si>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</si>
  <si>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</si>
  <si>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</si>
  <si>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</si>
  <si>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</si>
  <si>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</si>
  <si>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</si>
  <si>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</si>
  <si>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</si>
  <si>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</si>
  <si>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</si>
  <si>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</si>
  <si>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</si>
  <si>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</si>
  <si>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</si>
  <si>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</si>
  <si>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</si>
  <si>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</si>
  <si>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</si>
  <si>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</si>
  <si>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</si>
  <si>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</si>
  <si>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</si>
  <si>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</si>
  <si>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</si>
  <si>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</si>
  <si>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</si>
  <si>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</si>
  <si>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</si>
  <si>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</si>
  <si>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</si>
  <si>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</si>
  <si>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</si>
  <si>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</si>
  <si>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</si>
  <si>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</si>
  <si>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</si>
  <si>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</si>
  <si>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</si>
  <si>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</si>
  <si>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Harold LeMay Enterprises Inc. G-98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</si>
  <si>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</si>
  <si>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</si>
  <si>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</si>
  <si>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</si>
  <si>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</si>
  <si>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</si>
  <si>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</si>
  <si>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</si>
  <si>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</si>
  <si>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</si>
  <si>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</si>
  <si>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t>("corrugated") inner liner.</t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</si>
  <si>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</si>
  <si>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</si>
  <si>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</si>
  <si>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t>delivered with the newspaper.</t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</si>
  <si>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</si>
  <si>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</si>
  <si>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</si>
  <si>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</si>
  <si>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</si>
  <si>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</si>
  <si>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t>service.  All customers will be offered service by April 1, 2008.</t>
  </si>
  <si>
    <t xml:space="preserve">        Effective Date: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</si>
  <si>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</si>
  <si>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</si>
  <si>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</si>
  <si>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</si>
  <si>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</si>
  <si>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</si>
  <si>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</si>
  <si>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r>
      <t>Glass:</t>
    </r>
    <r>
      <rPr>
        <sz val="10"/>
        <rFont val="Arial"/>
        <family val="2"/>
      </rPr>
      <t xml:space="preserve">  bottles and jars of all colors.</t>
    </r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</si>
  <si>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</si>
  <si>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Recycling service rates on this page expire on: July 1, 2012</t>
  </si>
  <si>
    <t>Note 2:  Recycling program charge (in addition to garbage rate) is $7.49.  Additionally, these customers</t>
  </si>
  <si>
    <t xml:space="preserve">             is $8.49 adjusted for cpa.</t>
  </si>
  <si>
    <t xml:space="preserve">             will receive a commodity price adjustment (cpa) of ($2.43) credit (R) per month.  Recycling only service </t>
  </si>
  <si>
    <t>adjustment (cpa) of ($1.24) credit (R) per month.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</si>
</sst>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0" fillId="0" borderId="22" xfId="44" applyBorder="1" applyAlignment="1">
      <alignment/>
    </xf>
    <xf numFmtId="44" fontId="0" fillId="0" borderId="23" xfId="44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4" applyFont="1" applyBorder="1" applyAlignment="1">
      <alignment horizontal="center"/>
    </xf>
    <xf numFmtId="44" fontId="0" fillId="0" borderId="23" xfId="44" applyBorder="1" applyAlignment="1">
      <alignment/>
    </xf>
    <xf numFmtId="0" fontId="0" fillId="0" borderId="22" xfId="0" applyBorder="1" applyAlignment="1">
      <alignment/>
    </xf>
    <xf numFmtId="44" fontId="0" fillId="0" borderId="22" xfId="44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4" applyFont="1" applyBorder="1" applyAlignment="1">
      <alignment horizontal="left"/>
    </xf>
    <xf numFmtId="44" fontId="0" fillId="0" borderId="24" xfId="44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3%20Rural%20Garb%20Serv-Yelm\Filing%2011-13-09\Filed%2011-10-09\Rural%20Garbage%20Tariff%20#13%201-1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5"/>
      <sheetName val="Item 100, pg 20"/>
      <sheetName val="Item 100, pg 21"/>
      <sheetName val="Item 100, pg 22A"/>
      <sheetName val="Item 120,130,150, pg 24"/>
      <sheetName val="Item 207, pg 28"/>
      <sheetName val="Item 230, pg 30"/>
      <sheetName val="Item 240, pg 31"/>
      <sheetName val="Item 245, pg 32"/>
      <sheetName val="Item 255, pg 33"/>
    </sheetNames>
    <sheetDataSet>
      <sheetData sheetId="1">
        <row r="2">
          <cell r="A2" t="str">
            <v>Tariff No.</v>
          </cell>
        </row>
        <row r="4">
          <cell r="C4" t="str">
            <v>Harold LeMay Enterprises, Inc. G-98</v>
          </cell>
        </row>
        <row r="5">
          <cell r="C5" t="str">
            <v>Rural Garbage Service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3">
      <selection activeCell="F22" sqref="F22"/>
    </sheetView>
  </sheetViews>
  <sheetFormatPr defaultColWidth="9.140625" defaultRowHeight="12.75"/>
  <cols>
    <col min="1" max="1" width="10.421875" style="0" customWidth="1"/>
    <col min="2" max="2" width="17.2812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5</v>
      </c>
      <c r="H2" s="78" t="s">
        <v>1</v>
      </c>
      <c r="I2" s="7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78" t="s">
        <v>6</v>
      </c>
      <c r="D7" s="78"/>
      <c r="E7" s="78"/>
      <c r="F7" s="78"/>
      <c r="G7" s="78"/>
      <c r="H7" s="7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0</v>
      </c>
      <c r="D15" s="6"/>
      <c r="E15" s="19">
        <v>13</v>
      </c>
      <c r="F15" s="20">
        <v>0</v>
      </c>
      <c r="G15" s="6"/>
      <c r="H15" s="19">
        <v>25</v>
      </c>
      <c r="I15" s="20">
        <v>0</v>
      </c>
      <c r="J15" s="10"/>
    </row>
    <row r="16" spans="1:10" ht="12.75">
      <c r="A16" s="4"/>
      <c r="B16" s="19" t="s">
        <v>16</v>
      </c>
      <c r="C16" s="20">
        <v>5</v>
      </c>
      <c r="D16" s="6"/>
      <c r="E16" s="19">
        <f aca="true" t="shared" si="0" ref="E16:E24">E15+1</f>
        <v>14</v>
      </c>
      <c r="F16" s="20">
        <v>0</v>
      </c>
      <c r="G16" s="6"/>
      <c r="H16" s="19">
        <v>26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15</v>
      </c>
      <c r="F17" s="20">
        <v>1</v>
      </c>
      <c r="G17" s="6"/>
      <c r="H17" s="19">
        <f aca="true" t="shared" si="1" ref="H17:H26">H16+1</f>
        <v>27</v>
      </c>
      <c r="I17" s="20">
        <v>0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16</v>
      </c>
      <c r="F18" s="20">
        <v>0</v>
      </c>
      <c r="G18" s="6"/>
      <c r="H18" s="19">
        <f t="shared" si="1"/>
        <v>28</v>
      </c>
      <c r="I18" s="20">
        <v>2</v>
      </c>
      <c r="J18" s="10"/>
    </row>
    <row r="19" spans="1:10" ht="12.75">
      <c r="A19" s="4"/>
      <c r="B19" s="19" t="s">
        <v>19</v>
      </c>
      <c r="C19" s="20">
        <v>0</v>
      </c>
      <c r="D19" s="6"/>
      <c r="E19" s="19">
        <f t="shared" si="0"/>
        <v>17</v>
      </c>
      <c r="F19" s="20">
        <v>0</v>
      </c>
      <c r="G19" s="6"/>
      <c r="H19" s="19">
        <f t="shared" si="1"/>
        <v>29</v>
      </c>
      <c r="I19" s="20">
        <v>0</v>
      </c>
      <c r="J19" s="10"/>
    </row>
    <row r="20" spans="1:10" ht="12.75">
      <c r="A20" s="4"/>
      <c r="B20" s="19">
        <v>5</v>
      </c>
      <c r="C20" s="20">
        <v>0</v>
      </c>
      <c r="D20" s="6"/>
      <c r="E20" s="19">
        <f t="shared" si="0"/>
        <v>18</v>
      </c>
      <c r="F20" s="20">
        <v>0</v>
      </c>
      <c r="G20" s="6"/>
      <c r="H20" s="19">
        <f t="shared" si="1"/>
        <v>30</v>
      </c>
      <c r="I20" s="20">
        <v>2</v>
      </c>
      <c r="J20" s="10"/>
    </row>
    <row r="21" spans="1:10" ht="12.75">
      <c r="A21" s="4"/>
      <c r="B21" s="19">
        <f aca="true" t="shared" si="2" ref="B21:B27">+B20+1</f>
        <v>6</v>
      </c>
      <c r="C21" s="20">
        <v>0</v>
      </c>
      <c r="D21" s="6"/>
      <c r="E21" s="19">
        <f t="shared" si="0"/>
        <v>19</v>
      </c>
      <c r="F21" s="20">
        <v>0</v>
      </c>
      <c r="G21" s="6"/>
      <c r="H21" s="19">
        <f t="shared" si="1"/>
        <v>31</v>
      </c>
      <c r="I21" s="20">
        <v>1</v>
      </c>
      <c r="J21" s="10"/>
    </row>
    <row r="22" spans="1:10" ht="12.75">
      <c r="A22" s="4"/>
      <c r="B22" s="19">
        <f t="shared" si="2"/>
        <v>7</v>
      </c>
      <c r="C22" s="20">
        <v>0</v>
      </c>
      <c r="D22" s="6"/>
      <c r="E22" s="19">
        <f t="shared" si="0"/>
        <v>20</v>
      </c>
      <c r="F22" s="72">
        <v>4</v>
      </c>
      <c r="G22" s="6"/>
      <c r="H22" s="19">
        <f t="shared" si="1"/>
        <v>32</v>
      </c>
      <c r="I22" s="20">
        <v>1</v>
      </c>
      <c r="J22" s="10"/>
    </row>
    <row r="23" spans="1:10" ht="12.75">
      <c r="A23" s="4"/>
      <c r="B23" s="19">
        <f t="shared" si="2"/>
        <v>8</v>
      </c>
      <c r="C23" s="20">
        <v>0</v>
      </c>
      <c r="D23" s="6"/>
      <c r="E23" s="19">
        <f t="shared" si="0"/>
        <v>21</v>
      </c>
      <c r="F23" s="20">
        <v>1</v>
      </c>
      <c r="G23" s="6"/>
      <c r="H23" s="19">
        <f t="shared" si="1"/>
        <v>33</v>
      </c>
      <c r="I23" s="20">
        <v>1</v>
      </c>
      <c r="J23" s="10"/>
    </row>
    <row r="24" spans="1:10" ht="12.75">
      <c r="A24" s="4"/>
      <c r="B24" s="19">
        <f t="shared" si="2"/>
        <v>9</v>
      </c>
      <c r="C24" s="20">
        <v>0</v>
      </c>
      <c r="D24" s="6"/>
      <c r="E24" s="19">
        <f t="shared" si="0"/>
        <v>22</v>
      </c>
      <c r="F24" s="20">
        <v>0</v>
      </c>
      <c r="G24" s="6"/>
      <c r="H24" s="19">
        <f t="shared" si="1"/>
        <v>34</v>
      </c>
      <c r="I24" s="20">
        <v>0</v>
      </c>
      <c r="J24" s="10"/>
    </row>
    <row r="25" spans="1:10" ht="12.75">
      <c r="A25" s="4"/>
      <c r="B25" s="19">
        <f t="shared" si="2"/>
        <v>10</v>
      </c>
      <c r="C25" s="20">
        <v>0</v>
      </c>
      <c r="D25" s="6"/>
      <c r="E25" s="19" t="s">
        <v>20</v>
      </c>
      <c r="F25" s="20">
        <v>1</v>
      </c>
      <c r="G25" s="6"/>
      <c r="H25" s="19">
        <f t="shared" si="1"/>
        <v>35</v>
      </c>
      <c r="I25" s="20">
        <v>0</v>
      </c>
      <c r="J25" s="10"/>
    </row>
    <row r="26" spans="1:10" ht="12.75">
      <c r="A26" s="4"/>
      <c r="B26" s="19">
        <f t="shared" si="2"/>
        <v>11</v>
      </c>
      <c r="C26" s="20">
        <v>0</v>
      </c>
      <c r="D26" s="6"/>
      <c r="E26" s="19">
        <v>23</v>
      </c>
      <c r="F26" s="20">
        <v>3</v>
      </c>
      <c r="G26" s="6"/>
      <c r="H26" s="19">
        <f t="shared" si="1"/>
        <v>36</v>
      </c>
      <c r="I26" s="20">
        <v>0</v>
      </c>
      <c r="J26" s="10"/>
    </row>
    <row r="27" spans="1:10" ht="12.75">
      <c r="A27" s="4"/>
      <c r="B27" s="19">
        <f t="shared" si="2"/>
        <v>12</v>
      </c>
      <c r="C27" s="20">
        <v>0</v>
      </c>
      <c r="D27" s="6"/>
      <c r="E27" s="19">
        <v>24</v>
      </c>
      <c r="F27" s="20">
        <v>1</v>
      </c>
      <c r="G27" s="6"/>
      <c r="H27" s="19" t="s">
        <v>21</v>
      </c>
      <c r="I27" s="20">
        <v>0</v>
      </c>
      <c r="J27" s="10"/>
    </row>
    <row r="28" spans="1:10" ht="12.75">
      <c r="A28" s="4"/>
      <c r="B28" s="19" t="s">
        <v>22</v>
      </c>
      <c r="C28" s="20" t="s">
        <v>22</v>
      </c>
      <c r="D28" s="6"/>
      <c r="E28" s="19" t="s">
        <v>22</v>
      </c>
      <c r="F28" s="20" t="s">
        <v>22</v>
      </c>
      <c r="G28" s="6"/>
      <c r="H28" s="19"/>
      <c r="I28" s="20"/>
      <c r="J28" s="10"/>
    </row>
    <row r="29" spans="1:10" ht="12.75">
      <c r="A29" s="4"/>
      <c r="B29" s="20"/>
      <c r="C29" s="20"/>
      <c r="D29" s="6"/>
      <c r="E29" s="20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1"/>
      <c r="F30" s="20"/>
      <c r="G30" s="6"/>
      <c r="H30" s="20"/>
      <c r="I30" s="20"/>
      <c r="J30" s="10"/>
    </row>
    <row r="31" spans="1:10" ht="12.75">
      <c r="A31" s="4"/>
      <c r="B31" s="20"/>
      <c r="C31" s="20"/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1"/>
      <c r="C32" s="20"/>
      <c r="D32" s="6"/>
      <c r="E32" s="21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1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0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1"/>
      <c r="C40" s="20"/>
      <c r="D40" s="6"/>
      <c r="E40" s="20"/>
      <c r="F40" s="20"/>
      <c r="G40" s="6"/>
      <c r="H40" s="20"/>
      <c r="I40" s="20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82" t="s">
        <v>23</v>
      </c>
      <c r="E43" s="82"/>
      <c r="F43" s="82"/>
      <c r="G43" s="82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7"/>
      <c r="C51" s="7"/>
      <c r="D51" s="7"/>
      <c r="E51" s="7"/>
      <c r="F51" s="7"/>
      <c r="G51" s="7"/>
      <c r="H51" s="7"/>
      <c r="I51" s="7"/>
      <c r="J51" s="13"/>
    </row>
    <row r="52" spans="1:10" ht="12.75">
      <c r="A52" s="4" t="s">
        <v>24</v>
      </c>
      <c r="B52" s="23" t="s">
        <v>25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26</v>
      </c>
      <c r="B54" s="24">
        <v>40676</v>
      </c>
      <c r="C54" s="25"/>
      <c r="D54" s="7"/>
      <c r="E54" s="7"/>
      <c r="F54" s="7"/>
      <c r="G54" s="7"/>
      <c r="H54" s="7" t="s">
        <v>27</v>
      </c>
      <c r="I54" s="7"/>
      <c r="J54" s="26">
        <v>40725</v>
      </c>
    </row>
    <row r="55" spans="1:10" ht="12.75">
      <c r="A55" s="79" t="s">
        <v>28</v>
      </c>
      <c r="B55" s="80"/>
      <c r="C55" s="80"/>
      <c r="D55" s="80"/>
      <c r="E55" s="80"/>
      <c r="F55" s="80"/>
      <c r="G55" s="80"/>
      <c r="H55" s="80"/>
      <c r="I55" s="80"/>
      <c r="J55" s="8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8">
      <selection activeCell="H42" sqref="H42:J44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7.57421875" style="0" customWidth="1"/>
    <col min="4" max="4" width="4.4218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1" max="11" width="3.7109375" style="0" customWidth="1"/>
    <col min="12" max="12" width="14.421875" style="0" customWidth="1"/>
    <col min="13" max="13" width="3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tr">
        <f>'[1]Item 55,60, pg 15'!A2</f>
        <v>Tariff No.</v>
      </c>
      <c r="B2" s="5">
        <v>13</v>
      </c>
      <c r="C2" s="6"/>
      <c r="D2" s="6"/>
      <c r="E2" s="6"/>
      <c r="F2" s="6"/>
      <c r="G2" s="6"/>
      <c r="H2" s="6"/>
      <c r="I2" s="6"/>
      <c r="J2" s="27">
        <v>4</v>
      </c>
      <c r="K2" s="6" t="s">
        <v>30</v>
      </c>
      <c r="L2" s="6"/>
      <c r="M2" s="28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tr">
        <f>'[1]Item 55,60, pg 15'!C4</f>
        <v>Harold LeMay Enterprises, Inc. G-98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tr">
        <f>'[1]Item 55,60, pg 15'!C5</f>
        <v>Rural Garbage Service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85" t="s">
        <v>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2.75">
      <c r="A7" s="29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1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32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32" t="s">
        <v>35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3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34" t="s">
        <v>37</v>
      </c>
      <c r="B13" s="35"/>
      <c r="C13" s="8"/>
      <c r="D13" s="8"/>
      <c r="E13" s="6"/>
      <c r="F13" s="6"/>
      <c r="G13" s="35"/>
      <c r="H13" s="8"/>
      <c r="I13" s="6"/>
      <c r="J13" s="35"/>
      <c r="K13" s="35"/>
      <c r="L13" s="35"/>
      <c r="M13" s="36"/>
    </row>
    <row r="14" spans="1:13" ht="12.75">
      <c r="A14" s="34" t="s">
        <v>38</v>
      </c>
      <c r="B14" s="35"/>
      <c r="C14" s="8"/>
      <c r="D14" s="8"/>
      <c r="E14" s="6"/>
      <c r="F14" s="6"/>
      <c r="G14" s="35"/>
      <c r="H14" s="8"/>
      <c r="I14" s="6"/>
      <c r="J14" s="35"/>
      <c r="K14" s="35"/>
      <c r="L14" s="35"/>
      <c r="M14" s="36"/>
    </row>
    <row r="15" spans="1:13" ht="12.75">
      <c r="A15" s="34" t="s">
        <v>39</v>
      </c>
      <c r="B15" s="35"/>
      <c r="C15" s="8"/>
      <c r="D15" s="8"/>
      <c r="E15" s="6"/>
      <c r="F15" s="6"/>
      <c r="G15" s="35"/>
      <c r="H15" s="8"/>
      <c r="I15" s="6"/>
      <c r="J15" s="35"/>
      <c r="K15" s="35"/>
      <c r="L15" s="35"/>
      <c r="M15" s="36"/>
    </row>
    <row r="16" spans="1:13" ht="12.75">
      <c r="A16" s="3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40</v>
      </c>
      <c r="B17" s="6"/>
      <c r="C17" s="6"/>
      <c r="D17" s="6"/>
      <c r="E17" s="6"/>
      <c r="F17" s="6"/>
      <c r="G17" s="6" t="s">
        <v>41</v>
      </c>
      <c r="H17" s="6"/>
      <c r="I17" s="6"/>
      <c r="J17" s="6"/>
      <c r="K17" s="6"/>
      <c r="L17" s="6"/>
      <c r="M17" s="10"/>
    </row>
    <row r="18" spans="1:13" ht="12.75">
      <c r="A18" s="37"/>
      <c r="B18" s="22"/>
      <c r="C18" s="22"/>
      <c r="D18" s="38"/>
      <c r="E18" s="22"/>
      <c r="F18" s="38"/>
      <c r="G18" s="22"/>
      <c r="H18" s="22"/>
      <c r="I18" s="22"/>
      <c r="J18" s="22"/>
      <c r="K18" s="38"/>
      <c r="L18" s="38"/>
      <c r="M18" s="39"/>
    </row>
    <row r="19" spans="1:14" ht="12.75">
      <c r="A19" s="40" t="s">
        <v>42</v>
      </c>
      <c r="B19" s="40" t="s">
        <v>43</v>
      </c>
      <c r="C19" s="41" t="s">
        <v>44</v>
      </c>
      <c r="D19" s="42"/>
      <c r="E19" s="41" t="s">
        <v>44</v>
      </c>
      <c r="F19" s="42"/>
      <c r="G19" s="43"/>
      <c r="H19" s="40" t="s">
        <v>42</v>
      </c>
      <c r="I19" s="40" t="s">
        <v>43</v>
      </c>
      <c r="J19" s="41" t="s">
        <v>44</v>
      </c>
      <c r="K19" s="42"/>
      <c r="L19" s="41" t="s">
        <v>44</v>
      </c>
      <c r="M19" s="44"/>
      <c r="N19" s="6"/>
    </row>
    <row r="20" spans="1:14" ht="12.75">
      <c r="A20" s="43" t="s">
        <v>45</v>
      </c>
      <c r="B20" s="43" t="s">
        <v>46</v>
      </c>
      <c r="C20" s="45" t="s">
        <v>47</v>
      </c>
      <c r="D20" s="42"/>
      <c r="E20" s="45" t="s">
        <v>48</v>
      </c>
      <c r="F20" s="42"/>
      <c r="G20" s="43"/>
      <c r="H20" s="43" t="s">
        <v>45</v>
      </c>
      <c r="I20" s="43" t="s">
        <v>46</v>
      </c>
      <c r="J20" s="45" t="s">
        <v>47</v>
      </c>
      <c r="K20" s="42"/>
      <c r="L20" s="45" t="s">
        <v>48</v>
      </c>
      <c r="M20" s="44"/>
      <c r="N20" s="6"/>
    </row>
    <row r="21" spans="1:14" ht="12.75">
      <c r="A21" s="46" t="s">
        <v>49</v>
      </c>
      <c r="B21" s="46" t="s">
        <v>50</v>
      </c>
      <c r="C21" s="47" t="s">
        <v>51</v>
      </c>
      <c r="D21" s="48"/>
      <c r="E21" s="47" t="s">
        <v>51</v>
      </c>
      <c r="F21" s="42"/>
      <c r="G21" s="43"/>
      <c r="H21" s="46" t="s">
        <v>49</v>
      </c>
      <c r="I21" s="46" t="s">
        <v>50</v>
      </c>
      <c r="J21" s="47" t="s">
        <v>51</v>
      </c>
      <c r="K21" s="49"/>
      <c r="L21" s="47" t="s">
        <v>51</v>
      </c>
      <c r="M21" s="49"/>
      <c r="N21" s="6"/>
    </row>
    <row r="22" spans="1:14" ht="12.75">
      <c r="A22" s="19">
        <v>1</v>
      </c>
      <c r="B22" s="19" t="s">
        <v>52</v>
      </c>
      <c r="C22" s="50">
        <v>6.48</v>
      </c>
      <c r="D22" s="51"/>
      <c r="E22" s="50">
        <f aca="true" t="shared" si="0" ref="E22:E28">+C22</f>
        <v>6.48</v>
      </c>
      <c r="F22" s="51"/>
      <c r="G22" s="52"/>
      <c r="H22" s="19" t="s">
        <v>53</v>
      </c>
      <c r="I22" s="20" t="s">
        <v>54</v>
      </c>
      <c r="J22" s="50">
        <v>9.47</v>
      </c>
      <c r="K22" s="53"/>
      <c r="L22" s="54">
        <f aca="true" t="shared" si="1" ref="L22:L28">J22</f>
        <v>9.47</v>
      </c>
      <c r="M22" s="53"/>
      <c r="N22" s="6"/>
    </row>
    <row r="23" spans="1:14" ht="12.75">
      <c r="A23" s="19" t="s">
        <v>55</v>
      </c>
      <c r="B23" s="19" t="s">
        <v>56</v>
      </c>
      <c r="C23" s="50">
        <v>9.47</v>
      </c>
      <c r="D23" s="51"/>
      <c r="E23" s="50">
        <f t="shared" si="0"/>
        <v>9.47</v>
      </c>
      <c r="F23" s="51"/>
      <c r="G23" s="52"/>
      <c r="H23" s="19" t="s">
        <v>57</v>
      </c>
      <c r="I23" s="20" t="s">
        <v>58</v>
      </c>
      <c r="J23" s="50">
        <v>6.48</v>
      </c>
      <c r="K23" s="53"/>
      <c r="L23" s="54">
        <f t="shared" si="1"/>
        <v>6.48</v>
      </c>
      <c r="M23" s="53"/>
      <c r="N23" s="6"/>
    </row>
    <row r="24" spans="1:14" ht="12.75">
      <c r="A24" s="19">
        <v>1</v>
      </c>
      <c r="B24" s="19" t="s">
        <v>56</v>
      </c>
      <c r="C24" s="50">
        <v>12.61</v>
      </c>
      <c r="D24" s="51"/>
      <c r="E24" s="50">
        <f t="shared" si="0"/>
        <v>12.61</v>
      </c>
      <c r="F24" s="51"/>
      <c r="G24" s="52"/>
      <c r="H24" s="19" t="s">
        <v>57</v>
      </c>
      <c r="I24" s="20" t="s">
        <v>54</v>
      </c>
      <c r="J24" s="50">
        <v>12.61</v>
      </c>
      <c r="K24" s="53"/>
      <c r="L24" s="54">
        <f t="shared" si="1"/>
        <v>12.61</v>
      </c>
      <c r="M24" s="53"/>
      <c r="N24" s="6"/>
    </row>
    <row r="25" spans="1:14" ht="12.75">
      <c r="A25" s="19">
        <v>2</v>
      </c>
      <c r="B25" s="19" t="s">
        <v>56</v>
      </c>
      <c r="C25" s="50">
        <v>19.65</v>
      </c>
      <c r="D25" s="51"/>
      <c r="E25" s="50">
        <f t="shared" si="0"/>
        <v>19.65</v>
      </c>
      <c r="F25" s="51"/>
      <c r="G25" s="52"/>
      <c r="H25" s="19" t="s">
        <v>59</v>
      </c>
      <c r="I25" s="20" t="s">
        <v>58</v>
      </c>
      <c r="J25" s="50">
        <v>7.59</v>
      </c>
      <c r="K25" s="53"/>
      <c r="L25" s="54">
        <f t="shared" si="1"/>
        <v>7.59</v>
      </c>
      <c r="M25" s="53"/>
      <c r="N25" s="14"/>
    </row>
    <row r="26" spans="1:14" ht="12.75">
      <c r="A26" s="19">
        <v>3</v>
      </c>
      <c r="B26" s="19" t="s">
        <v>56</v>
      </c>
      <c r="C26" s="50">
        <v>27.25</v>
      </c>
      <c r="D26" s="51"/>
      <c r="E26" s="50">
        <f t="shared" si="0"/>
        <v>27.25</v>
      </c>
      <c r="F26" s="51"/>
      <c r="G26" s="52"/>
      <c r="H26" s="19" t="s">
        <v>59</v>
      </c>
      <c r="I26" s="20" t="s">
        <v>54</v>
      </c>
      <c r="J26" s="50">
        <v>19.41</v>
      </c>
      <c r="K26" s="53"/>
      <c r="L26" s="54">
        <f t="shared" si="1"/>
        <v>19.41</v>
      </c>
      <c r="M26" s="53"/>
      <c r="N26" s="6"/>
    </row>
    <row r="27" spans="1:14" ht="12.75">
      <c r="A27" s="19">
        <v>4</v>
      </c>
      <c r="B27" s="19" t="s">
        <v>56</v>
      </c>
      <c r="C27" s="50">
        <v>34.4</v>
      </c>
      <c r="D27" s="51"/>
      <c r="E27" s="50">
        <f t="shared" si="0"/>
        <v>34.4</v>
      </c>
      <c r="F27" s="51"/>
      <c r="G27" s="52"/>
      <c r="H27" s="19" t="s">
        <v>60</v>
      </c>
      <c r="I27" s="20" t="s">
        <v>58</v>
      </c>
      <c r="J27" s="50">
        <v>8.75</v>
      </c>
      <c r="K27" s="53"/>
      <c r="L27" s="54">
        <f t="shared" si="1"/>
        <v>8.75</v>
      </c>
      <c r="M27" s="53"/>
      <c r="N27" s="6"/>
    </row>
    <row r="28" spans="1:13" ht="12.75">
      <c r="A28" s="19">
        <v>5</v>
      </c>
      <c r="B28" s="19" t="s">
        <v>56</v>
      </c>
      <c r="C28" s="50">
        <v>41.55</v>
      </c>
      <c r="D28" s="51"/>
      <c r="E28" s="50">
        <f t="shared" si="0"/>
        <v>41.55</v>
      </c>
      <c r="F28" s="51"/>
      <c r="G28" s="52"/>
      <c r="H28" s="19" t="s">
        <v>60</v>
      </c>
      <c r="I28" s="20" t="s">
        <v>54</v>
      </c>
      <c r="J28" s="50">
        <v>26.66</v>
      </c>
      <c r="K28" s="53"/>
      <c r="L28" s="54">
        <f t="shared" si="1"/>
        <v>26.66</v>
      </c>
      <c r="M28" s="53"/>
    </row>
    <row r="29" spans="1:13" ht="12.75">
      <c r="A29" s="19"/>
      <c r="B29" s="19"/>
      <c r="C29" s="50"/>
      <c r="D29" s="51"/>
      <c r="E29" s="50"/>
      <c r="F29" s="51"/>
      <c r="G29" s="52"/>
      <c r="H29" s="20"/>
      <c r="I29" s="20"/>
      <c r="J29" s="55"/>
      <c r="K29" s="51" t="s">
        <v>22</v>
      </c>
      <c r="L29" s="56"/>
      <c r="M29" s="53" t="s">
        <v>22</v>
      </c>
    </row>
    <row r="30" spans="1:13" ht="12.75">
      <c r="A30" s="20"/>
      <c r="B30" s="20"/>
      <c r="C30" s="55"/>
      <c r="D30" s="7"/>
      <c r="E30" s="55"/>
      <c r="F30" s="57"/>
      <c r="G30" s="52"/>
      <c r="H30" s="20" t="s">
        <v>61</v>
      </c>
      <c r="I30" s="20"/>
      <c r="J30" s="55"/>
      <c r="K30" s="58" t="s">
        <v>22</v>
      </c>
      <c r="L30" s="55"/>
      <c r="M30" s="59" t="s">
        <v>22</v>
      </c>
    </row>
    <row r="31" spans="1:13" ht="12.75">
      <c r="A31" s="60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ht="12.75">
      <c r="A32" s="4"/>
      <c r="B32" s="6"/>
      <c r="C32" s="61" t="s">
        <v>63</v>
      </c>
      <c r="D32" s="61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 t="s">
        <v>64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66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33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76" customFormat="1" ht="12.75">
      <c r="A40" s="73" t="s">
        <v>107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</row>
    <row r="41" spans="1:13" ht="12.75">
      <c r="A41" s="31" t="s">
        <v>106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67</v>
      </c>
      <c r="B45" s="6"/>
      <c r="C45" s="6"/>
      <c r="D45" s="6"/>
      <c r="E45" s="22"/>
      <c r="F45" s="22"/>
      <c r="G45" s="22"/>
      <c r="H45" s="22"/>
      <c r="I45" s="22"/>
      <c r="J45" s="6"/>
      <c r="K45" s="6"/>
      <c r="L45" s="6"/>
      <c r="M45" s="10"/>
    </row>
    <row r="46" spans="1:13" ht="12.75">
      <c r="A46" s="4"/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2" t="s">
        <v>104</v>
      </c>
      <c r="G49" s="6"/>
      <c r="H49" s="6"/>
      <c r="I49" s="6"/>
      <c r="J49" s="6"/>
      <c r="K49" s="6"/>
      <c r="L49" s="6"/>
      <c r="M49" s="10"/>
    </row>
    <row r="50" spans="1:13" ht="12.7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</row>
    <row r="51" spans="1:13" ht="12.75">
      <c r="A51" s="4" t="s">
        <v>24</v>
      </c>
      <c r="B51" s="23" t="str">
        <f>+'Check Sheet'!$B$52</f>
        <v>Irmgard R Wilcox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12" t="s">
        <v>26</v>
      </c>
      <c r="B53" s="63">
        <f>+'Check Sheet'!$B$54</f>
        <v>40676</v>
      </c>
      <c r="C53" s="7"/>
      <c r="D53" s="7"/>
      <c r="E53" s="7"/>
      <c r="F53" s="7"/>
      <c r="G53" s="7"/>
      <c r="H53" s="7"/>
      <c r="I53" s="7"/>
      <c r="J53" s="7" t="s">
        <v>68</v>
      </c>
      <c r="K53" s="7"/>
      <c r="L53" s="63">
        <f>+'Check Sheet'!$J$54</f>
        <v>40725</v>
      </c>
      <c r="M53" s="13"/>
    </row>
    <row r="54" spans="1:13" ht="12.75">
      <c r="A54" s="83" t="s">
        <v>28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1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0"/>
    </row>
    <row r="56" spans="1:13" ht="12.75">
      <c r="A56" s="4" t="s">
        <v>69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</row>
  </sheetData>
  <sheetProtection/>
  <mergeCells count="2">
    <mergeCell ref="A54:M54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A39" sqref="A39:IV39"/>
    </sheetView>
  </sheetViews>
  <sheetFormatPr defaultColWidth="9.140625" defaultRowHeight="12.75"/>
  <cols>
    <col min="1" max="1" width="10.28125" style="0" customWidth="1"/>
    <col min="2" max="2" width="18.42187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64">
        <v>13</v>
      </c>
      <c r="C2" s="6"/>
      <c r="D2" s="6"/>
      <c r="E2" s="6"/>
      <c r="F2" s="6"/>
      <c r="G2" s="65">
        <v>2</v>
      </c>
      <c r="H2" s="78" t="s">
        <v>1</v>
      </c>
      <c r="I2" s="78"/>
      <c r="J2" s="66">
        <v>23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70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89" t="s">
        <v>71</v>
      </c>
      <c r="B7" s="82"/>
      <c r="C7" s="82"/>
      <c r="D7" s="82"/>
      <c r="E7" s="82"/>
      <c r="F7" s="82"/>
      <c r="G7" s="82"/>
      <c r="H7" s="82"/>
      <c r="I7" s="82"/>
      <c r="J7" s="9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67" t="s">
        <v>72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 t="s">
        <v>73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68" t="s">
        <v>74</v>
      </c>
      <c r="B11" s="14"/>
      <c r="C11" s="6"/>
      <c r="D11" s="6"/>
      <c r="E11" s="6"/>
      <c r="F11" s="6"/>
      <c r="G11" s="6"/>
      <c r="H11" s="6"/>
      <c r="I11" s="6"/>
      <c r="J11" s="10"/>
    </row>
    <row r="12" spans="1:10" ht="12.75">
      <c r="A12" s="69" t="s">
        <v>95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 t="s">
        <v>75</v>
      </c>
      <c r="B13" s="35"/>
      <c r="C13" s="8"/>
      <c r="D13" s="6"/>
      <c r="E13" s="35"/>
      <c r="F13" s="8"/>
      <c r="G13" s="6"/>
      <c r="H13" s="35"/>
      <c r="I13" s="8"/>
      <c r="J13" s="10"/>
    </row>
    <row r="14" spans="1:10" ht="12.75">
      <c r="A14" s="4" t="s">
        <v>76</v>
      </c>
      <c r="B14" s="35"/>
      <c r="C14" s="8"/>
      <c r="D14" s="6"/>
      <c r="E14" s="35"/>
      <c r="F14" s="8"/>
      <c r="G14" s="6"/>
      <c r="H14" s="35"/>
      <c r="I14" s="8"/>
      <c r="J14" s="10"/>
    </row>
    <row r="15" spans="1:10" ht="12.75">
      <c r="A15" s="4" t="s">
        <v>77</v>
      </c>
      <c r="B15" s="6"/>
      <c r="C15" s="6"/>
      <c r="D15" s="6"/>
      <c r="E15" s="6"/>
      <c r="F15" s="6"/>
      <c r="G15" s="6"/>
      <c r="H15" s="6"/>
      <c r="I15" s="6"/>
      <c r="J15" s="10"/>
    </row>
    <row r="16" spans="1:10" ht="12.75">
      <c r="A16" s="4"/>
      <c r="B16" s="6"/>
      <c r="C16" s="6"/>
      <c r="D16" s="6"/>
      <c r="E16" s="6"/>
      <c r="F16" s="6"/>
      <c r="G16" s="6"/>
      <c r="H16" s="6"/>
      <c r="I16" s="6"/>
      <c r="J16" s="10"/>
    </row>
    <row r="17" spans="1:10" ht="12.75">
      <c r="A17" s="70" t="s">
        <v>96</v>
      </c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29" t="s">
        <v>78</v>
      </c>
      <c r="B18" s="22"/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31" t="s">
        <v>79</v>
      </c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31" t="s">
        <v>80</v>
      </c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31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68" t="s">
        <v>81</v>
      </c>
      <c r="B22" s="6"/>
      <c r="C22" s="6"/>
      <c r="D22" s="6"/>
      <c r="E22" s="6"/>
      <c r="F22" s="6"/>
      <c r="G22" s="6"/>
      <c r="H22" s="6"/>
      <c r="I22" s="6"/>
      <c r="J22" s="10"/>
    </row>
    <row r="23" spans="1:10" ht="12.75">
      <c r="A23" s="68" t="s">
        <v>97</v>
      </c>
      <c r="B23" s="6"/>
      <c r="C23" s="6"/>
      <c r="D23" s="6"/>
      <c r="E23" s="6"/>
      <c r="F23" s="6"/>
      <c r="G23" s="6"/>
      <c r="H23" s="6"/>
      <c r="I23" s="6"/>
      <c r="J23" s="10"/>
    </row>
    <row r="24" spans="1:10" ht="12.75">
      <c r="A24" s="4" t="s">
        <v>82</v>
      </c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68" t="s">
        <v>98</v>
      </c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68" t="s">
        <v>99</v>
      </c>
      <c r="B26" s="6"/>
      <c r="C26" s="6"/>
      <c r="D26" s="6"/>
      <c r="E26" s="6"/>
      <c r="F26" s="6"/>
      <c r="G26" s="6"/>
      <c r="H26" s="6"/>
      <c r="I26" s="6"/>
      <c r="J26" s="10"/>
    </row>
    <row r="27" spans="1:10" ht="12.75">
      <c r="A27" s="4" t="s">
        <v>83</v>
      </c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67" t="s">
        <v>84</v>
      </c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4" t="s">
        <v>85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68" t="s">
        <v>100</v>
      </c>
      <c r="B30" s="35"/>
      <c r="C30" s="8"/>
      <c r="D30" s="6"/>
      <c r="E30" s="35"/>
      <c r="F30" s="8"/>
      <c r="G30" s="6"/>
      <c r="H30" s="35"/>
      <c r="I30" s="8"/>
      <c r="J30" s="10"/>
    </row>
    <row r="31" spans="1:10" ht="12.75">
      <c r="A31" s="31" t="s">
        <v>86</v>
      </c>
      <c r="B31" s="35"/>
      <c r="C31" s="8"/>
      <c r="D31" s="6"/>
      <c r="E31" s="35"/>
      <c r="F31" s="8"/>
      <c r="G31" s="6"/>
      <c r="H31" s="35"/>
      <c r="I31" s="8"/>
      <c r="J31" s="10"/>
    </row>
    <row r="32" spans="1:10" ht="12.75">
      <c r="A32" s="68" t="s">
        <v>101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29" t="s">
        <v>87</v>
      </c>
      <c r="B33" s="22"/>
      <c r="C33" s="22"/>
      <c r="D33" s="22"/>
      <c r="E33" s="22"/>
      <c r="F33" s="22"/>
      <c r="G33" s="22"/>
      <c r="H33" s="22"/>
      <c r="I33" s="22"/>
      <c r="J33" s="30"/>
    </row>
    <row r="34" spans="1:10" ht="12.75">
      <c r="A34" s="4" t="s">
        <v>88</v>
      </c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68" t="s">
        <v>102</v>
      </c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71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68" t="s">
        <v>89</v>
      </c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 t="s">
        <v>90</v>
      </c>
      <c r="B38" s="6"/>
      <c r="C38" s="6"/>
      <c r="D38" s="6"/>
      <c r="E38" s="6"/>
      <c r="F38" s="6"/>
      <c r="G38" s="6"/>
      <c r="H38" s="6"/>
      <c r="I38" s="6"/>
      <c r="J38" s="10"/>
    </row>
    <row r="39" spans="1:10" s="76" customFormat="1" ht="12.75">
      <c r="A39" s="77" t="s">
        <v>108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 t="s">
        <v>91</v>
      </c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 t="s">
        <v>92</v>
      </c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68" t="s">
        <v>103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 t="s">
        <v>93</v>
      </c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2" t="s">
        <v>104</v>
      </c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2"/>
      <c r="B50" s="7"/>
      <c r="C50" s="7"/>
      <c r="D50" s="7"/>
      <c r="E50" s="7"/>
      <c r="F50" s="7"/>
      <c r="G50" s="7"/>
      <c r="H50" s="7"/>
      <c r="I50" s="7"/>
      <c r="J50" s="13"/>
    </row>
    <row r="51" spans="1:10" ht="12.75">
      <c r="A51" s="4" t="s">
        <v>24</v>
      </c>
      <c r="B51" s="23" t="s">
        <v>25</v>
      </c>
      <c r="C51" s="6"/>
      <c r="D51" s="6"/>
      <c r="E51" s="6"/>
      <c r="F51" s="6"/>
      <c r="G51" s="6"/>
      <c r="H51" s="6"/>
      <c r="I51" s="6"/>
      <c r="J51" s="10"/>
    </row>
    <row r="52" spans="1:10" ht="12.75">
      <c r="A52" s="4"/>
      <c r="B52" s="23"/>
      <c r="C52" s="6"/>
      <c r="D52" s="6"/>
      <c r="E52" s="6"/>
      <c r="F52" s="6"/>
      <c r="G52" s="6"/>
      <c r="H52" s="6"/>
      <c r="I52" s="6"/>
      <c r="J52" s="10"/>
    </row>
    <row r="53" spans="1:10" ht="12.75">
      <c r="A53" s="12" t="s">
        <v>26</v>
      </c>
      <c r="B53" s="63">
        <f>'Item 100, pg 20'!B53</f>
        <v>40676</v>
      </c>
      <c r="C53" s="7"/>
      <c r="D53" s="7"/>
      <c r="E53" s="7"/>
      <c r="F53" s="7"/>
      <c r="G53" s="7"/>
      <c r="H53" s="7" t="s">
        <v>94</v>
      </c>
      <c r="I53" s="7"/>
      <c r="J53" s="26">
        <f>'Item 100, pg 20'!L53</f>
        <v>40725</v>
      </c>
    </row>
    <row r="54" spans="1:10" ht="12.75">
      <c r="A54" s="83" t="s">
        <v>28</v>
      </c>
      <c r="B54" s="84"/>
      <c r="C54" s="84"/>
      <c r="D54" s="84"/>
      <c r="E54" s="84"/>
      <c r="F54" s="84"/>
      <c r="G54" s="84"/>
      <c r="H54" s="84"/>
      <c r="I54" s="84"/>
      <c r="J54" s="88"/>
    </row>
    <row r="55" spans="1:10" ht="12.75">
      <c r="A55" s="4"/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4" t="s">
        <v>29</v>
      </c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12"/>
      <c r="B57" s="7"/>
      <c r="C57" s="7"/>
      <c r="D57" s="7"/>
      <c r="E57" s="7"/>
      <c r="F57" s="7"/>
      <c r="G57" s="7"/>
      <c r="H57" s="7"/>
      <c r="I57" s="7"/>
      <c r="J57" s="13"/>
    </row>
  </sheetData>
  <sheetProtection/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2011-05-07T01:23:34Z</cp:lastPrinted>
  <dcterms:created xsi:type="dcterms:W3CDTF">2010-05-03T00:54:56Z</dcterms:created>
  <dcterms:modified xsi:type="dcterms:W3CDTF">2011-05-13T20:25:48Z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110867</vt:lpwstr>
  </property>
  <property fmtid="{D5CDD505-2E9C-101B-9397-08002B2CF9AE}" pid="6" name="IsConfidenti">
    <vt:lpwstr>0</vt:lpwstr>
  </property>
  <property fmtid="{D5CDD505-2E9C-101B-9397-08002B2CF9AE}" pid="7" name="Dat">
    <vt:lpwstr>2011-05-13T00:00:00Z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2011-05-13T00:00:00Z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