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etter" sheetId="1" r:id="rId1"/>
    <sheet name="Attach.A-Org.Chart" sheetId="2" r:id="rId2"/>
    <sheet name="Attachment B" sheetId="3" r:id="rId3"/>
    <sheet name="EQ Comm fin. Sts." sheetId="4" r:id="rId4"/>
    <sheet name="CT Service Fin. Sts." sheetId="5" r:id="rId5"/>
    <sheet name="CT of WA  Fin. STS." sheetId="6" r:id="rId6"/>
    <sheet name="UTC of NW-WA Fin. STS." sheetId="7" r:id="rId7"/>
    <sheet name="EQ Florida Fin. Sts." sheetId="8" r:id="rId8"/>
    <sheet name="EQ Mgmt Co-Descrip" sheetId="9" r:id="rId9"/>
    <sheet name="EQ Mid-Atlantic Mgmt-Descrip" sheetId="10" r:id="rId10"/>
    <sheet name="EQ Midwest Mgmt-Descrip" sheetId="11" r:id="rId11"/>
    <sheet name="Embarq Logistics-Descrip" sheetId="12" r:id="rId12"/>
    <sheet name="EQ Comm-Descrip" sheetId="13" r:id="rId13"/>
    <sheet name="CTL Serv Grp-Descrip." sheetId="14" r:id="rId14"/>
    <sheet name="CTL Of WA-Descrip" sheetId="15" r:id="rId15"/>
    <sheet name="UTC of NW-WA-Descrip" sheetId="16" r:id="rId16"/>
    <sheet name="Embarq Florida Inc.-Descrip" sheetId="17" r:id="rId17"/>
  </sheets>
  <definedNames>
    <definedName name="_xlnm.Print_Area" localSheetId="1">'Attach.A-Org.Chart'!#REF!</definedName>
    <definedName name="_xlnm.Print_Area" localSheetId="2">'Attachment B'!$A$1:$AC$34</definedName>
    <definedName name="_xlnm.Print_Area" localSheetId="4">'CT Service Fin. Sts.'!$A$3:$H$41</definedName>
  </definedNames>
  <calcPr fullCalcOnLoad="1"/>
</workbook>
</file>

<file path=xl/sharedStrings.xml><?xml version="1.0" encoding="utf-8"?>
<sst xmlns="http://schemas.openxmlformats.org/spreadsheetml/2006/main" count="531" uniqueCount="291">
  <si>
    <t>The CenturyTel LEC, CenturyTel of Washington, Inc. is a wholly owned subsidiary of</t>
  </si>
  <si>
    <t>CenturyTel, Inc. which is the parent company to CenturyLink Holdings, Inc., and is the</t>
  </si>
  <si>
    <t>parent company to CenturyLink Holdings, Inc., and is the holding company of various</t>
  </si>
  <si>
    <t>The other CenturyTel LEC, Embarq Florida-Central does not have any loans to the</t>
  </si>
  <si>
    <t>The other CenturyTel LEC, Embarq Florida-Central does not guarantee any debts of the</t>
  </si>
  <si>
    <t>the CenturyTel LEC, Embarq Florida-Central.</t>
  </si>
  <si>
    <t>the other CenturyTel LEC, UTC of the Northwest-OR.</t>
  </si>
  <si>
    <t>the other CenturyTel LEC, CenturyTel of Washington, Inc.</t>
  </si>
  <si>
    <t>the other CenturyTel LEC, Embarq Florida-Central.</t>
  </si>
  <si>
    <t>The CenturyTel Lec, Embarq Florida-Central is a wholly owned subsidiary of CenturyTel,</t>
  </si>
  <si>
    <t>Inc. which is the parent company to CenturyLink Holdings, Inc., and is the holding company</t>
  </si>
  <si>
    <t>construction, maintenance, technical, and advisory services to the utility.</t>
  </si>
  <si>
    <t>of various telecommunication companies and provides certain necessary supervisory,</t>
  </si>
  <si>
    <t>of the other CenturyTel LEC, Embarq Florida-Central.</t>
  </si>
  <si>
    <t>technical advice and assistance from the other CenturyTel LEC, Embarq Florida-Central.</t>
  </si>
  <si>
    <t>technical advice and assistance from the other CenturyTel LEC, CenturyTel of Washington,</t>
  </si>
  <si>
    <t>of the other CenturyTel LEC, CenturyTel of Washington, Inc.</t>
  </si>
  <si>
    <t>technical advice and assistance from other the CenturyTel LEC, UTC of the Northwest-OR.</t>
  </si>
  <si>
    <t>of the other CenturyTel LEC, UTC of the Northwest-OR.</t>
  </si>
  <si>
    <t xml:space="preserve">UTC of the Northwest-OR is a wholly owned subsidiary of CenturyTel, Inc. which is the </t>
  </si>
  <si>
    <t>CenturyTel LEC - UTC of the Northwest-OR</t>
  </si>
  <si>
    <t>United Telephone Company of the Northwest-WA</t>
  </si>
  <si>
    <t>meaningful from a regulatory perspective.</t>
  </si>
  <si>
    <t>Embarq Management Company is a service company and its financial statements are not</t>
  </si>
  <si>
    <t>Account</t>
  </si>
  <si>
    <t>Service</t>
  </si>
  <si>
    <t>Network Support</t>
  </si>
  <si>
    <t>General Support</t>
  </si>
  <si>
    <t>Network Operations</t>
  </si>
  <si>
    <t xml:space="preserve">Marketing </t>
  </si>
  <si>
    <t>Services</t>
  </si>
  <si>
    <t>Executive and Planning</t>
  </si>
  <si>
    <t>General and Administrative</t>
  </si>
  <si>
    <t>Nonregulated</t>
  </si>
  <si>
    <t>Washington Affiliated Costs</t>
  </si>
  <si>
    <t>Attachment B</t>
  </si>
  <si>
    <t>Long-Term Debt</t>
  </si>
  <si>
    <t>Total Stockholders' Equity</t>
  </si>
  <si>
    <t>Total Other Income (Expense)</t>
  </si>
  <si>
    <t>Income Tax Benefit (Expense)</t>
  </si>
  <si>
    <t>NET INCOME</t>
  </si>
  <si>
    <t>Attachment C</t>
  </si>
  <si>
    <t>Balance Sheet</t>
  </si>
  <si>
    <t>(In Thousands)</t>
  </si>
  <si>
    <t>Statement of Income</t>
  </si>
  <si>
    <t>TOTAL ASSETS</t>
  </si>
  <si>
    <t>TOTAL LIABILITIES AND EQUITY</t>
  </si>
  <si>
    <t>Affiliated Company Transactions</t>
  </si>
  <si>
    <t>CenturyTel Service Group, LLC</t>
  </si>
  <si>
    <t>Net Plant</t>
  </si>
  <si>
    <t xml:space="preserve">INCOME (LOSS) BEFORE INCOME TAXES </t>
  </si>
  <si>
    <t>2.     See organizational chart, Attachment A.</t>
  </si>
  <si>
    <t xml:space="preserve">3.     (a)  </t>
  </si>
  <si>
    <t xml:space="preserve">        (c)</t>
  </si>
  <si>
    <t xml:space="preserve">        (d)</t>
  </si>
  <si>
    <t xml:space="preserve">        (e)</t>
  </si>
  <si>
    <t>charged.</t>
  </si>
  <si>
    <t>accounting, data, technical, and advisory services from CenturyTel Service Group, LLC</t>
  </si>
  <si>
    <t>(the service group).</t>
  </si>
  <si>
    <t xml:space="preserve">Such cost includes a reasonable return on investment needed to perform the services </t>
  </si>
  <si>
    <t xml:space="preserve">factor to the allocations from CenturyTel Service Group, LLC to the Washington </t>
  </si>
  <si>
    <t>investment to the service group based upon weighted cost of capital, which includes</t>
  </si>
  <si>
    <t>actual cost of debt and a return of equity.  See Attachment B for amounts and accounts</t>
  </si>
  <si>
    <t>CenturyTel Service Group, LLC does not have any loans to the Washington Regulated</t>
  </si>
  <si>
    <t>CenturyTel Service Group, LLC is a wholly-owned subsidiary of CenturyTel, Inc. and</t>
  </si>
  <si>
    <t>provides management, technical, and other services to CenturyTel, Inc., subsidiaries.</t>
  </si>
  <si>
    <t>Other Property,Plant,&amp;Equipment</t>
  </si>
  <si>
    <t>Other Investments</t>
  </si>
  <si>
    <t>Total Assets and Other</t>
  </si>
  <si>
    <t>Total Liabilities and Other</t>
  </si>
  <si>
    <t>required for such entities.  The reasonable return will be recovered by applying a return</t>
  </si>
  <si>
    <t>Central Office Switching</t>
  </si>
  <si>
    <t>Central Office Transmission</t>
  </si>
  <si>
    <t>Nonoperating</t>
  </si>
  <si>
    <t>OPERATING INCOME/LOSS</t>
  </si>
  <si>
    <t>Description</t>
  </si>
  <si>
    <t>CenturyTel</t>
  </si>
  <si>
    <t>Group, LLC</t>
  </si>
  <si>
    <t>Inc.</t>
  </si>
  <si>
    <t>Affiliated</t>
  </si>
  <si>
    <t>Total</t>
  </si>
  <si>
    <t>Carrier Billing &amp; Collection</t>
  </si>
  <si>
    <t>Transactions</t>
  </si>
  <si>
    <t>Washington</t>
  </si>
  <si>
    <t>Intrastate</t>
  </si>
  <si>
    <t>Income Tax Expense</t>
  </si>
  <si>
    <t xml:space="preserve">INCOME BEFORE INCOME TAX </t>
  </si>
  <si>
    <t>NET INCOME (LOSS)</t>
  </si>
  <si>
    <t xml:space="preserve">Other </t>
  </si>
  <si>
    <t>Secretary; and Kay C. Buchart, Secretary.</t>
  </si>
  <si>
    <t>Operating Revenues</t>
  </si>
  <si>
    <t>Operating Expenses</t>
  </si>
  <si>
    <t xml:space="preserve">Current Liabilities </t>
  </si>
  <si>
    <t>Deferred &amp; Other Liabilities</t>
  </si>
  <si>
    <t>Stacey W. Goff.</t>
  </si>
  <si>
    <t xml:space="preserve">Common directors of CenturyTel Service Group, LLC and the Washington Regulated </t>
  </si>
  <si>
    <t xml:space="preserve">        (b)  </t>
  </si>
  <si>
    <t xml:space="preserve">        (f)</t>
  </si>
  <si>
    <t xml:space="preserve">        (g) </t>
  </si>
  <si>
    <t>used in the audited financials - Exhibit 21.</t>
  </si>
  <si>
    <t>Ms. Carole Washburn</t>
  </si>
  <si>
    <t>Washington Utilities &amp; Transportation Commission</t>
  </si>
  <si>
    <t>1300 Evergreen Park Drive, S.W.</t>
  </si>
  <si>
    <t>Olympia, WA  98504</t>
  </si>
  <si>
    <t>RE:WAC 480-120-395</t>
  </si>
  <si>
    <t>Dear Ms. Washburn:</t>
  </si>
  <si>
    <t>If you have any questions, please call Ken Buchan at 318-388-3538.</t>
  </si>
  <si>
    <t>Sincerely,</t>
  </si>
  <si>
    <t>General Accounting Department</t>
  </si>
  <si>
    <t>Subs.</t>
  </si>
  <si>
    <t xml:space="preserve">Cable &amp; Wire Facilities </t>
  </si>
  <si>
    <t>Investments &amp; Other Non-Current Assets</t>
  </si>
  <si>
    <t>saved as a Word Document - Received from Fin. Rptg. (MaryAnn McKenzie). Same chart</t>
  </si>
  <si>
    <t>Poles Expense</t>
  </si>
  <si>
    <t xml:space="preserve">As required by WAC 480-120-395 enclosed is the data regarding 2009 affiliated interest </t>
  </si>
  <si>
    <t>As of December, 2009</t>
  </si>
  <si>
    <t>Year Ended December 31, 2009</t>
  </si>
  <si>
    <t>As of December 31, 2009</t>
  </si>
  <si>
    <t>For the Year 2009</t>
  </si>
  <si>
    <t>Embarq</t>
  </si>
  <si>
    <t>Company</t>
  </si>
  <si>
    <t>MidWest</t>
  </si>
  <si>
    <t>Mgmt Serv</t>
  </si>
  <si>
    <t>United Tel</t>
  </si>
  <si>
    <t xml:space="preserve">of the </t>
  </si>
  <si>
    <t>Northwest-OR</t>
  </si>
  <si>
    <t>See the balance sheet and income statement as of December 31, 2009, Attachment C.</t>
  </si>
  <si>
    <t xml:space="preserve">        (g)</t>
  </si>
  <si>
    <t>telecommunication companies and provides certain necessary supervisory, construction,</t>
  </si>
  <si>
    <t>Costs incurred for all services performed for or furnished to the Washington Regulated</t>
  </si>
  <si>
    <t>to the actual costs incurred.  These costs shall not exceed the cost that the Washington</t>
  </si>
  <si>
    <t>a formula or formulas which will result in charges, as nearly as practicable, equal in amount</t>
  </si>
  <si>
    <t xml:space="preserve">Otherwise, the common costs shall be allocated on an equitable basis in accordance with </t>
  </si>
  <si>
    <t>Embarq Management Company</t>
  </si>
  <si>
    <t>accounting, data, technical, and advisory services from Embarq Management Company</t>
  </si>
  <si>
    <t xml:space="preserve">factor to the allocations from Embarq Management Company to the Washington </t>
  </si>
  <si>
    <t>Embarq Management Company does not have any loans to the Washington Regulated</t>
  </si>
  <si>
    <t xml:space="preserve">Common directors of Embarq Management Company and the Washington Regulated </t>
  </si>
  <si>
    <t>Stacey W. Goff, Senior VP, Gen. Council &amp; Assist. Secretary.</t>
  </si>
  <si>
    <t>Embarq Midwest Management Service Company</t>
  </si>
  <si>
    <t xml:space="preserve">Exec. VP &amp; Controller &amp; Treasurer; Stacey W. Goff, Senior VP, Gen. Council, &amp; Assist. </t>
  </si>
  <si>
    <t>December 31, 2009, are R. Stewart Ewing, Jr.; and Stacey W. Goff.</t>
  </si>
  <si>
    <t>December 31, 2009, are Karen A. Puckett, Exec VP &amp; COO; R. Stewart Ewing, Jr.,</t>
  </si>
  <si>
    <t>Exec. VP; David D. Cole, Senior VP; Stacey W. Goff, Senior VP, Exec. VP, Gen. Council</t>
  </si>
  <si>
    <t>and Assist. Secretary; Neil A. Sweasy, VP &amp; Controller; G. Clay Bailey, VP &amp; Treasurer;</t>
  </si>
  <si>
    <t>UTC of the Northwest-OR</t>
  </si>
  <si>
    <t>Embarq Management Company is a wholly-owned subsidiary of CenturyTel, Inc. and</t>
  </si>
  <si>
    <t>Common officers of Embarq Management Company and the Washington Regulated</t>
  </si>
  <si>
    <t>The other CenturyTel LEC, UTC of the Northwest-OR does not guarantee any debts of the</t>
  </si>
  <si>
    <t>The other CenturyTel LEC, UTC of the Northwest-OR does not have any loans to the</t>
  </si>
  <si>
    <t>CenturyTel LEC, UTC of the Northwest -OR.</t>
  </si>
  <si>
    <t>statements are not meaningful from a regulatory perspective.</t>
  </si>
  <si>
    <t>transactions for United Telephone Company of the Northwest-WA.</t>
  </si>
  <si>
    <t>MidAtlantic</t>
  </si>
  <si>
    <t>Comm.</t>
  </si>
  <si>
    <t>Of</t>
  </si>
  <si>
    <t>Asset Purchases</t>
  </si>
  <si>
    <t>5082</t>
  </si>
  <si>
    <t>5084</t>
  </si>
  <si>
    <t>Aerial Wire</t>
  </si>
  <si>
    <t>Florida</t>
  </si>
  <si>
    <t>Misc Income</t>
  </si>
  <si>
    <t>Access Expense</t>
  </si>
  <si>
    <t xml:space="preserve">accounting, data, technical, and advisory services from Embarq Midwest Management </t>
  </si>
  <si>
    <t>factor to the allocations from Embarq Midwest Management Service Company to the</t>
  </si>
  <si>
    <t>Service Company (the service group).</t>
  </si>
  <si>
    <t>Embarq Midwest Management Service Company does not have any loans to the</t>
  </si>
  <si>
    <t>Midwest Management Service Company.</t>
  </si>
  <si>
    <t>Service Company.</t>
  </si>
  <si>
    <t>CenturyTel, Inc. and provides management, technical, and other services to CenturyTel,</t>
  </si>
  <si>
    <t>Embarq Midwest Management Service Company is a wholly-owned subsidiary of</t>
  </si>
  <si>
    <t>Embarq Communications Inc.</t>
  </si>
  <si>
    <t>1.     For the purpose of filing this report, United Telephone Company of the Northwest-WA</t>
  </si>
  <si>
    <t xml:space="preserve">        is hereinafter collectively referred to as "the Washington Regulated Utility".</t>
  </si>
  <si>
    <t>The Washington Regulated Utility provides domestic and international voice, wireless,</t>
  </si>
  <si>
    <t>CLEC, and audio conferencing.</t>
  </si>
  <si>
    <t>due to the Washington Regulated Utilities based on agreed upon rates.  The Washington</t>
  </si>
  <si>
    <t>Embarq Communications, Inc. does not have any loans to the Washington Regulated</t>
  </si>
  <si>
    <t>Communications, Inc.</t>
  </si>
  <si>
    <t>Embarq Communications, Inc. does not guarantee any debt of the Washington Regulated</t>
  </si>
  <si>
    <t>reseller of voice, wireless, CLEC, and audio conferencing.</t>
  </si>
  <si>
    <t>2220</t>
  </si>
  <si>
    <t xml:space="preserve">The Washington Regulated Utility receives supervisory, construction, professional, </t>
  </si>
  <si>
    <t>All services provided by the service group to the regulated utility are charged at cost.</t>
  </si>
  <si>
    <t>All services provided by the service group to the regulated utility is charged at cost.</t>
  </si>
  <si>
    <t>Regulated Utility.  The return factor will be calculated to result in a return on</t>
  </si>
  <si>
    <t xml:space="preserve">The service group does not guarantee any debt of the Washington Regulated Utility, </t>
  </si>
  <si>
    <t>Utility as of December 31, 2009, are R. Stewart Ewing, Jr., Exec VP; and</t>
  </si>
  <si>
    <t>Washington Regulated Utility.  The return factor will be calculated to result in a return on</t>
  </si>
  <si>
    <t>Washington Regulated Utility, nor are there any loans from the utility to Embarq</t>
  </si>
  <si>
    <t>nor are there any debt guarantees from the utility to Embarq Midwest Management</t>
  </si>
  <si>
    <t>Regulated Utility as of December 31, 2009, are R. Stewart Ewing, Jr.; and</t>
  </si>
  <si>
    <t>Regulated Utility has the right to review these rates at the end of each service year.</t>
  </si>
  <si>
    <t>Utility, nor are there any loans from the utility to Embarq Communications, Inc.</t>
  </si>
  <si>
    <t>Utility, nor are there any debt guarantees from the utility to Embarq</t>
  </si>
  <si>
    <t xml:space="preserve">Utility as of December 31, 2009, are R. Stewart Ewing, Jr. and Stacey W. Goff. </t>
  </si>
  <si>
    <t>Utility as of December 31, 2009, are Karen A. Puckett, Pres.; R. Stewart Ewing, Jr.,</t>
  </si>
  <si>
    <t>Utility, nor are there any loans from the utilities to CenturyTel Service Group, LLC.</t>
  </si>
  <si>
    <t>nor are there any debt guarantees from the utility to CenturyTel Service Group, LLC.</t>
  </si>
  <si>
    <t>Utility as of December 31, 2009, are R. Stewart Ewing, Jr.; and Stacey W. Goff.</t>
  </si>
  <si>
    <t xml:space="preserve">Common directors of Embarq Communications, Inc. and the Washington Regulated </t>
  </si>
  <si>
    <t>Embarq Communications, Inc. is a wholly owned subsidiary of CenturyTel, Inc. and is a</t>
  </si>
  <si>
    <t xml:space="preserve">Common officers of Embarq Communications, Inc. and the Washington Regulated </t>
  </si>
  <si>
    <t>Utility, nor are there any loans from the utility to Embarq Management Company.</t>
  </si>
  <si>
    <t>nor are there any debt guarantees from the utility to Embarq Management Company.</t>
  </si>
  <si>
    <t>Embarq Mid-Atlantic Management Service Company</t>
  </si>
  <si>
    <t>financial statements are not meaningful from a regulatory perspective.</t>
  </si>
  <si>
    <t>accounting, data, technical, and advisory services from Embarq Mid-Atlantic Management</t>
  </si>
  <si>
    <t>Mid-Atlantic Management Service Company.</t>
  </si>
  <si>
    <t>nor are there any debt guarantees from the utility to Embarq Mid-Atlantic Management</t>
  </si>
  <si>
    <t>CenturyTel, Inc., subsidiaries.</t>
  </si>
  <si>
    <t>CenturyTel, Inc. and provides management, technical, and other services to</t>
  </si>
  <si>
    <t>VP; and Stacey W. Goff, Senior VP, Gen. Council &amp; Assist. Secretary.</t>
  </si>
  <si>
    <t>Washington Regulated Utility as of December 31, 2009, are R. Stewart Ewing, Jr., Exec</t>
  </si>
  <si>
    <t>Common officers of Embarq Mid-Atlantic Management Service Company and the</t>
  </si>
  <si>
    <t>CenturyTel LEC - CenturyTel of Washington, Inc.</t>
  </si>
  <si>
    <t>Utility shall be allocated on the basis of direct cost identification where practicable.</t>
  </si>
  <si>
    <t>Regulated Utility would pay for provision of these same services without the benefit</t>
  </si>
  <si>
    <t>Washington Regulated Utility, nor are there any loans from the utility to the other</t>
  </si>
  <si>
    <t xml:space="preserve">Washington Regulated Utility, nor are there any debt guarantees from the utility to </t>
  </si>
  <si>
    <t>maintenance, technical, and advisory services to the utility.</t>
  </si>
  <si>
    <t>Common directors of CenturyTel Broadband and the Washington Regulated Utility as of</t>
  </si>
  <si>
    <t xml:space="preserve">Common officers of CenturyTel Broadband and the Washington Regulated Utility as of </t>
  </si>
  <si>
    <t>The Washington Regulated Utility receives operational supervision, maintenance and</t>
  </si>
  <si>
    <t>The other CenturyTel LEC, CenturyTel of Washington, Inc. does not have any loans to the</t>
  </si>
  <si>
    <t>CenturyTel LEC, CenturyTel of Washington, Inc.</t>
  </si>
  <si>
    <t xml:space="preserve">of the Washington Regulated Utility, nor are there any debt guarantees from the utility to </t>
  </si>
  <si>
    <t>The other CenturyTel LEC, CenturyTel of Washington, Inc. does not guarantee any debts</t>
  </si>
  <si>
    <t>supervisory, construction, maintenance, technical, and advisory services to the utility.</t>
  </si>
  <si>
    <t>holding company of various telecommunication companies and provides certain necessary</t>
  </si>
  <si>
    <t>Embarq Communications, Inc.</t>
  </si>
  <si>
    <t>CenturyTel Of Washington, Inc.</t>
  </si>
  <si>
    <t>Utility as of December 31, 2009, are Karen A. Puckett, Pres. &amp; COO; Stewart Ewing, Jr.,</t>
  </si>
  <si>
    <t>Exec. VP; David D. Cole, Senior VP; Stacey W. Goff, Senior VP, Gen. Council, &amp; Assist.</t>
  </si>
  <si>
    <t>Secretary; Neil A. Sweasy, VP &amp; Controller; G. Clay Bailey, VP &amp; Treasurer; Carrick</t>
  </si>
  <si>
    <t>Buchart, Secretary.</t>
  </si>
  <si>
    <t>Cole, Senior VP; Stacey W. Goff, Senior VP, Gen. Council, &amp; Assist. Secretary; Neil A.</t>
  </si>
  <si>
    <t>Chairman; Karen A. Puckett, Pres. &amp; COO; R. Stewart Ewing, Jr., Exec. VP; David D.</t>
  </si>
  <si>
    <t xml:space="preserve">Sweasy, VP &amp;  Controller; G. Clay Bailey, VP &amp; Treasurer; Dennis G. Huber, Exec VP; </t>
  </si>
  <si>
    <t xml:space="preserve">William E. Cheek, President-Wholesale Operations; Leslie H, Meredith, Senior VP; </t>
  </si>
  <si>
    <t>Secretary; Neil A. Sweasy, VP &amp; Controller; G. Clay Bailey, VP &amp; Treasurer; Kay C.</t>
  </si>
  <si>
    <t>Washington Regulated Utility as of December 31, 2009, are William E. Cheek, President,</t>
  </si>
  <si>
    <t>Wholesale Operations; Karen A. Puckett, Pres. &amp; COO; R. Stewart Ewing, Jr., Exec. VP;</t>
  </si>
  <si>
    <t>David D. Cole, Senior VP; Stacey W. Goff, Senior VP, Gen. Council, &amp; Assist. Secretary;</t>
  </si>
  <si>
    <t>Neil A. Sweasy, VP &amp;  Controller; G. Clay Bailey, VP &amp; Treasurer; Dennis G. Huber,</t>
  </si>
  <si>
    <t xml:space="preserve">Exec VP; Leslie H, Meredith, Senior VP; Nancy Shelledy, VP; Terry Beeler, VP; D. Greg </t>
  </si>
  <si>
    <t>Jones, Assist. Treasurer; Carrick Inabett, VP &amp; Assist. Secretary; James L. Butler,</t>
  </si>
  <si>
    <t>Assist. Secretary; Kay C. Buchart, Secretary; and Tim Grigar, General Manager.</t>
  </si>
  <si>
    <t>Terry Beeler, VP; Timothy J. Grigar, General Manager; and Kay C. Buchart, Secretary.</t>
  </si>
  <si>
    <t>Washington Regulated Utility as of December 31, 2009, are William E. Cheek, President</t>
  </si>
  <si>
    <t>Pres. &amp; COO; R. Stewart Ewing, Jr., Exec. VP; David D. Cole, Senior VP; Stacey W. Goff</t>
  </si>
  <si>
    <t>&amp; Chairman of the Board; Thomas A. Gerke, Executive Vice Chairman; Karen A. Puckett,</t>
  </si>
  <si>
    <t>Senior VP, Gen. Council, &amp; Assist. Secretary; Neil A. Sweasy, VP &amp;  Controller; G. Clay</t>
  </si>
  <si>
    <t xml:space="preserve">Shelledy, VP; Terry Beeler, VP; D. Greg Jones, Assist. Treasurer; Carrick Inabett, VP &amp; </t>
  </si>
  <si>
    <t>Assist. Secretary; James L. Butler, Assist. Secretary; Richard Plouff, Assist. Secretary;</t>
  </si>
  <si>
    <t>Linda Gardner, Assist. Secretary; Kay C. Buchart, Secretary; and Tim Grigar, General</t>
  </si>
  <si>
    <t>Manager.</t>
  </si>
  <si>
    <t>Bailey, VP &amp; Treasurer; Dennis G. Huber, Exec VP; Leslie H, Meredith, Senior VP; Nancy</t>
  </si>
  <si>
    <t>of Wholesale Operations; Thomas A. Gerke, Executive Vice Chairman; Karen A. Puckett,</t>
  </si>
  <si>
    <t>Shelledy, VP; D. Greg Jones, Assist. Treasurer; Carrick Inabett, VP &amp; Assist. Secretary;</t>
  </si>
  <si>
    <t>James L. Butler, Assist. Secretary; Richard Plouff, Assist. Secretary; Linda Gardner,</t>
  </si>
  <si>
    <t>Assist. Secretary; Kay C. Buchart, Secretary.</t>
  </si>
  <si>
    <t>June 1, 2010</t>
  </si>
  <si>
    <t>Inabett, VP &amp; Assistant Secretary; James L. Butler, Assistant Secretary; and Kay C,</t>
  </si>
  <si>
    <t>Embarq Mid-Atlantic Management Service Company is a service company and its</t>
  </si>
  <si>
    <t>factor to the allocations from Embarq Mid-Atlantic Management Service Company to the</t>
  </si>
  <si>
    <t>Embarq Mid-Atlantic Management Service Company does not have any loans to the</t>
  </si>
  <si>
    <t xml:space="preserve">Embarq Mid-Atlantic Management Service Company is a wholly-owned subsidiary of </t>
  </si>
  <si>
    <t>Common directors of Embarq Mid-Atlantic Management Service Company and the</t>
  </si>
  <si>
    <t>Embarq Midwest Management Service Company is a service company and its financial</t>
  </si>
  <si>
    <t>Inc., subsidiaries.</t>
  </si>
  <si>
    <t>Common directors of Embark Midwest Mgmt. Service Company and the Washington</t>
  </si>
  <si>
    <t>Common officers of Embark Mid-Atlantic Management Service Company and the</t>
  </si>
  <si>
    <t>Washington Regulated Utility as of December 31, 2009, are Thomas A. Geri, Exec Vice</t>
  </si>
  <si>
    <t xml:space="preserve">D. Greg Jones, Assist. Treasurer; Carrick Inhabit, VP &amp; Assist. Secretary; James L. </t>
  </si>
  <si>
    <t>Butler, Assist. Secretary; and Kay C. Bukhara, Secretary.</t>
  </si>
  <si>
    <t>Each month Embarq Communications, Inc. shall calculate and remit the compensation</t>
  </si>
  <si>
    <t>CenturyTel LEC - Embarq Florida Inc.</t>
  </si>
  <si>
    <t>Other Terminal Eqiupment</t>
  </si>
  <si>
    <t>Station Apparatus Equipment</t>
  </si>
  <si>
    <t>Public Telephone Terminal Equip</t>
  </si>
  <si>
    <t>State Access Services</t>
  </si>
  <si>
    <t>Switched Access Servcies</t>
  </si>
  <si>
    <t>Logistics</t>
  </si>
  <si>
    <t>Embarq Logistics Inc.</t>
  </si>
  <si>
    <t>1.     For 2009 activity see the Affiliated Transactions Report, Attachment B.</t>
  </si>
  <si>
    <t>2.     Embarq Logistics Inc. was sold in March of 2009.</t>
  </si>
  <si>
    <t>Director</t>
  </si>
  <si>
    <t>CenturyLink, Inc.</t>
  </si>
  <si>
    <t>Carol Squyres</t>
  </si>
  <si>
    <t>Embarq-Florida, Inc.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</si>
</sst>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17" applyNumberFormat="1" applyAlignment="1">
      <alignment/>
    </xf>
    <xf numFmtId="37" fontId="0" fillId="0" borderId="2" xfId="17" applyNumberFormat="1" applyBorder="1" applyAlignment="1">
      <alignment/>
    </xf>
    <xf numFmtId="0" fontId="0" fillId="0" borderId="1" xfId="0" applyBorder="1" applyAlignment="1">
      <alignment horizontal="center"/>
    </xf>
    <xf numFmtId="42" fontId="0" fillId="0" borderId="0" xfId="17" applyNumberFormat="1" applyAlignment="1">
      <alignment/>
    </xf>
    <xf numFmtId="42" fontId="0" fillId="0" borderId="1" xfId="17" applyNumberFormat="1" applyBorder="1" applyAlignment="1">
      <alignment/>
    </xf>
    <xf numFmtId="42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38" fontId="0" fillId="0" borderId="5" xfId="0" applyNumberFormat="1" applyBorder="1" applyAlignment="1">
      <alignment/>
    </xf>
    <xf numFmtId="37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38" fontId="0" fillId="0" borderId="3" xfId="0" applyNumberFormat="1" applyBorder="1" applyAlignment="1">
      <alignment/>
    </xf>
    <xf numFmtId="37" fontId="0" fillId="0" borderId="3" xfId="0" applyNumberFormat="1" applyBorder="1" applyAlignment="1">
      <alignment/>
    </xf>
    <xf numFmtId="38" fontId="0" fillId="0" borderId="6" xfId="0" applyNumberFormat="1" applyBorder="1" applyAlignment="1">
      <alignment/>
    </xf>
    <xf numFmtId="37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horizontal="right"/>
    </xf>
    <xf numFmtId="0" fontId="1" fillId="0" borderId="0" xfId="0" applyFont="1" applyFill="1" applyAlignment="1">
      <alignment/>
    </xf>
    <xf numFmtId="37" fontId="0" fillId="0" borderId="5" xfId="0" applyNumberFormat="1" applyFill="1" applyBorder="1" applyAlignment="1">
      <alignment/>
    </xf>
    <xf numFmtId="38" fontId="0" fillId="0" borderId="5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6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0" fontId="1" fillId="2" borderId="0" xfId="0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38" fontId="1" fillId="0" borderId="8" xfId="0" applyNumberFormat="1" applyFont="1" applyFill="1" applyBorder="1" applyAlignment="1">
      <alignment horizontal="center"/>
    </xf>
    <xf numFmtId="38" fontId="1" fillId="0" borderId="8" xfId="0" applyNumberFormat="1" applyFont="1" applyFill="1" applyBorder="1" applyAlignment="1">
      <alignment/>
    </xf>
    <xf numFmtId="38" fontId="0" fillId="0" borderId="8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/>
    </xf>
    <xf numFmtId="40" fontId="0" fillId="0" borderId="5" xfId="0" applyNumberFormat="1" applyFill="1" applyBorder="1" applyAlignment="1">
      <alignment/>
    </xf>
    <xf numFmtId="40" fontId="0" fillId="0" borderId="3" xfId="0" applyNumberFormat="1" applyFill="1" applyBorder="1" applyAlignment="1">
      <alignment/>
    </xf>
    <xf numFmtId="38" fontId="0" fillId="0" borderId="6" xfId="0" applyNumberForma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37" fontId="0" fillId="0" borderId="8" xfId="0" applyNumberFormat="1" applyFont="1" applyBorder="1" applyAlignment="1" quotePrefix="1">
      <alignment horizontal="center"/>
    </xf>
    <xf numFmtId="37" fontId="0" fillId="0" borderId="8" xfId="0" applyNumberFormat="1" applyFont="1" applyBorder="1" applyAlignment="1">
      <alignment/>
    </xf>
    <xf numFmtId="37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 quotePrefix="1">
      <alignment horizontal="center"/>
    </xf>
    <xf numFmtId="38" fontId="0" fillId="0" borderId="0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36"/>
  <sheetViews>
    <sheetView tabSelected="1" workbookViewId="0" topLeftCell="A1">
      <selection activeCell="A34" sqref="A34"/>
    </sheetView>
  </sheetViews>
  <sheetFormatPr defaultColWidth="9.140625" defaultRowHeight="12.75"/>
  <sheetData>
    <row r="8" ht="12.75">
      <c r="A8" s="49" t="s">
        <v>262</v>
      </c>
    </row>
    <row r="15" ht="12.75">
      <c r="A15" t="s">
        <v>100</v>
      </c>
    </row>
    <row r="16" ht="12.75">
      <c r="A16" t="s">
        <v>101</v>
      </c>
    </row>
    <row r="17" ht="12.75">
      <c r="A17" t="s">
        <v>102</v>
      </c>
    </row>
    <row r="18" ht="12.75">
      <c r="A18" t="s">
        <v>103</v>
      </c>
    </row>
    <row r="20" ht="12.75">
      <c r="A20" t="s">
        <v>104</v>
      </c>
    </row>
    <row r="22" ht="12.75">
      <c r="A22" t="s">
        <v>105</v>
      </c>
    </row>
    <row r="24" ht="12.75">
      <c r="A24" t="s">
        <v>114</v>
      </c>
    </row>
    <row r="25" ht="12.75">
      <c r="A25" t="s">
        <v>152</v>
      </c>
    </row>
    <row r="27" ht="12.75">
      <c r="A27" t="s">
        <v>106</v>
      </c>
    </row>
    <row r="29" ht="12.75">
      <c r="A29" t="s">
        <v>107</v>
      </c>
    </row>
    <row r="33" ht="12.75">
      <c r="A33" t="s">
        <v>289</v>
      </c>
    </row>
    <row r="34" ht="12.75">
      <c r="A34" t="s">
        <v>287</v>
      </c>
    </row>
    <row r="35" ht="12.75">
      <c r="A35" t="s">
        <v>108</v>
      </c>
    </row>
    <row r="36" ht="12.75">
      <c r="A36" t="s">
        <v>288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9" max="9" width="11.140625" style="0" customWidth="1"/>
  </cols>
  <sheetData>
    <row r="1" spans="1:3" ht="12.75">
      <c r="A1" s="31"/>
      <c r="B1" s="17"/>
      <c r="C1" s="17"/>
    </row>
    <row r="3" spans="1:9" ht="12.75">
      <c r="A3" s="75" t="s">
        <v>205</v>
      </c>
      <c r="B3" s="75"/>
      <c r="C3" s="75"/>
      <c r="D3" s="75"/>
      <c r="E3" s="75"/>
      <c r="F3" s="75"/>
      <c r="G3" s="75"/>
      <c r="H3" s="75"/>
      <c r="I3" s="75"/>
    </row>
    <row r="5" ht="12.75">
      <c r="A5" t="s">
        <v>172</v>
      </c>
    </row>
    <row r="6" ht="12.75">
      <c r="A6" t="s">
        <v>173</v>
      </c>
    </row>
    <row r="8" ht="12.75">
      <c r="A8" t="s">
        <v>51</v>
      </c>
    </row>
    <row r="10" spans="1:2" ht="12.75">
      <c r="A10" t="s">
        <v>52</v>
      </c>
      <c r="B10" t="s">
        <v>264</v>
      </c>
    </row>
    <row r="11" ht="12.75">
      <c r="B11" t="s">
        <v>206</v>
      </c>
    </row>
    <row r="13" spans="1:2" ht="12.75">
      <c r="A13" t="s">
        <v>96</v>
      </c>
      <c r="B13" t="s">
        <v>182</v>
      </c>
    </row>
    <row r="14" ht="12.75">
      <c r="B14" t="s">
        <v>207</v>
      </c>
    </row>
    <row r="15" ht="12.75">
      <c r="B15" t="s">
        <v>165</v>
      </c>
    </row>
    <row r="17" spans="1:2" ht="12.75">
      <c r="A17" t="s">
        <v>53</v>
      </c>
      <c r="B17" t="s">
        <v>184</v>
      </c>
    </row>
    <row r="18" ht="12.75">
      <c r="B18" t="s">
        <v>59</v>
      </c>
    </row>
    <row r="19" ht="12.75">
      <c r="B19" t="s">
        <v>70</v>
      </c>
    </row>
    <row r="20" ht="12.75">
      <c r="B20" t="s">
        <v>265</v>
      </c>
    </row>
    <row r="21" ht="12.75">
      <c r="B21" t="s">
        <v>188</v>
      </c>
    </row>
    <row r="22" ht="12.75">
      <c r="B22" t="s">
        <v>61</v>
      </c>
    </row>
    <row r="23" ht="12.75">
      <c r="B23" t="s">
        <v>62</v>
      </c>
    </row>
    <row r="24" ht="12.75">
      <c r="B24" t="s">
        <v>56</v>
      </c>
    </row>
    <row r="26" spans="1:2" ht="12.75">
      <c r="A26" t="s">
        <v>54</v>
      </c>
      <c r="B26" t="s">
        <v>266</v>
      </c>
    </row>
    <row r="27" ht="12.75">
      <c r="B27" t="s">
        <v>189</v>
      </c>
    </row>
    <row r="28" ht="12.75">
      <c r="B28" t="s">
        <v>208</v>
      </c>
    </row>
    <row r="30" spans="1:2" ht="12.75">
      <c r="A30" t="s">
        <v>55</v>
      </c>
      <c r="B30" t="s">
        <v>186</v>
      </c>
    </row>
    <row r="31" ht="12.75">
      <c r="B31" t="s">
        <v>209</v>
      </c>
    </row>
    <row r="32" ht="12.75">
      <c r="B32" t="s">
        <v>168</v>
      </c>
    </row>
    <row r="34" spans="1:2" ht="12.75">
      <c r="A34" t="s">
        <v>97</v>
      </c>
      <c r="B34" t="s">
        <v>267</v>
      </c>
    </row>
    <row r="35" ht="12.75">
      <c r="B35" t="s">
        <v>211</v>
      </c>
    </row>
    <row r="36" ht="12.75">
      <c r="B36" t="s">
        <v>210</v>
      </c>
    </row>
    <row r="38" spans="1:2" s="17" customFormat="1" ht="12.75">
      <c r="A38" s="17" t="s">
        <v>98</v>
      </c>
      <c r="B38" s="17" t="s">
        <v>268</v>
      </c>
    </row>
    <row r="39" s="17" customFormat="1" ht="12.75">
      <c r="B39" s="17" t="s">
        <v>213</v>
      </c>
    </row>
    <row r="40" s="17" customFormat="1" ht="12.75">
      <c r="B40" s="17" t="s">
        <v>212</v>
      </c>
    </row>
    <row r="41" s="17" customFormat="1" ht="12.75"/>
    <row r="42" s="17" customFormat="1" ht="12.75">
      <c r="B42" s="17" t="s">
        <v>147</v>
      </c>
    </row>
    <row r="43" s="17" customFormat="1" ht="12.75">
      <c r="B43" s="17" t="s">
        <v>232</v>
      </c>
    </row>
    <row r="44" s="17" customFormat="1" ht="12.75">
      <c r="B44" s="17" t="s">
        <v>233</v>
      </c>
    </row>
    <row r="45" s="17" customFormat="1" ht="12.75">
      <c r="B45" s="17" t="s">
        <v>234</v>
      </c>
    </row>
    <row r="46" s="17" customFormat="1" ht="12.75">
      <c r="B46" s="17" t="s">
        <v>263</v>
      </c>
    </row>
    <row r="47" s="17" customFormat="1" ht="12.75">
      <c r="B47" s="17" t="s">
        <v>235</v>
      </c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3" sqref="A3:I3"/>
    </sheetView>
  </sheetViews>
  <sheetFormatPr defaultColWidth="9.140625" defaultRowHeight="12.75"/>
  <cols>
    <col min="9" max="9" width="11.8515625" style="0" customWidth="1"/>
  </cols>
  <sheetData>
    <row r="1" spans="1:3" ht="12.75">
      <c r="A1" s="31"/>
      <c r="B1" s="17"/>
      <c r="C1" s="17"/>
    </row>
    <row r="3" spans="1:9" ht="12.75">
      <c r="A3" s="75" t="s">
        <v>139</v>
      </c>
      <c r="B3" s="75"/>
      <c r="C3" s="75"/>
      <c r="D3" s="75"/>
      <c r="E3" s="75"/>
      <c r="F3" s="75"/>
      <c r="G3" s="75"/>
      <c r="H3" s="75"/>
      <c r="I3" s="75"/>
    </row>
    <row r="5" ht="12.75">
      <c r="A5" t="s">
        <v>172</v>
      </c>
    </row>
    <row r="6" ht="12.75">
      <c r="A6" t="s">
        <v>173</v>
      </c>
    </row>
    <row r="8" ht="12.75">
      <c r="A8" t="s">
        <v>51</v>
      </c>
    </row>
    <row r="10" spans="1:2" ht="12.75">
      <c r="A10" t="s">
        <v>52</v>
      </c>
      <c r="B10" t="s">
        <v>269</v>
      </c>
    </row>
    <row r="11" ht="12.75">
      <c r="B11" t="s">
        <v>151</v>
      </c>
    </row>
    <row r="13" spans="1:2" ht="12.75">
      <c r="A13" t="s">
        <v>96</v>
      </c>
      <c r="B13" t="s">
        <v>182</v>
      </c>
    </row>
    <row r="14" ht="12.75">
      <c r="B14" t="s">
        <v>163</v>
      </c>
    </row>
    <row r="15" ht="12.75">
      <c r="B15" t="s">
        <v>165</v>
      </c>
    </row>
    <row r="17" spans="1:2" ht="12.75">
      <c r="A17" t="s">
        <v>53</v>
      </c>
      <c r="B17" t="s">
        <v>183</v>
      </c>
    </row>
    <row r="18" ht="12.75">
      <c r="B18" t="s">
        <v>59</v>
      </c>
    </row>
    <row r="19" ht="12.75">
      <c r="B19" t="s">
        <v>70</v>
      </c>
    </row>
    <row r="20" ht="12.75">
      <c r="B20" t="s">
        <v>164</v>
      </c>
    </row>
    <row r="21" ht="12.75">
      <c r="B21" t="s">
        <v>188</v>
      </c>
    </row>
    <row r="22" ht="12.75">
      <c r="B22" t="s">
        <v>61</v>
      </c>
    </row>
    <row r="23" ht="12.75">
      <c r="B23" t="s">
        <v>62</v>
      </c>
    </row>
    <row r="24" ht="12.75">
      <c r="B24" t="s">
        <v>56</v>
      </c>
    </row>
    <row r="26" spans="1:2" ht="12.75">
      <c r="A26" t="s">
        <v>54</v>
      </c>
      <c r="B26" t="s">
        <v>166</v>
      </c>
    </row>
    <row r="27" ht="12.75">
      <c r="B27" t="s">
        <v>189</v>
      </c>
    </row>
    <row r="28" ht="12.75">
      <c r="B28" t="s">
        <v>167</v>
      </c>
    </row>
    <row r="30" spans="1:2" ht="12.75">
      <c r="A30" t="s">
        <v>55</v>
      </c>
      <c r="B30" t="s">
        <v>186</v>
      </c>
    </row>
    <row r="31" ht="12.75">
      <c r="B31" t="s">
        <v>190</v>
      </c>
    </row>
    <row r="32" ht="12.75">
      <c r="B32" t="s">
        <v>168</v>
      </c>
    </row>
    <row r="34" spans="1:2" ht="12.75">
      <c r="A34" t="s">
        <v>97</v>
      </c>
      <c r="B34" t="s">
        <v>170</v>
      </c>
    </row>
    <row r="35" ht="12.75">
      <c r="B35" t="s">
        <v>169</v>
      </c>
    </row>
    <row r="36" ht="12.75">
      <c r="B36" t="s">
        <v>270</v>
      </c>
    </row>
    <row r="38" spans="1:2" s="17" customFormat="1" ht="12.75">
      <c r="A38" s="17" t="s">
        <v>98</v>
      </c>
      <c r="B38" s="17" t="s">
        <v>271</v>
      </c>
    </row>
    <row r="39" s="17" customFormat="1" ht="12.75">
      <c r="B39" s="17" t="s">
        <v>191</v>
      </c>
    </row>
    <row r="40" s="17" customFormat="1" ht="12.75">
      <c r="B40" s="17" t="s">
        <v>94</v>
      </c>
    </row>
    <row r="41" s="17" customFormat="1" ht="12.75"/>
    <row r="42" s="17" customFormat="1" ht="12.75">
      <c r="B42" s="17" t="s">
        <v>272</v>
      </c>
    </row>
    <row r="43" s="17" customFormat="1" ht="12.75">
      <c r="B43" s="17" t="s">
        <v>273</v>
      </c>
    </row>
    <row r="44" s="17" customFormat="1" ht="12.75">
      <c r="B44" s="17" t="s">
        <v>237</v>
      </c>
    </row>
    <row r="45" s="17" customFormat="1" ht="12.75">
      <c r="B45" s="17" t="s">
        <v>236</v>
      </c>
    </row>
    <row r="46" s="17" customFormat="1" ht="12.75">
      <c r="B46" s="17" t="s">
        <v>238</v>
      </c>
    </row>
    <row r="47" ht="12.75">
      <c r="B47" s="17" t="s">
        <v>239</v>
      </c>
    </row>
    <row r="48" ht="12.75">
      <c r="B48" s="17" t="s">
        <v>274</v>
      </c>
    </row>
    <row r="49" ht="12.75">
      <c r="B49" s="17" t="s">
        <v>275</v>
      </c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5" sqref="A5"/>
    </sheetView>
  </sheetViews>
  <sheetFormatPr defaultColWidth="9.140625" defaultRowHeight="12.75"/>
  <sheetData>
    <row r="3" spans="1:9" ht="12.75">
      <c r="A3" s="75" t="s">
        <v>284</v>
      </c>
      <c r="B3" s="75"/>
      <c r="C3" s="75"/>
      <c r="D3" s="75"/>
      <c r="E3" s="75"/>
      <c r="F3" s="75"/>
      <c r="G3" s="75"/>
      <c r="H3" s="75"/>
      <c r="I3" s="75"/>
    </row>
    <row r="5" ht="12.75">
      <c r="A5" t="s">
        <v>285</v>
      </c>
    </row>
    <row r="7" ht="12.75">
      <c r="A7" t="s">
        <v>286</v>
      </c>
    </row>
  </sheetData>
  <mergeCells count="1"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35"/>
  <sheetViews>
    <sheetView workbookViewId="0" topLeftCell="A1">
      <selection activeCell="A5" sqref="A5"/>
    </sheetView>
  </sheetViews>
  <sheetFormatPr defaultColWidth="9.140625" defaultRowHeight="12.75"/>
  <cols>
    <col min="9" max="9" width="10.421875" style="0" customWidth="1"/>
  </cols>
  <sheetData>
    <row r="3" spans="1:9" ht="12.75">
      <c r="A3" s="75" t="s">
        <v>171</v>
      </c>
      <c r="B3" s="75"/>
      <c r="C3" s="75"/>
      <c r="D3" s="75"/>
      <c r="E3" s="75"/>
      <c r="F3" s="75"/>
      <c r="G3" s="75"/>
      <c r="H3" s="75"/>
      <c r="I3" s="75"/>
    </row>
    <row r="5" ht="12.75">
      <c r="A5" t="s">
        <v>172</v>
      </c>
    </row>
    <row r="6" ht="12.75">
      <c r="A6" t="s">
        <v>173</v>
      </c>
    </row>
    <row r="8" ht="12.75">
      <c r="A8" t="s">
        <v>51</v>
      </c>
    </row>
    <row r="10" spans="1:2" ht="12.75">
      <c r="A10" t="s">
        <v>52</v>
      </c>
      <c r="B10" t="s">
        <v>126</v>
      </c>
    </row>
    <row r="12" spans="1:2" ht="12.75">
      <c r="A12" t="s">
        <v>96</v>
      </c>
      <c r="B12" t="s">
        <v>174</v>
      </c>
    </row>
    <row r="13" ht="12.75">
      <c r="B13" t="s">
        <v>175</v>
      </c>
    </row>
    <row r="15" spans="1:2" ht="12.75">
      <c r="A15" t="s">
        <v>53</v>
      </c>
      <c r="B15" t="s">
        <v>276</v>
      </c>
    </row>
    <row r="16" ht="12.75">
      <c r="B16" t="s">
        <v>176</v>
      </c>
    </row>
    <row r="17" ht="12.75">
      <c r="B17" t="s">
        <v>192</v>
      </c>
    </row>
    <row r="19" spans="1:2" ht="12.75">
      <c r="A19" t="s">
        <v>54</v>
      </c>
      <c r="B19" t="s">
        <v>177</v>
      </c>
    </row>
    <row r="20" ht="12.75">
      <c r="B20" t="s">
        <v>193</v>
      </c>
    </row>
    <row r="22" spans="1:2" ht="12.75">
      <c r="A22" t="s">
        <v>55</v>
      </c>
      <c r="B22" t="s">
        <v>179</v>
      </c>
    </row>
    <row r="23" ht="12.75">
      <c r="B23" t="s">
        <v>194</v>
      </c>
    </row>
    <row r="24" ht="12.75">
      <c r="B24" t="s">
        <v>178</v>
      </c>
    </row>
    <row r="26" spans="1:2" ht="12.75">
      <c r="A26" t="s">
        <v>97</v>
      </c>
      <c r="B26" t="s">
        <v>201</v>
      </c>
    </row>
    <row r="27" ht="12.75">
      <c r="B27" t="s">
        <v>180</v>
      </c>
    </row>
    <row r="29" spans="1:2" s="17" customFormat="1" ht="12.75">
      <c r="A29" s="17" t="s">
        <v>98</v>
      </c>
      <c r="B29" s="17" t="s">
        <v>200</v>
      </c>
    </row>
    <row r="30" s="17" customFormat="1" ht="12.75">
      <c r="B30" s="17" t="s">
        <v>195</v>
      </c>
    </row>
    <row r="31" s="17" customFormat="1" ht="12.75"/>
    <row r="32" s="17" customFormat="1" ht="12.75">
      <c r="B32" s="17" t="s">
        <v>202</v>
      </c>
    </row>
    <row r="33" s="17" customFormat="1" ht="12.75">
      <c r="B33" s="17" t="s">
        <v>196</v>
      </c>
    </row>
    <row r="34" s="17" customFormat="1" ht="12.75">
      <c r="B34" s="17" t="s">
        <v>140</v>
      </c>
    </row>
    <row r="35" s="17" customFormat="1" ht="12.75">
      <c r="B35" s="17" t="s">
        <v>89</v>
      </c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5" sqref="A5"/>
    </sheetView>
  </sheetViews>
  <sheetFormatPr defaultColWidth="9.140625" defaultRowHeight="12.75"/>
  <cols>
    <col min="9" max="9" width="11.140625" style="0" customWidth="1"/>
  </cols>
  <sheetData>
    <row r="1" spans="1:3" ht="12.75">
      <c r="A1" s="31"/>
      <c r="B1" s="17"/>
      <c r="C1" s="17"/>
    </row>
    <row r="3" spans="1:9" ht="12.75">
      <c r="A3" s="75" t="s">
        <v>48</v>
      </c>
      <c r="B3" s="75"/>
      <c r="C3" s="75"/>
      <c r="D3" s="75"/>
      <c r="E3" s="75"/>
      <c r="F3" s="75"/>
      <c r="G3" s="75"/>
      <c r="H3" s="75"/>
      <c r="I3" s="75"/>
    </row>
    <row r="5" ht="12.75">
      <c r="A5" t="s">
        <v>172</v>
      </c>
    </row>
    <row r="6" ht="12.75">
      <c r="A6" t="s">
        <v>173</v>
      </c>
    </row>
    <row r="8" ht="12.75">
      <c r="A8" t="s">
        <v>51</v>
      </c>
    </row>
    <row r="10" spans="1:2" ht="12.75">
      <c r="A10" t="s">
        <v>52</v>
      </c>
      <c r="B10" t="s">
        <v>126</v>
      </c>
    </row>
    <row r="12" spans="1:2" ht="12.75">
      <c r="A12" t="s">
        <v>96</v>
      </c>
      <c r="B12" t="s">
        <v>182</v>
      </c>
    </row>
    <row r="13" ht="12.75">
      <c r="B13" t="s">
        <v>57</v>
      </c>
    </row>
    <row r="14" ht="12.75">
      <c r="B14" t="s">
        <v>58</v>
      </c>
    </row>
    <row r="16" spans="1:2" ht="12.75">
      <c r="A16" t="s">
        <v>53</v>
      </c>
      <c r="B16" t="s">
        <v>184</v>
      </c>
    </row>
    <row r="17" ht="12.75">
      <c r="B17" t="s">
        <v>59</v>
      </c>
    </row>
    <row r="18" ht="12.75">
      <c r="B18" t="s">
        <v>70</v>
      </c>
    </row>
    <row r="19" ht="12.75">
      <c r="B19" t="s">
        <v>60</v>
      </c>
    </row>
    <row r="20" ht="12.75">
      <c r="B20" t="s">
        <v>185</v>
      </c>
    </row>
    <row r="21" ht="12.75">
      <c r="B21" t="s">
        <v>61</v>
      </c>
    </row>
    <row r="22" ht="12.75">
      <c r="B22" t="s">
        <v>62</v>
      </c>
    </row>
    <row r="23" ht="12.75">
      <c r="B23" t="s">
        <v>56</v>
      </c>
    </row>
    <row r="25" spans="1:2" ht="12.75">
      <c r="A25" t="s">
        <v>54</v>
      </c>
      <c r="B25" t="s">
        <v>63</v>
      </c>
    </row>
    <row r="26" ht="12.75">
      <c r="B26" t="s">
        <v>197</v>
      </c>
    </row>
    <row r="28" spans="1:2" ht="12.75">
      <c r="A28" t="s">
        <v>55</v>
      </c>
      <c r="B28" t="s">
        <v>186</v>
      </c>
    </row>
    <row r="29" ht="12.75">
      <c r="B29" t="s">
        <v>198</v>
      </c>
    </row>
    <row r="31" spans="1:2" ht="12.75">
      <c r="A31" t="s">
        <v>97</v>
      </c>
      <c r="B31" t="s">
        <v>64</v>
      </c>
    </row>
    <row r="32" ht="12.75">
      <c r="B32" t="s">
        <v>65</v>
      </c>
    </row>
    <row r="34" spans="1:2" s="17" customFormat="1" ht="12.75">
      <c r="A34" s="17" t="s">
        <v>98</v>
      </c>
      <c r="B34" s="17" t="s">
        <v>95</v>
      </c>
    </row>
    <row r="35" s="17" customFormat="1" ht="12.75">
      <c r="B35" s="17" t="s">
        <v>199</v>
      </c>
    </row>
    <row r="36" s="17" customFormat="1" ht="12.75"/>
    <row r="37" s="17" customFormat="1" ht="12.75">
      <c r="B37" s="17" t="s">
        <v>214</v>
      </c>
    </row>
    <row r="38" s="17" customFormat="1" ht="12.75">
      <c r="B38" s="17" t="s">
        <v>241</v>
      </c>
    </row>
    <row r="39" s="17" customFormat="1" ht="12.75">
      <c r="B39" s="17" t="s">
        <v>242</v>
      </c>
    </row>
    <row r="40" s="17" customFormat="1" ht="12.75">
      <c r="B40" s="17" t="s">
        <v>243</v>
      </c>
    </row>
    <row r="41" s="17" customFormat="1" ht="12.75">
      <c r="B41" s="17" t="s">
        <v>244</v>
      </c>
    </row>
    <row r="42" s="17" customFormat="1" ht="12.75">
      <c r="B42" s="17" t="s">
        <v>245</v>
      </c>
    </row>
    <row r="43" ht="12.75">
      <c r="B43" s="17" t="s">
        <v>246</v>
      </c>
    </row>
    <row r="44" ht="12.75">
      <c r="B44" s="17" t="s">
        <v>247</v>
      </c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7">
      <selection activeCell="B44" sqref="B44"/>
    </sheetView>
  </sheetViews>
  <sheetFormatPr defaultColWidth="9.140625" defaultRowHeight="12.75"/>
  <cols>
    <col min="9" max="9" width="12.00390625" style="0" customWidth="1"/>
  </cols>
  <sheetData>
    <row r="1" s="17" customFormat="1" ht="12.75">
      <c r="A1" s="31"/>
    </row>
    <row r="3" spans="1:9" ht="12.75">
      <c r="A3" s="75" t="s">
        <v>215</v>
      </c>
      <c r="B3" s="75"/>
      <c r="C3" s="75"/>
      <c r="D3" s="75"/>
      <c r="E3" s="75"/>
      <c r="F3" s="75"/>
      <c r="G3" s="75"/>
      <c r="H3" s="75"/>
      <c r="I3" s="75"/>
    </row>
    <row r="5" ht="12.75">
      <c r="A5" t="s">
        <v>172</v>
      </c>
    </row>
    <row r="6" ht="12.75">
      <c r="A6" t="s">
        <v>173</v>
      </c>
    </row>
    <row r="8" ht="12.75">
      <c r="A8" t="s">
        <v>51</v>
      </c>
    </row>
    <row r="10" spans="1:2" ht="12.75">
      <c r="A10" t="s">
        <v>52</v>
      </c>
      <c r="B10" t="s">
        <v>126</v>
      </c>
    </row>
    <row r="12" spans="1:2" ht="12.75">
      <c r="A12" t="s">
        <v>96</v>
      </c>
      <c r="B12" t="s">
        <v>223</v>
      </c>
    </row>
    <row r="13" ht="12.75">
      <c r="B13" t="s">
        <v>15</v>
      </c>
    </row>
    <row r="14" ht="12.75">
      <c r="B14" t="s">
        <v>78</v>
      </c>
    </row>
    <row r="16" spans="1:2" ht="12.75">
      <c r="A16" t="s">
        <v>53</v>
      </c>
      <c r="B16" t="s">
        <v>129</v>
      </c>
    </row>
    <row r="17" ht="12.75">
      <c r="B17" t="s">
        <v>216</v>
      </c>
    </row>
    <row r="18" ht="12.75">
      <c r="B18" t="s">
        <v>132</v>
      </c>
    </row>
    <row r="19" ht="12.75">
      <c r="B19" t="s">
        <v>131</v>
      </c>
    </row>
    <row r="20" ht="12.75">
      <c r="B20" t="s">
        <v>130</v>
      </c>
    </row>
    <row r="21" ht="12.75">
      <c r="B21" t="s">
        <v>217</v>
      </c>
    </row>
    <row r="22" ht="12.75">
      <c r="B22" t="s">
        <v>16</v>
      </c>
    </row>
    <row r="24" spans="1:2" ht="12.75">
      <c r="A24" t="s">
        <v>54</v>
      </c>
      <c r="B24" t="s">
        <v>224</v>
      </c>
    </row>
    <row r="25" ht="12.75">
      <c r="B25" t="s">
        <v>218</v>
      </c>
    </row>
    <row r="26" ht="12.75">
      <c r="B26" t="s">
        <v>225</v>
      </c>
    </row>
    <row r="28" spans="1:2" ht="12.75">
      <c r="A28" t="s">
        <v>55</v>
      </c>
      <c r="B28" t="s">
        <v>227</v>
      </c>
    </row>
    <row r="29" ht="12.75">
      <c r="B29" t="s">
        <v>226</v>
      </c>
    </row>
    <row r="30" ht="12.75">
      <c r="B30" t="s">
        <v>7</v>
      </c>
    </row>
    <row r="32" spans="1:2" ht="12.75">
      <c r="A32" t="s">
        <v>97</v>
      </c>
      <c r="B32" t="s">
        <v>0</v>
      </c>
    </row>
    <row r="33" ht="12.75">
      <c r="B33" t="s">
        <v>1</v>
      </c>
    </row>
    <row r="34" ht="12.75">
      <c r="B34" t="s">
        <v>229</v>
      </c>
    </row>
    <row r="35" ht="12.75">
      <c r="B35" t="s">
        <v>228</v>
      </c>
    </row>
    <row r="37" spans="1:2" s="17" customFormat="1" ht="12.75">
      <c r="A37" t="s">
        <v>127</v>
      </c>
      <c r="B37" s="17" t="s">
        <v>221</v>
      </c>
    </row>
    <row r="38" s="17" customFormat="1" ht="12.75">
      <c r="B38" s="17" t="s">
        <v>141</v>
      </c>
    </row>
    <row r="39" s="17" customFormat="1" ht="12.75"/>
    <row r="40" s="17" customFormat="1" ht="12.75">
      <c r="B40" s="17" t="s">
        <v>222</v>
      </c>
    </row>
    <row r="41" s="17" customFormat="1" ht="12.75">
      <c r="B41" s="17" t="s">
        <v>142</v>
      </c>
    </row>
    <row r="42" s="17" customFormat="1" ht="12.75">
      <c r="B42" s="17" t="s">
        <v>143</v>
      </c>
    </row>
    <row r="43" s="17" customFormat="1" ht="12.75">
      <c r="B43" s="17" t="s">
        <v>144</v>
      </c>
    </row>
    <row r="44" s="17" customFormat="1" ht="12.75">
      <c r="B44" s="17" t="s">
        <v>248</v>
      </c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B47" sqref="B47"/>
    </sheetView>
  </sheetViews>
  <sheetFormatPr defaultColWidth="9.140625" defaultRowHeight="12.75"/>
  <cols>
    <col min="9" max="9" width="12.00390625" style="0" customWidth="1"/>
  </cols>
  <sheetData>
    <row r="1" s="17" customFormat="1" ht="12.75">
      <c r="A1" s="31"/>
    </row>
    <row r="3" spans="1:9" ht="12.75">
      <c r="A3" s="75" t="s">
        <v>20</v>
      </c>
      <c r="B3" s="75"/>
      <c r="C3" s="75"/>
      <c r="D3" s="75"/>
      <c r="E3" s="75"/>
      <c r="F3" s="75"/>
      <c r="G3" s="75"/>
      <c r="H3" s="75"/>
      <c r="I3" s="75"/>
    </row>
    <row r="5" ht="12.75">
      <c r="A5" t="s">
        <v>172</v>
      </c>
    </row>
    <row r="6" ht="12.75">
      <c r="A6" t="s">
        <v>173</v>
      </c>
    </row>
    <row r="8" ht="12.75">
      <c r="A8" t="s">
        <v>51</v>
      </c>
    </row>
    <row r="10" spans="1:2" ht="12.75">
      <c r="A10" t="s">
        <v>52</v>
      </c>
      <c r="B10" t="s">
        <v>126</v>
      </c>
    </row>
    <row r="12" spans="1:2" ht="12.75">
      <c r="A12" t="s">
        <v>96</v>
      </c>
      <c r="B12" t="s">
        <v>223</v>
      </c>
    </row>
    <row r="13" ht="12.75">
      <c r="B13" t="s">
        <v>17</v>
      </c>
    </row>
    <row r="15" spans="1:2" ht="12.75">
      <c r="A15" t="s">
        <v>53</v>
      </c>
      <c r="B15" t="s">
        <v>129</v>
      </c>
    </row>
    <row r="16" ht="12.75">
      <c r="B16" t="s">
        <v>216</v>
      </c>
    </row>
    <row r="17" ht="12.75">
      <c r="B17" t="s">
        <v>132</v>
      </c>
    </row>
    <row r="18" ht="12.75">
      <c r="B18" t="s">
        <v>131</v>
      </c>
    </row>
    <row r="19" ht="12.75">
      <c r="B19" t="s">
        <v>130</v>
      </c>
    </row>
    <row r="20" ht="12.75">
      <c r="B20" t="s">
        <v>217</v>
      </c>
    </row>
    <row r="21" ht="12.75">
      <c r="B21" t="s">
        <v>18</v>
      </c>
    </row>
    <row r="23" spans="1:2" ht="12.75">
      <c r="A23" t="s">
        <v>54</v>
      </c>
      <c r="B23" t="s">
        <v>149</v>
      </c>
    </row>
    <row r="24" ht="12.75">
      <c r="B24" t="s">
        <v>218</v>
      </c>
    </row>
    <row r="25" ht="12.75">
      <c r="B25" t="s">
        <v>150</v>
      </c>
    </row>
    <row r="27" spans="1:2" ht="12.75">
      <c r="A27" t="s">
        <v>55</v>
      </c>
      <c r="B27" t="s">
        <v>148</v>
      </c>
    </row>
    <row r="28" ht="12.75">
      <c r="B28" t="s">
        <v>219</v>
      </c>
    </row>
    <row r="29" ht="12.75">
      <c r="B29" t="s">
        <v>6</v>
      </c>
    </row>
    <row r="31" spans="1:2" ht="12.75">
      <c r="A31" t="s">
        <v>97</v>
      </c>
      <c r="B31" t="s">
        <v>19</v>
      </c>
    </row>
    <row r="32" ht="12.75">
      <c r="B32" t="s">
        <v>2</v>
      </c>
    </row>
    <row r="33" ht="12.75">
      <c r="B33" t="s">
        <v>128</v>
      </c>
    </row>
    <row r="34" ht="12.75">
      <c r="B34" t="s">
        <v>220</v>
      </c>
    </row>
    <row r="36" spans="1:2" s="17" customFormat="1" ht="12.75">
      <c r="A36" t="s">
        <v>127</v>
      </c>
      <c r="B36" s="17" t="s">
        <v>221</v>
      </c>
    </row>
    <row r="37" s="17" customFormat="1" ht="12.75">
      <c r="B37" s="17" t="s">
        <v>141</v>
      </c>
    </row>
    <row r="38" s="17" customFormat="1" ht="12.75"/>
    <row r="39" s="17" customFormat="1" ht="12.75">
      <c r="B39" s="17" t="s">
        <v>214</v>
      </c>
    </row>
    <row r="40" s="17" customFormat="1" ht="12.75">
      <c r="B40" s="17" t="s">
        <v>249</v>
      </c>
    </row>
    <row r="41" s="17" customFormat="1" ht="12.75">
      <c r="B41" s="17" t="s">
        <v>251</v>
      </c>
    </row>
    <row r="42" s="17" customFormat="1" ht="12.75">
      <c r="B42" s="17" t="s">
        <v>250</v>
      </c>
    </row>
    <row r="43" s="17" customFormat="1" ht="12.75">
      <c r="B43" s="17" t="s">
        <v>252</v>
      </c>
    </row>
    <row r="44" s="17" customFormat="1" ht="12.75">
      <c r="B44" s="17" t="s">
        <v>257</v>
      </c>
    </row>
    <row r="45" ht="12.75">
      <c r="B45" s="17" t="s">
        <v>253</v>
      </c>
    </row>
    <row r="46" ht="12.75">
      <c r="B46" s="17" t="s">
        <v>254</v>
      </c>
    </row>
    <row r="47" ht="12.75">
      <c r="B47" s="17" t="s">
        <v>255</v>
      </c>
    </row>
    <row r="48" ht="12.75">
      <c r="B48" s="17" t="s">
        <v>256</v>
      </c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140625" defaultRowHeight="12.75"/>
  <cols>
    <col min="9" max="9" width="12.00390625" style="0" customWidth="1"/>
  </cols>
  <sheetData>
    <row r="1" s="17" customFormat="1" ht="12.75">
      <c r="A1" s="31"/>
    </row>
    <row r="3" spans="1:9" ht="12.75">
      <c r="A3" s="75" t="s">
        <v>277</v>
      </c>
      <c r="B3" s="75"/>
      <c r="C3" s="75"/>
      <c r="D3" s="75"/>
      <c r="E3" s="75"/>
      <c r="F3" s="75"/>
      <c r="G3" s="75"/>
      <c r="H3" s="75"/>
      <c r="I3" s="75"/>
    </row>
    <row r="5" ht="12.75">
      <c r="A5" t="s">
        <v>172</v>
      </c>
    </row>
    <row r="6" ht="12.75">
      <c r="A6" t="s">
        <v>173</v>
      </c>
    </row>
    <row r="8" ht="12.75">
      <c r="A8" t="s">
        <v>51</v>
      </c>
    </row>
    <row r="10" spans="1:2" ht="12.75">
      <c r="A10" t="s">
        <v>52</v>
      </c>
      <c r="B10" t="s">
        <v>126</v>
      </c>
    </row>
    <row r="12" spans="1:2" ht="12.75">
      <c r="A12" t="s">
        <v>96</v>
      </c>
      <c r="B12" t="s">
        <v>223</v>
      </c>
    </row>
    <row r="13" ht="12.75">
      <c r="B13" t="s">
        <v>14</v>
      </c>
    </row>
    <row r="15" spans="1:2" ht="12.75">
      <c r="A15" t="s">
        <v>53</v>
      </c>
      <c r="B15" t="s">
        <v>129</v>
      </c>
    </row>
    <row r="16" ht="12.75">
      <c r="B16" t="s">
        <v>216</v>
      </c>
    </row>
    <row r="17" ht="12.75">
      <c r="B17" t="s">
        <v>132</v>
      </c>
    </row>
    <row r="18" ht="12.75">
      <c r="B18" t="s">
        <v>131</v>
      </c>
    </row>
    <row r="19" ht="12.75">
      <c r="B19" t="s">
        <v>130</v>
      </c>
    </row>
    <row r="20" ht="12.75">
      <c r="B20" t="s">
        <v>217</v>
      </c>
    </row>
    <row r="21" ht="12.75">
      <c r="B21" t="s">
        <v>13</v>
      </c>
    </row>
    <row r="23" spans="1:2" ht="12.75">
      <c r="A23" t="s">
        <v>54</v>
      </c>
      <c r="B23" t="s">
        <v>3</v>
      </c>
    </row>
    <row r="24" ht="12.75">
      <c r="B24" t="s">
        <v>218</v>
      </c>
    </row>
    <row r="25" ht="12.75">
      <c r="B25" t="s">
        <v>5</v>
      </c>
    </row>
    <row r="27" spans="1:2" ht="12.75">
      <c r="A27" t="s">
        <v>55</v>
      </c>
      <c r="B27" t="s">
        <v>4</v>
      </c>
    </row>
    <row r="28" ht="12.75">
      <c r="B28" t="s">
        <v>219</v>
      </c>
    </row>
    <row r="29" ht="12.75">
      <c r="B29" t="s">
        <v>8</v>
      </c>
    </row>
    <row r="31" spans="1:2" ht="12.75">
      <c r="A31" t="s">
        <v>97</v>
      </c>
      <c r="B31" t="s">
        <v>9</v>
      </c>
    </row>
    <row r="32" ht="12.75">
      <c r="B32" t="s">
        <v>10</v>
      </c>
    </row>
    <row r="33" ht="12.75">
      <c r="B33" t="s">
        <v>12</v>
      </c>
    </row>
    <row r="34" ht="12.75">
      <c r="B34" t="s">
        <v>11</v>
      </c>
    </row>
    <row r="36" spans="1:2" s="17" customFormat="1" ht="12.75">
      <c r="A36" t="s">
        <v>127</v>
      </c>
      <c r="B36" s="17" t="s">
        <v>221</v>
      </c>
    </row>
    <row r="37" s="17" customFormat="1" ht="12.75">
      <c r="B37" s="17" t="s">
        <v>141</v>
      </c>
    </row>
    <row r="38" s="17" customFormat="1" ht="12.75"/>
    <row r="39" s="17" customFormat="1" ht="12.75">
      <c r="B39" s="17" t="s">
        <v>214</v>
      </c>
    </row>
    <row r="40" s="17" customFormat="1" ht="12.75">
      <c r="B40" s="17" t="s">
        <v>249</v>
      </c>
    </row>
    <row r="41" s="17" customFormat="1" ht="12.75">
      <c r="B41" s="17" t="s">
        <v>258</v>
      </c>
    </row>
    <row r="42" s="17" customFormat="1" ht="12.75">
      <c r="B42" s="17" t="s">
        <v>250</v>
      </c>
    </row>
    <row r="43" s="17" customFormat="1" ht="12.75">
      <c r="B43" s="17" t="s">
        <v>252</v>
      </c>
    </row>
    <row r="44" ht="12.75">
      <c r="B44" s="17" t="s">
        <v>257</v>
      </c>
    </row>
    <row r="45" ht="12.75">
      <c r="B45" s="17" t="s">
        <v>259</v>
      </c>
    </row>
    <row r="46" ht="12.75">
      <c r="B46" s="17" t="s">
        <v>260</v>
      </c>
    </row>
    <row r="47" ht="12.75">
      <c r="B47" s="17" t="s">
        <v>261</v>
      </c>
    </row>
    <row r="48" ht="12.75">
      <c r="B48" s="17"/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C8" sqref="C8"/>
    </sheetView>
  </sheetViews>
  <sheetFormatPr defaultColWidth="9.140625" defaultRowHeight="12.75"/>
  <cols>
    <col min="1" max="1" width="0.9921875" style="0" customWidth="1"/>
    <col min="2" max="2" width="1.28515625" style="0" customWidth="1"/>
    <col min="3" max="3" width="6.57421875" style="0" customWidth="1"/>
    <col min="4" max="4" width="44.140625" style="0" customWidth="1"/>
    <col min="5" max="5" width="4.57421875" style="18" customWidth="1"/>
    <col min="6" max="6" width="20.57421875" style="0" customWidth="1"/>
  </cols>
  <sheetData>
    <row r="1" spans="1:5" ht="12.75">
      <c r="A1" s="18"/>
      <c r="B1" s="18"/>
      <c r="E1"/>
    </row>
    <row r="2" spans="1:5" ht="12.75">
      <c r="A2" s="18"/>
      <c r="B2" s="18"/>
      <c r="E2"/>
    </row>
    <row r="3" spans="1:5" ht="12.75">
      <c r="A3" s="18"/>
      <c r="B3" s="18"/>
      <c r="E3"/>
    </row>
    <row r="4" spans="1:5" ht="12.75">
      <c r="A4" s="18"/>
      <c r="B4" s="18"/>
      <c r="E4"/>
    </row>
    <row r="5" spans="1:5" ht="12.75">
      <c r="A5" s="18"/>
      <c r="B5" s="18"/>
      <c r="E5"/>
    </row>
    <row r="6" spans="1:5" ht="12.75">
      <c r="A6" s="18"/>
      <c r="B6" s="18"/>
      <c r="E6"/>
    </row>
    <row r="7" spans="1:5" ht="12.75">
      <c r="A7" s="18"/>
      <c r="B7" s="18"/>
      <c r="E7"/>
    </row>
    <row r="8" spans="1:8" ht="12.75">
      <c r="A8" s="18"/>
      <c r="B8" s="18"/>
      <c r="C8" s="37" t="s">
        <v>112</v>
      </c>
      <c r="D8" s="15"/>
      <c r="E8" s="15"/>
      <c r="F8" s="15"/>
      <c r="G8" s="15"/>
      <c r="H8" s="30"/>
    </row>
    <row r="9" spans="1:8" ht="12.75">
      <c r="A9" s="18"/>
      <c r="B9" s="18"/>
      <c r="C9" s="37" t="s">
        <v>99</v>
      </c>
      <c r="D9" s="37"/>
      <c r="E9" s="15"/>
      <c r="F9" s="15"/>
      <c r="G9" s="15"/>
      <c r="H9" s="15"/>
    </row>
    <row r="10" spans="1:5" ht="12.75">
      <c r="A10" s="18"/>
      <c r="B10" s="18"/>
      <c r="E10"/>
    </row>
    <row r="11" spans="1:5" ht="12.75">
      <c r="A11" s="18"/>
      <c r="B11" s="18"/>
      <c r="E11"/>
    </row>
    <row r="12" spans="1:5" ht="12.75">
      <c r="A12" s="18"/>
      <c r="B12" s="18"/>
      <c r="E12"/>
    </row>
    <row r="13" spans="1:5" ht="12.75">
      <c r="A13" s="18"/>
      <c r="B13" s="18"/>
      <c r="E13"/>
    </row>
    <row r="14" spans="1:5" ht="12.75">
      <c r="A14" s="18"/>
      <c r="B14" s="18"/>
      <c r="E14"/>
    </row>
    <row r="15" spans="1:5" ht="12.75">
      <c r="A15" s="18"/>
      <c r="B15" s="18"/>
      <c r="E15"/>
    </row>
    <row r="16" spans="1:5" ht="12.75">
      <c r="A16" s="18"/>
      <c r="B16" s="18"/>
      <c r="E16"/>
    </row>
    <row r="17" spans="1:5" ht="12.75">
      <c r="A17" s="18"/>
      <c r="B17" s="18"/>
      <c r="E17"/>
    </row>
    <row r="18" spans="1:5" ht="12.75">
      <c r="A18" s="18"/>
      <c r="B18" s="18"/>
      <c r="E18"/>
    </row>
    <row r="19" spans="1:5" ht="12.75">
      <c r="A19" s="18"/>
      <c r="B19" s="18"/>
      <c r="E19"/>
    </row>
    <row r="20" spans="1:5" ht="12.75">
      <c r="A20" s="18"/>
      <c r="B20" s="18"/>
      <c r="E20"/>
    </row>
    <row r="21" spans="1:5" ht="12.75">
      <c r="A21" s="18"/>
      <c r="B21" s="18"/>
      <c r="E21"/>
    </row>
    <row r="22" spans="1:5" ht="12.75">
      <c r="A22" s="18"/>
      <c r="B22" s="18"/>
      <c r="E22"/>
    </row>
    <row r="23" spans="1:5" ht="12.75">
      <c r="A23" s="18"/>
      <c r="B23" s="18"/>
      <c r="E23"/>
    </row>
    <row r="24" spans="1:5" ht="12.75">
      <c r="A24" s="18"/>
      <c r="B24" s="18"/>
      <c r="E24"/>
    </row>
    <row r="25" spans="1:5" ht="12.75">
      <c r="A25" s="18"/>
      <c r="B25" s="18"/>
      <c r="E25"/>
    </row>
    <row r="26" spans="1:5" ht="12.75">
      <c r="A26" s="18"/>
      <c r="B26" s="18"/>
      <c r="E26"/>
    </row>
    <row r="27" spans="1:5" ht="12.75">
      <c r="A27" s="18"/>
      <c r="B27" s="18"/>
      <c r="E27"/>
    </row>
    <row r="28" spans="1:5" ht="12.75">
      <c r="A28" s="18"/>
      <c r="B28" s="18"/>
      <c r="E28"/>
    </row>
    <row r="29" spans="1:5" ht="12.75">
      <c r="A29" s="18"/>
      <c r="B29" s="18"/>
      <c r="E29"/>
    </row>
    <row r="30" spans="1:5" ht="12.75">
      <c r="A30" s="18"/>
      <c r="B30" s="18"/>
      <c r="E30"/>
    </row>
    <row r="31" spans="1:5" ht="12.75">
      <c r="A31" s="18"/>
      <c r="B31" s="18"/>
      <c r="E31"/>
    </row>
    <row r="32" spans="1:5" ht="12.75">
      <c r="A32" s="18"/>
      <c r="B32" s="18"/>
      <c r="E32"/>
    </row>
    <row r="33" spans="1:5" ht="12.75">
      <c r="A33" s="18"/>
      <c r="B33" s="18"/>
      <c r="E33"/>
    </row>
    <row r="34" spans="1:5" ht="12.75">
      <c r="A34" s="18"/>
      <c r="B34" s="18"/>
      <c r="E34"/>
    </row>
    <row r="35" spans="1:5" ht="12.75">
      <c r="A35" s="18"/>
      <c r="B35" s="18"/>
      <c r="E35"/>
    </row>
    <row r="36" spans="1:5" ht="12.75">
      <c r="A36" s="18"/>
      <c r="B36" s="18"/>
      <c r="E36"/>
    </row>
    <row r="37" spans="1:5" ht="12.75">
      <c r="A37" s="18"/>
      <c r="B37" s="18"/>
      <c r="E37"/>
    </row>
    <row r="38" spans="1:5" ht="12.75">
      <c r="A38" s="18"/>
      <c r="B38" s="18"/>
      <c r="E38"/>
    </row>
    <row r="39" spans="1:5" ht="12.75">
      <c r="A39" s="18"/>
      <c r="B39" s="18"/>
      <c r="E39"/>
    </row>
    <row r="40" spans="1:5" ht="12.75">
      <c r="A40" s="18"/>
      <c r="B40" s="18"/>
      <c r="E40"/>
    </row>
    <row r="41" spans="1:5" ht="12.75">
      <c r="A41" s="18"/>
      <c r="B41" s="18"/>
      <c r="E41"/>
    </row>
    <row r="42" spans="1:5" ht="12.75">
      <c r="A42" s="18"/>
      <c r="B42" s="18"/>
      <c r="E42"/>
    </row>
    <row r="43" spans="1:5" ht="12.75">
      <c r="A43" s="18"/>
      <c r="B43" s="18"/>
      <c r="E43"/>
    </row>
    <row r="44" spans="1:5" ht="12.75">
      <c r="A44" s="18"/>
      <c r="B44" s="18"/>
      <c r="E44"/>
    </row>
    <row r="45" spans="1:5" ht="12.75">
      <c r="A45" s="18"/>
      <c r="B45" s="18"/>
      <c r="E45"/>
    </row>
    <row r="46" spans="1:5" ht="12.75">
      <c r="A46" s="18"/>
      <c r="B46" s="18"/>
      <c r="E46"/>
    </row>
    <row r="47" spans="1:5" ht="12.75">
      <c r="A47" s="18"/>
      <c r="B47" s="18"/>
      <c r="E47"/>
    </row>
    <row r="48" spans="1:5" ht="12.75">
      <c r="A48" s="18"/>
      <c r="B48" s="18"/>
      <c r="E48"/>
    </row>
    <row r="49" spans="1:5" ht="12.75">
      <c r="A49" s="18"/>
      <c r="B49" s="18"/>
      <c r="E49"/>
    </row>
    <row r="50" spans="1:5" ht="12.75">
      <c r="A50" s="18"/>
      <c r="B50" s="18"/>
      <c r="E50"/>
    </row>
    <row r="51" spans="1:5" ht="12.75">
      <c r="A51" s="18"/>
      <c r="B51" s="18"/>
      <c r="E51"/>
    </row>
    <row r="52" spans="1:5" ht="12.75">
      <c r="A52" s="18"/>
      <c r="B52" s="18"/>
      <c r="E52"/>
    </row>
    <row r="53" spans="1:5" ht="12.75">
      <c r="A53" s="18"/>
      <c r="B53" s="18"/>
      <c r="E53"/>
    </row>
    <row r="54" spans="1:5" ht="12.75">
      <c r="A54" s="18"/>
      <c r="B54" s="18"/>
      <c r="E54"/>
    </row>
    <row r="55" spans="1:5" ht="12.75">
      <c r="A55" s="18"/>
      <c r="B55" s="18"/>
      <c r="E55"/>
    </row>
    <row r="56" spans="1:5" ht="12.75">
      <c r="A56" s="18"/>
      <c r="B56" s="18"/>
      <c r="E56"/>
    </row>
    <row r="57" spans="1:5" ht="12.75">
      <c r="A57" s="18"/>
      <c r="B57" s="18"/>
      <c r="E57"/>
    </row>
    <row r="58" spans="1:5" ht="12.75">
      <c r="A58" s="18"/>
      <c r="B58" s="18"/>
      <c r="E58"/>
    </row>
    <row r="59" spans="1:5" ht="12.75">
      <c r="A59" s="18"/>
      <c r="B59" s="18"/>
      <c r="E59"/>
    </row>
    <row r="60" spans="1:5" ht="12.75">
      <c r="A60" s="18"/>
      <c r="B60" s="18"/>
      <c r="E60"/>
    </row>
    <row r="61" spans="1:5" ht="12.75">
      <c r="A61" s="18"/>
      <c r="B61" s="18"/>
      <c r="E61"/>
    </row>
    <row r="62" spans="1:5" ht="12.75">
      <c r="A62" s="18"/>
      <c r="B62" s="18"/>
      <c r="E62"/>
    </row>
    <row r="63" spans="1:5" ht="12.75">
      <c r="A63" s="18"/>
      <c r="B63" s="18"/>
      <c r="E63"/>
    </row>
    <row r="64" spans="1:5" ht="12.75">
      <c r="A64" s="18"/>
      <c r="B64" s="18"/>
      <c r="E64"/>
    </row>
    <row r="65" spans="1:5" ht="12.75">
      <c r="A65" s="18"/>
      <c r="B65" s="18"/>
      <c r="E65"/>
    </row>
    <row r="66" spans="1:5" ht="12.75">
      <c r="A66" s="18"/>
      <c r="B66" s="18"/>
      <c r="E66"/>
    </row>
    <row r="67" spans="1:5" ht="12.75">
      <c r="A67" s="18"/>
      <c r="B67" s="18"/>
      <c r="E67"/>
    </row>
    <row r="68" spans="1:5" ht="12.75">
      <c r="A68" s="18"/>
      <c r="B68" s="18"/>
      <c r="E68"/>
    </row>
    <row r="69" spans="1:5" ht="12.75">
      <c r="A69" s="18"/>
      <c r="B69" s="18"/>
      <c r="E69"/>
    </row>
    <row r="70" spans="1:5" ht="12.75">
      <c r="A70" s="18"/>
      <c r="B70" s="18"/>
      <c r="E70"/>
    </row>
    <row r="71" spans="1:5" ht="12.75">
      <c r="A71" s="18"/>
      <c r="B71" s="18"/>
      <c r="E71"/>
    </row>
    <row r="72" spans="1:5" ht="12.75">
      <c r="A72" s="18"/>
      <c r="B72" s="18"/>
      <c r="E72"/>
    </row>
    <row r="73" spans="1:5" ht="12.75">
      <c r="A73" s="18"/>
      <c r="B73" s="18"/>
      <c r="E73"/>
    </row>
    <row r="74" spans="1:5" ht="12.75">
      <c r="A74" s="18"/>
      <c r="B74" s="18"/>
      <c r="E74"/>
    </row>
    <row r="75" spans="1:5" ht="12.75">
      <c r="A75" s="18"/>
      <c r="B75" s="18"/>
      <c r="E75"/>
    </row>
    <row r="76" spans="1:5" ht="12.75">
      <c r="A76" s="18"/>
      <c r="B76" s="18"/>
      <c r="E76"/>
    </row>
    <row r="77" spans="1:5" ht="12.75">
      <c r="A77" s="18"/>
      <c r="B77" s="18"/>
      <c r="E77"/>
    </row>
    <row r="78" spans="1:5" ht="12.75">
      <c r="A78" s="18"/>
      <c r="B78" s="18"/>
      <c r="E78"/>
    </row>
    <row r="79" spans="1:5" ht="12.75">
      <c r="A79" s="18"/>
      <c r="B79" s="18"/>
      <c r="E79"/>
    </row>
    <row r="80" spans="1:5" ht="12.75">
      <c r="A80" s="18"/>
      <c r="B80" s="18"/>
      <c r="E80"/>
    </row>
    <row r="81" spans="1:5" ht="12.75">
      <c r="A81" s="18"/>
      <c r="B81" s="18"/>
      <c r="E81"/>
    </row>
    <row r="82" spans="1:5" ht="12.75">
      <c r="A82" s="18"/>
      <c r="B82" s="18"/>
      <c r="E82"/>
    </row>
    <row r="83" spans="1:5" ht="12.75">
      <c r="A83" s="18"/>
      <c r="B83" s="18"/>
      <c r="E83"/>
    </row>
    <row r="84" spans="1:5" ht="12.75">
      <c r="A84" s="18"/>
      <c r="B84" s="18"/>
      <c r="E84"/>
    </row>
    <row r="85" spans="1:5" ht="12.75">
      <c r="A85" s="18"/>
      <c r="B85" s="18"/>
      <c r="E85"/>
    </row>
    <row r="86" spans="1:5" ht="12.75">
      <c r="A86" s="18"/>
      <c r="B86" s="18"/>
      <c r="E86"/>
    </row>
    <row r="87" spans="1:5" ht="12.75">
      <c r="A87" s="18"/>
      <c r="B87" s="18"/>
      <c r="E87"/>
    </row>
    <row r="88" spans="1:5" ht="12.75">
      <c r="A88" s="18"/>
      <c r="B88" s="18"/>
      <c r="E88"/>
    </row>
    <row r="89" spans="1:5" ht="12.75">
      <c r="A89" s="18"/>
      <c r="B89" s="18"/>
      <c r="E89"/>
    </row>
    <row r="90" spans="1:5" ht="12.75">
      <c r="A90" s="18"/>
      <c r="B90" s="18"/>
      <c r="E90"/>
    </row>
    <row r="91" spans="1:5" ht="12.75">
      <c r="A91" s="18"/>
      <c r="B91" s="18"/>
      <c r="E91"/>
    </row>
    <row r="92" spans="1:5" ht="12.75">
      <c r="A92" s="18"/>
      <c r="B92" s="18"/>
      <c r="E92"/>
    </row>
    <row r="93" spans="1:5" ht="12.75">
      <c r="A93" s="18"/>
      <c r="B93" s="18"/>
      <c r="E93"/>
    </row>
    <row r="94" spans="1:5" ht="12.75">
      <c r="A94" s="18"/>
      <c r="B94" s="18"/>
      <c r="E94"/>
    </row>
    <row r="95" spans="1:5" ht="12.75">
      <c r="A95" s="18"/>
      <c r="B95" s="18"/>
      <c r="E95"/>
    </row>
    <row r="96" spans="1:5" ht="12.75">
      <c r="A96" s="18"/>
      <c r="B96" s="18"/>
      <c r="E96"/>
    </row>
    <row r="97" spans="1:5" ht="12.75">
      <c r="A97" s="18"/>
      <c r="B97" s="18"/>
      <c r="E97"/>
    </row>
    <row r="98" spans="1:5" ht="12.75">
      <c r="A98" s="18"/>
      <c r="B98" s="18"/>
      <c r="E98"/>
    </row>
    <row r="99" spans="1:5" ht="12.75">
      <c r="A99" s="18"/>
      <c r="B99" s="18"/>
      <c r="E99"/>
    </row>
    <row r="100" spans="1:5" ht="12.75">
      <c r="A100" s="18"/>
      <c r="B100" s="18"/>
      <c r="E100"/>
    </row>
    <row r="101" spans="1:5" ht="12.75">
      <c r="A101" s="18"/>
      <c r="B101" s="18"/>
      <c r="E101"/>
    </row>
    <row r="102" spans="1:5" ht="12.75">
      <c r="A102" s="18"/>
      <c r="B102" s="18"/>
      <c r="E102"/>
    </row>
    <row r="103" spans="1:5" ht="12.75">
      <c r="A103" s="18"/>
      <c r="B103" s="18"/>
      <c r="E103"/>
    </row>
    <row r="104" spans="1:5" ht="12.75">
      <c r="A104" s="18"/>
      <c r="B104" s="18"/>
      <c r="E104"/>
    </row>
    <row r="105" spans="1:5" ht="12.75">
      <c r="A105" s="18"/>
      <c r="B105" s="18"/>
      <c r="E105"/>
    </row>
    <row r="106" spans="1:5" ht="12.75">
      <c r="A106" s="18"/>
      <c r="B106" s="18"/>
      <c r="E106"/>
    </row>
    <row r="107" spans="1:5" ht="12.75">
      <c r="A107" s="18"/>
      <c r="B107" s="18"/>
      <c r="E107"/>
    </row>
    <row r="108" spans="1:5" ht="12.75">
      <c r="A108" s="18"/>
      <c r="B108" s="18"/>
      <c r="E108"/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8"/>
  <sheetViews>
    <sheetView zoomScale="85" zoomScaleNormal="85" workbookViewId="0" topLeftCell="A1">
      <pane xSplit="1" ySplit="8" topLeftCell="B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B9" sqref="B9"/>
    </sheetView>
  </sheetViews>
  <sheetFormatPr defaultColWidth="9.140625" defaultRowHeight="12.75"/>
  <cols>
    <col min="2" max="2" width="0.71875" style="0" customWidth="1"/>
    <col min="3" max="3" width="28.7109375" style="0" bestFit="1" customWidth="1"/>
    <col min="4" max="5" width="0.71875" style="0" customWidth="1"/>
    <col min="6" max="6" width="10.8515625" style="0" customWidth="1"/>
    <col min="7" max="7" width="0.71875" style="0" customWidth="1"/>
    <col min="8" max="8" width="11.00390625" style="0" customWidth="1"/>
    <col min="9" max="9" width="0.71875" style="0" customWidth="1"/>
    <col min="10" max="10" width="10.8515625" style="0" customWidth="1"/>
    <col min="11" max="11" width="0.71875" style="0" customWidth="1"/>
    <col min="12" max="12" width="11.140625" style="0" customWidth="1"/>
    <col min="13" max="13" width="0.71875" style="0" customWidth="1"/>
    <col min="14" max="14" width="11.28125" style="0" bestFit="1" customWidth="1"/>
    <col min="15" max="15" width="0.5625" style="0" customWidth="1"/>
    <col min="16" max="16" width="12.00390625" style="0" customWidth="1"/>
    <col min="17" max="17" width="0.5625" style="0" customWidth="1"/>
    <col min="18" max="18" width="13.28125" style="0" customWidth="1"/>
    <col min="19" max="19" width="0.71875" style="0" customWidth="1"/>
    <col min="20" max="20" width="10.8515625" style="0" customWidth="1"/>
    <col min="21" max="21" width="0.71875" style="0" customWidth="1"/>
    <col min="22" max="22" width="10.8515625" style="0" customWidth="1"/>
    <col min="23" max="23" width="0.5625" style="0" customWidth="1"/>
    <col min="24" max="24" width="11.28125" style="17" bestFit="1" customWidth="1"/>
    <col min="25" max="26" width="0.5625" style="17" customWidth="1"/>
    <col min="27" max="27" width="12.421875" style="17" bestFit="1" customWidth="1"/>
    <col min="28" max="28" width="0.5625" style="17" customWidth="1"/>
    <col min="29" max="29" width="12.421875" style="17" bestFit="1" customWidth="1"/>
  </cols>
  <sheetData>
    <row r="1" spans="1:29" s="50" customFormat="1" ht="12.75">
      <c r="A1" s="71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3"/>
    </row>
    <row r="2" spans="1:29" s="50" customFormat="1" ht="12.75">
      <c r="A2" s="65" t="s">
        <v>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7"/>
    </row>
    <row r="3" spans="1:29" s="50" customFormat="1" ht="12.75">
      <c r="A3" s="65" t="s">
        <v>35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7"/>
    </row>
    <row r="4" spans="1:29" s="50" customFormat="1" ht="12.75">
      <c r="A4" s="68" t="s">
        <v>118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0"/>
    </row>
    <row r="5" spans="1:29" s="50" customFormat="1" ht="12.75">
      <c r="A5" s="14"/>
      <c r="B5" s="14"/>
      <c r="C5" s="14"/>
      <c r="D5" s="14"/>
      <c r="E5" s="14"/>
      <c r="F5" s="14"/>
      <c r="G5" s="14"/>
      <c r="H5" s="11" t="s">
        <v>119</v>
      </c>
      <c r="I5" s="14"/>
      <c r="J5" s="11" t="s">
        <v>119</v>
      </c>
      <c r="K5" s="11"/>
      <c r="L5" s="11"/>
      <c r="M5" s="11"/>
      <c r="N5" s="14"/>
      <c r="O5" s="14"/>
      <c r="P5" s="11" t="s">
        <v>76</v>
      </c>
      <c r="R5" s="11" t="s">
        <v>123</v>
      </c>
      <c r="S5" s="59"/>
      <c r="V5" s="11"/>
      <c r="W5" s="14"/>
      <c r="X5" s="11"/>
      <c r="Y5" s="43"/>
      <c r="Z5" s="44"/>
      <c r="AA5" s="43" t="s">
        <v>79</v>
      </c>
      <c r="AB5" s="44"/>
      <c r="AC5" s="43" t="s">
        <v>79</v>
      </c>
    </row>
    <row r="6" spans="1:29" s="51" customFormat="1" ht="12.75">
      <c r="A6" s="24"/>
      <c r="B6" s="24"/>
      <c r="C6" s="24"/>
      <c r="D6" s="24"/>
      <c r="E6" s="24"/>
      <c r="F6" s="11" t="s">
        <v>119</v>
      </c>
      <c r="G6" s="11"/>
      <c r="H6" s="11" t="s">
        <v>153</v>
      </c>
      <c r="I6" s="24"/>
      <c r="J6" s="11" t="s">
        <v>121</v>
      </c>
      <c r="K6" s="11"/>
      <c r="L6" s="11" t="s">
        <v>119</v>
      </c>
      <c r="M6" s="11"/>
      <c r="N6" s="11" t="s">
        <v>76</v>
      </c>
      <c r="O6" s="24"/>
      <c r="P6" s="11" t="s">
        <v>155</v>
      </c>
      <c r="Q6" s="11"/>
      <c r="R6" s="11" t="s">
        <v>120</v>
      </c>
      <c r="S6" s="11"/>
      <c r="T6" s="11" t="s">
        <v>119</v>
      </c>
      <c r="U6" s="11"/>
      <c r="V6" s="11" t="s">
        <v>88</v>
      </c>
      <c r="W6" s="24"/>
      <c r="X6" s="11" t="s">
        <v>119</v>
      </c>
      <c r="Y6" s="43"/>
      <c r="Z6" s="45"/>
      <c r="AA6" s="43" t="s">
        <v>82</v>
      </c>
      <c r="AB6" s="45"/>
      <c r="AC6" s="43" t="s">
        <v>82</v>
      </c>
    </row>
    <row r="7" spans="1:29" s="51" customFormat="1" ht="12.75">
      <c r="A7" s="24"/>
      <c r="B7" s="24"/>
      <c r="C7" s="24"/>
      <c r="D7" s="24"/>
      <c r="E7" s="24"/>
      <c r="F7" s="11" t="s">
        <v>122</v>
      </c>
      <c r="G7" s="11"/>
      <c r="H7" s="11" t="s">
        <v>122</v>
      </c>
      <c r="I7" s="24"/>
      <c r="J7" s="11" t="s">
        <v>122</v>
      </c>
      <c r="K7" s="11"/>
      <c r="L7" s="11" t="s">
        <v>283</v>
      </c>
      <c r="M7" s="11"/>
      <c r="N7" s="11" t="s">
        <v>25</v>
      </c>
      <c r="O7" s="24"/>
      <c r="P7" s="11" t="s">
        <v>83</v>
      </c>
      <c r="Q7" s="11"/>
      <c r="R7" s="11" t="s">
        <v>124</v>
      </c>
      <c r="S7" s="11"/>
      <c r="T7" s="11" t="s">
        <v>160</v>
      </c>
      <c r="U7" s="11"/>
      <c r="V7" s="11" t="s">
        <v>76</v>
      </c>
      <c r="W7" s="24"/>
      <c r="X7" s="11" t="s">
        <v>154</v>
      </c>
      <c r="Y7" s="43"/>
      <c r="Z7" s="45"/>
      <c r="AA7" s="43" t="s">
        <v>83</v>
      </c>
      <c r="AB7" s="45"/>
      <c r="AC7" s="43" t="s">
        <v>83</v>
      </c>
    </row>
    <row r="8" spans="1:29" s="51" customFormat="1" ht="12.75">
      <c r="A8" s="11" t="s">
        <v>24</v>
      </c>
      <c r="B8" s="24"/>
      <c r="C8" s="11" t="s">
        <v>75</v>
      </c>
      <c r="D8" s="11"/>
      <c r="E8" s="24"/>
      <c r="F8" s="11" t="s">
        <v>120</v>
      </c>
      <c r="G8" s="11"/>
      <c r="H8" s="11" t="s">
        <v>120</v>
      </c>
      <c r="I8" s="24"/>
      <c r="J8" s="11" t="s">
        <v>120</v>
      </c>
      <c r="K8" s="11"/>
      <c r="L8" s="11" t="s">
        <v>78</v>
      </c>
      <c r="M8" s="11"/>
      <c r="N8" s="11" t="s">
        <v>77</v>
      </c>
      <c r="O8" s="24"/>
      <c r="P8" s="11" t="s">
        <v>78</v>
      </c>
      <c r="Q8" s="11"/>
      <c r="R8" s="11" t="s">
        <v>125</v>
      </c>
      <c r="S8" s="11"/>
      <c r="T8" s="11" t="s">
        <v>78</v>
      </c>
      <c r="U8" s="11"/>
      <c r="V8" s="11" t="s">
        <v>109</v>
      </c>
      <c r="W8" s="24"/>
      <c r="X8" s="11" t="s">
        <v>78</v>
      </c>
      <c r="Y8" s="43"/>
      <c r="Z8" s="45"/>
      <c r="AA8" s="43" t="s">
        <v>80</v>
      </c>
      <c r="AB8" s="45"/>
      <c r="AC8" s="43" t="s">
        <v>84</v>
      </c>
    </row>
    <row r="9" spans="1:29" s="51" customFormat="1" ht="12.75">
      <c r="A9" s="60" t="s">
        <v>181</v>
      </c>
      <c r="B9" s="24"/>
      <c r="C9" s="61" t="s">
        <v>156</v>
      </c>
      <c r="D9" s="11"/>
      <c r="E9" s="24"/>
      <c r="F9" s="19">
        <v>564884</v>
      </c>
      <c r="G9" s="11"/>
      <c r="H9" s="38"/>
      <c r="I9" s="38"/>
      <c r="J9" s="38"/>
      <c r="K9" s="38"/>
      <c r="L9" s="19">
        <v>375606</v>
      </c>
      <c r="M9" s="39"/>
      <c r="N9" s="39"/>
      <c r="O9" s="38"/>
      <c r="P9" s="39"/>
      <c r="Q9" s="39"/>
      <c r="R9" s="39"/>
      <c r="S9" s="39"/>
      <c r="T9" s="39"/>
      <c r="U9" s="39"/>
      <c r="V9" s="42"/>
      <c r="W9" s="41"/>
      <c r="X9" s="33"/>
      <c r="Y9" s="40"/>
      <c r="Z9" s="38"/>
      <c r="AA9" s="42">
        <f aca="true" t="shared" si="0" ref="AA9:AA32">SUM(E9:Y9)</f>
        <v>940490</v>
      </c>
      <c r="AB9" s="41"/>
      <c r="AC9" s="42">
        <v>0</v>
      </c>
    </row>
    <row r="10" spans="1:29" s="52" customFormat="1" ht="12.75">
      <c r="A10" s="60" t="s">
        <v>157</v>
      </c>
      <c r="B10" s="61"/>
      <c r="C10" s="61" t="s">
        <v>282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33">
        <v>-9145</v>
      </c>
      <c r="Y10" s="62"/>
      <c r="Z10" s="62"/>
      <c r="AA10" s="42">
        <f t="shared" si="0"/>
        <v>-9145</v>
      </c>
      <c r="AB10" s="62"/>
      <c r="AC10" s="42">
        <v>0</v>
      </c>
    </row>
    <row r="11" spans="1:29" s="53" customFormat="1" ht="12.75">
      <c r="A11" s="63" t="s">
        <v>158</v>
      </c>
      <c r="B11" s="38"/>
      <c r="C11" s="61" t="s">
        <v>281</v>
      </c>
      <c r="D11" s="39"/>
      <c r="E11" s="38"/>
      <c r="F11" s="38"/>
      <c r="G11" s="38"/>
      <c r="H11" s="38"/>
      <c r="I11" s="38"/>
      <c r="J11" s="38"/>
      <c r="K11" s="38"/>
      <c r="L11" s="39"/>
      <c r="M11" s="39"/>
      <c r="N11" s="39"/>
      <c r="O11" s="38"/>
      <c r="P11" s="39"/>
      <c r="Q11" s="39"/>
      <c r="R11" s="39"/>
      <c r="S11" s="39"/>
      <c r="T11" s="39"/>
      <c r="U11" s="39"/>
      <c r="V11" s="42"/>
      <c r="W11" s="41"/>
      <c r="X11" s="33">
        <v>-7016</v>
      </c>
      <c r="Y11" s="40"/>
      <c r="Z11" s="38"/>
      <c r="AA11" s="42">
        <f t="shared" si="0"/>
        <v>-7016</v>
      </c>
      <c r="AB11" s="41"/>
      <c r="AC11" s="42">
        <v>-7016</v>
      </c>
    </row>
    <row r="12" spans="1:29" s="17" customFormat="1" ht="12.75">
      <c r="A12" s="55">
        <v>5270</v>
      </c>
      <c r="B12" s="56"/>
      <c r="C12" s="56" t="s">
        <v>81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33"/>
      <c r="W12" s="33"/>
      <c r="X12" s="33">
        <v>-297910</v>
      </c>
      <c r="Y12" s="33"/>
      <c r="Z12" s="56"/>
      <c r="AA12" s="42">
        <f t="shared" si="0"/>
        <v>-297910</v>
      </c>
      <c r="AB12" s="33"/>
      <c r="AC12" s="33">
        <v>-116929.675</v>
      </c>
    </row>
    <row r="13" spans="1:29" ht="12.75">
      <c r="A13" s="13">
        <v>6110</v>
      </c>
      <c r="B13" s="12"/>
      <c r="C13" s="12" t="s">
        <v>26</v>
      </c>
      <c r="D13" s="12"/>
      <c r="E13" s="19"/>
      <c r="F13" s="19">
        <v>20438</v>
      </c>
      <c r="G13" s="19"/>
      <c r="H13" s="19">
        <v>153</v>
      </c>
      <c r="I13" s="19"/>
      <c r="J13" s="19">
        <v>2289</v>
      </c>
      <c r="K13" s="19"/>
      <c r="L13" s="19"/>
      <c r="M13" s="19"/>
      <c r="N13" s="19">
        <v>8644.34</v>
      </c>
      <c r="O13" s="19"/>
      <c r="P13" s="19"/>
      <c r="Q13" s="19"/>
      <c r="R13" s="19"/>
      <c r="S13" s="19"/>
      <c r="T13" s="19"/>
      <c r="U13" s="19"/>
      <c r="V13" s="36"/>
      <c r="W13" s="20"/>
      <c r="X13" s="33">
        <v>27329</v>
      </c>
      <c r="Y13" s="46"/>
      <c r="Z13" s="32"/>
      <c r="AA13" s="42">
        <f t="shared" si="0"/>
        <v>58853.34</v>
      </c>
      <c r="AB13" s="32"/>
      <c r="AC13" s="32">
        <v>44372.2861852452</v>
      </c>
    </row>
    <row r="14" spans="1:29" ht="12.75">
      <c r="A14" s="13">
        <v>6120</v>
      </c>
      <c r="B14" s="12"/>
      <c r="C14" s="12" t="s">
        <v>27</v>
      </c>
      <c r="D14" s="12"/>
      <c r="E14" s="19"/>
      <c r="F14" s="19">
        <v>1120214</v>
      </c>
      <c r="G14" s="19"/>
      <c r="H14" s="19">
        <v>4213</v>
      </c>
      <c r="I14" s="19"/>
      <c r="J14" s="19">
        <v>6599</v>
      </c>
      <c r="K14" s="19"/>
      <c r="L14" s="19"/>
      <c r="M14" s="19"/>
      <c r="N14" s="19">
        <v>20582.33</v>
      </c>
      <c r="O14" s="19"/>
      <c r="P14" s="19"/>
      <c r="Q14" s="19"/>
      <c r="R14" s="19"/>
      <c r="S14" s="19"/>
      <c r="T14" s="19"/>
      <c r="U14" s="19"/>
      <c r="V14" s="36">
        <v>5785.84</v>
      </c>
      <c r="W14" s="20"/>
      <c r="X14" s="33"/>
      <c r="Y14" s="46"/>
      <c r="Z14" s="32"/>
      <c r="AA14" s="42">
        <f t="shared" si="0"/>
        <v>1157394.1700000002</v>
      </c>
      <c r="AB14" s="32"/>
      <c r="AC14" s="32">
        <v>872613.6076622726</v>
      </c>
    </row>
    <row r="15" spans="1:251" ht="12.75">
      <c r="A15" s="13">
        <v>6210</v>
      </c>
      <c r="B15" s="12"/>
      <c r="C15" s="12" t="s">
        <v>71</v>
      </c>
      <c r="D15" s="12"/>
      <c r="E15" s="19"/>
      <c r="F15" s="19">
        <v>92470</v>
      </c>
      <c r="G15" s="19"/>
      <c r="H15" s="19">
        <v>17811</v>
      </c>
      <c r="I15" s="19"/>
      <c r="J15" s="19">
        <v>30364</v>
      </c>
      <c r="K15" s="19"/>
      <c r="L15" s="19"/>
      <c r="M15" s="19"/>
      <c r="N15" s="19">
        <v>2518.74</v>
      </c>
      <c r="O15" s="19"/>
      <c r="P15" s="19"/>
      <c r="Q15" s="19"/>
      <c r="R15" s="19">
        <v>46752.18</v>
      </c>
      <c r="S15" s="19"/>
      <c r="T15" s="19">
        <v>25818.01</v>
      </c>
      <c r="U15" s="19"/>
      <c r="V15" s="36">
        <v>9838.83</v>
      </c>
      <c r="W15" s="20"/>
      <c r="X15" s="33"/>
      <c r="Y15" s="46"/>
      <c r="Z15" s="32"/>
      <c r="AA15" s="42">
        <f t="shared" si="0"/>
        <v>225572.75999999998</v>
      </c>
      <c r="AB15" s="32"/>
      <c r="AC15" s="32">
        <v>170069.8560577128</v>
      </c>
      <c r="IQ15" s="54"/>
    </row>
    <row r="16" spans="1:29" ht="12.75">
      <c r="A16" s="13">
        <v>6230</v>
      </c>
      <c r="B16" s="12"/>
      <c r="C16" s="12" t="s">
        <v>72</v>
      </c>
      <c r="D16" s="12"/>
      <c r="E16" s="19"/>
      <c r="F16" s="19">
        <v>62455</v>
      </c>
      <c r="G16" s="19"/>
      <c r="H16" s="19">
        <v>748</v>
      </c>
      <c r="I16" s="19"/>
      <c r="J16" s="19">
        <v>4218</v>
      </c>
      <c r="K16" s="19"/>
      <c r="L16" s="19"/>
      <c r="M16" s="19"/>
      <c r="N16" s="19">
        <v>49.98</v>
      </c>
      <c r="O16" s="19"/>
      <c r="P16" s="19"/>
      <c r="Q16" s="19"/>
      <c r="R16" s="19">
        <v>19623.22</v>
      </c>
      <c r="S16" s="19"/>
      <c r="T16" s="19"/>
      <c r="U16" s="19"/>
      <c r="V16" s="36">
        <v>2031.43</v>
      </c>
      <c r="W16" s="20"/>
      <c r="X16" s="33"/>
      <c r="Y16" s="46"/>
      <c r="Z16" s="32"/>
      <c r="AA16" s="42">
        <f t="shared" si="0"/>
        <v>89125.62999999999</v>
      </c>
      <c r="AB16" s="32"/>
      <c r="AC16" s="32">
        <v>67196.00136161</v>
      </c>
    </row>
    <row r="17" spans="1:29" ht="12.75">
      <c r="A17" s="13">
        <v>6311</v>
      </c>
      <c r="B17" s="12"/>
      <c r="C17" s="12" t="s">
        <v>279</v>
      </c>
      <c r="D17" s="12"/>
      <c r="E17" s="19"/>
      <c r="F17" s="19">
        <v>660</v>
      </c>
      <c r="G17" s="19"/>
      <c r="H17" s="19">
        <v>9</v>
      </c>
      <c r="I17" s="19"/>
      <c r="J17" s="19">
        <v>47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36"/>
      <c r="W17" s="20"/>
      <c r="X17" s="33"/>
      <c r="Y17" s="46"/>
      <c r="Z17" s="32"/>
      <c r="AA17" s="42">
        <f t="shared" si="0"/>
        <v>716</v>
      </c>
      <c r="AB17" s="32"/>
      <c r="AC17" s="32">
        <v>539.826052</v>
      </c>
    </row>
    <row r="18" spans="1:29" ht="12.75">
      <c r="A18" s="13">
        <v>6351</v>
      </c>
      <c r="B18" s="12"/>
      <c r="C18" s="12" t="s">
        <v>280</v>
      </c>
      <c r="D18" s="12"/>
      <c r="E18" s="19"/>
      <c r="F18" s="19">
        <v>849</v>
      </c>
      <c r="G18" s="19"/>
      <c r="H18" s="19">
        <v>11</v>
      </c>
      <c r="I18" s="19"/>
      <c r="J18" s="19">
        <v>61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36"/>
      <c r="W18" s="20"/>
      <c r="X18" s="33"/>
      <c r="Y18" s="46"/>
      <c r="Z18" s="32"/>
      <c r="AA18" s="42">
        <f t="shared" si="0"/>
        <v>921</v>
      </c>
      <c r="AB18" s="32"/>
      <c r="AC18" s="32">
        <v>694.3851870000001</v>
      </c>
    </row>
    <row r="19" spans="1:29" ht="12.75">
      <c r="A19" s="13">
        <v>6362</v>
      </c>
      <c r="B19" s="12"/>
      <c r="C19" s="12" t="s">
        <v>278</v>
      </c>
      <c r="D19" s="12">
        <v>0</v>
      </c>
      <c r="E19" s="19"/>
      <c r="F19" s="19">
        <v>12117</v>
      </c>
      <c r="G19" s="19"/>
      <c r="H19" s="19">
        <v>591</v>
      </c>
      <c r="I19" s="19"/>
      <c r="J19" s="19">
        <v>7669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36"/>
      <c r="W19" s="20"/>
      <c r="X19" s="33"/>
      <c r="Y19" s="46"/>
      <c r="Z19" s="32"/>
      <c r="AA19" s="42">
        <f t="shared" si="0"/>
        <v>20377</v>
      </c>
      <c r="AB19" s="32"/>
      <c r="AC19" s="32">
        <v>15428.78767983</v>
      </c>
    </row>
    <row r="20" spans="1:29" ht="12.75">
      <c r="A20" s="13">
        <v>6411</v>
      </c>
      <c r="B20" s="12"/>
      <c r="C20" s="12" t="s">
        <v>113</v>
      </c>
      <c r="D20" s="12"/>
      <c r="E20" s="19"/>
      <c r="F20" s="19">
        <v>110811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36"/>
      <c r="W20" s="20"/>
      <c r="X20" s="33"/>
      <c r="Y20" s="46"/>
      <c r="Z20" s="32"/>
      <c r="AA20" s="42">
        <f t="shared" si="0"/>
        <v>110811</v>
      </c>
      <c r="AB20" s="32"/>
      <c r="AC20" s="32">
        <v>83902.40916668999</v>
      </c>
    </row>
    <row r="21" spans="1:29" ht="12.75">
      <c r="A21" s="13">
        <v>6420</v>
      </c>
      <c r="B21" s="12"/>
      <c r="C21" s="12" t="s">
        <v>110</v>
      </c>
      <c r="D21" s="12"/>
      <c r="E21" s="19"/>
      <c r="F21" s="19">
        <v>386078</v>
      </c>
      <c r="G21" s="19"/>
      <c r="H21" s="19">
        <v>-137</v>
      </c>
      <c r="I21" s="19"/>
      <c r="J21" s="19">
        <v>-26118</v>
      </c>
      <c r="K21" s="19"/>
      <c r="L21" s="19"/>
      <c r="M21" s="19"/>
      <c r="N21" s="19">
        <v>370.03</v>
      </c>
      <c r="O21" s="19"/>
      <c r="P21" s="19"/>
      <c r="Q21" s="19"/>
      <c r="R21" s="19">
        <v>61684.63</v>
      </c>
      <c r="S21" s="19"/>
      <c r="T21" s="19"/>
      <c r="U21" s="19"/>
      <c r="V21" s="36">
        <v>46274.19</v>
      </c>
      <c r="W21" s="20"/>
      <c r="X21" s="33"/>
      <c r="Y21" s="46"/>
      <c r="Z21" s="32"/>
      <c r="AA21" s="42">
        <f t="shared" si="0"/>
        <v>468151.85000000003</v>
      </c>
      <c r="AB21" s="32"/>
      <c r="AC21" s="32">
        <v>354469.03349706146</v>
      </c>
    </row>
    <row r="22" spans="1:29" ht="12.75">
      <c r="A22" s="13">
        <v>6430</v>
      </c>
      <c r="B22" s="12"/>
      <c r="C22" s="12" t="s">
        <v>159</v>
      </c>
      <c r="D22" s="12"/>
      <c r="E22" s="19"/>
      <c r="F22" s="19"/>
      <c r="G22" s="19"/>
      <c r="H22" s="19"/>
      <c r="I22" s="19"/>
      <c r="J22" s="19">
        <v>3446</v>
      </c>
      <c r="K22" s="19"/>
      <c r="L22" s="19"/>
      <c r="M22" s="19"/>
      <c r="N22" s="19"/>
      <c r="O22" s="19"/>
      <c r="P22" s="19"/>
      <c r="Q22" s="19"/>
      <c r="R22" s="19">
        <v>174.62</v>
      </c>
      <c r="S22" s="19"/>
      <c r="T22" s="19"/>
      <c r="U22" s="19"/>
      <c r="V22" s="36"/>
      <c r="W22" s="20"/>
      <c r="X22" s="33"/>
      <c r="Y22" s="46"/>
      <c r="Z22" s="32"/>
      <c r="AA22" s="42">
        <f t="shared" si="0"/>
        <v>3620.62</v>
      </c>
      <c r="AB22" s="32"/>
      <c r="AC22" s="32">
        <v>2741.4132232098</v>
      </c>
    </row>
    <row r="23" spans="1:29" ht="12.75">
      <c r="A23" s="13">
        <v>6510</v>
      </c>
      <c r="B23" s="12"/>
      <c r="C23" s="12" t="s">
        <v>66</v>
      </c>
      <c r="D23" s="12"/>
      <c r="E23" s="19"/>
      <c r="F23" s="19">
        <v>46140</v>
      </c>
      <c r="G23" s="19"/>
      <c r="H23" s="19"/>
      <c r="I23" s="19"/>
      <c r="J23" s="19">
        <v>6063</v>
      </c>
      <c r="K23" s="19"/>
      <c r="L23" s="19"/>
      <c r="M23" s="19"/>
      <c r="N23" s="19">
        <v>307.78</v>
      </c>
      <c r="O23" s="19"/>
      <c r="P23" s="19"/>
      <c r="Q23" s="19"/>
      <c r="R23" s="19"/>
      <c r="S23" s="19"/>
      <c r="T23" s="19"/>
      <c r="U23" s="19"/>
      <c r="V23" s="33">
        <v>-2522.6</v>
      </c>
      <c r="W23" s="20"/>
      <c r="X23" s="33"/>
      <c r="Y23" s="46"/>
      <c r="Z23" s="32"/>
      <c r="AA23" s="42">
        <f t="shared" si="0"/>
        <v>49988.18</v>
      </c>
      <c r="AB23" s="32"/>
      <c r="AC23" s="32">
        <v>37849.3897885422</v>
      </c>
    </row>
    <row r="24" spans="1:29" ht="12.75">
      <c r="A24" s="13">
        <v>6530</v>
      </c>
      <c r="B24" s="12"/>
      <c r="C24" s="12" t="s">
        <v>28</v>
      </c>
      <c r="D24" s="12"/>
      <c r="E24" s="19"/>
      <c r="F24" s="19">
        <v>723107</v>
      </c>
      <c r="G24" s="19"/>
      <c r="H24" s="19">
        <v>373837</v>
      </c>
      <c r="I24" s="19"/>
      <c r="J24" s="19">
        <v>456353</v>
      </c>
      <c r="K24" s="19"/>
      <c r="L24" s="19"/>
      <c r="M24" s="19"/>
      <c r="N24" s="19">
        <v>64683.79</v>
      </c>
      <c r="O24" s="19"/>
      <c r="P24" s="19"/>
      <c r="Q24" s="19"/>
      <c r="R24" s="19">
        <v>7775.62</v>
      </c>
      <c r="S24" s="19"/>
      <c r="T24" s="19">
        <v>59970.87</v>
      </c>
      <c r="U24" s="19"/>
      <c r="V24" s="36">
        <v>80640.75</v>
      </c>
      <c r="W24" s="20"/>
      <c r="X24" s="33"/>
      <c r="Y24" s="46"/>
      <c r="Z24" s="32"/>
      <c r="AA24" s="42">
        <f t="shared" si="0"/>
        <v>1766368.0300000003</v>
      </c>
      <c r="AB24" s="32"/>
      <c r="AC24" s="32">
        <v>1337435.2112337237</v>
      </c>
    </row>
    <row r="25" spans="1:29" ht="12.75">
      <c r="A25" s="13">
        <v>6540</v>
      </c>
      <c r="B25" s="12"/>
      <c r="C25" s="12" t="s">
        <v>162</v>
      </c>
      <c r="D25" s="1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36"/>
      <c r="W25" s="20"/>
      <c r="X25" s="33"/>
      <c r="Y25" s="46"/>
      <c r="Z25" s="32"/>
      <c r="AA25" s="42">
        <f t="shared" si="0"/>
        <v>0</v>
      </c>
      <c r="AB25" s="32"/>
      <c r="AC25" s="32">
        <v>0</v>
      </c>
    </row>
    <row r="26" spans="1:29" ht="12.75">
      <c r="A26" s="13">
        <v>6610</v>
      </c>
      <c r="B26" s="12"/>
      <c r="C26" s="12" t="s">
        <v>29</v>
      </c>
      <c r="D26" s="12"/>
      <c r="E26" s="19"/>
      <c r="F26" s="19">
        <v>2119667</v>
      </c>
      <c r="G26" s="19"/>
      <c r="H26" s="19">
        <v>9150</v>
      </c>
      <c r="I26" s="19"/>
      <c r="J26" s="19">
        <v>20079</v>
      </c>
      <c r="K26" s="19"/>
      <c r="L26" s="19"/>
      <c r="M26" s="19"/>
      <c r="N26" s="19">
        <v>24436.41</v>
      </c>
      <c r="O26" s="19"/>
      <c r="P26" s="19">
        <v>53818.56</v>
      </c>
      <c r="Q26" s="19"/>
      <c r="R26" s="19">
        <v>8166.76</v>
      </c>
      <c r="S26" s="19"/>
      <c r="T26" s="19">
        <v>1373.13</v>
      </c>
      <c r="U26" s="19"/>
      <c r="V26" s="36">
        <v>7507.37</v>
      </c>
      <c r="W26" s="20"/>
      <c r="X26" s="33"/>
      <c r="Y26" s="46"/>
      <c r="Z26" s="32"/>
      <c r="AA26" s="42">
        <f t="shared" si="0"/>
        <v>2244198.23</v>
      </c>
      <c r="AB26" s="32"/>
      <c r="AC26" s="32">
        <v>1637708.371158783</v>
      </c>
    </row>
    <row r="27" spans="1:29" ht="12.75">
      <c r="A27" s="13">
        <v>6620</v>
      </c>
      <c r="B27" s="12"/>
      <c r="C27" s="12" t="s">
        <v>30</v>
      </c>
      <c r="D27" s="12"/>
      <c r="E27" s="19"/>
      <c r="F27" s="19">
        <v>1459367</v>
      </c>
      <c r="G27" s="19"/>
      <c r="H27" s="19">
        <v>331275</v>
      </c>
      <c r="I27" s="19"/>
      <c r="J27" s="19">
        <v>680</v>
      </c>
      <c r="K27" s="19"/>
      <c r="L27" s="19"/>
      <c r="M27" s="19"/>
      <c r="N27" s="19">
        <v>40889.7</v>
      </c>
      <c r="O27" s="19"/>
      <c r="P27" s="19">
        <v>34398.95</v>
      </c>
      <c r="Q27" s="19"/>
      <c r="R27" s="19">
        <v>110819.89</v>
      </c>
      <c r="S27" s="19"/>
      <c r="T27" s="19">
        <v>35215.84</v>
      </c>
      <c r="U27" s="19"/>
      <c r="V27" s="36">
        <v>31711.96</v>
      </c>
      <c r="W27" s="20"/>
      <c r="X27" s="33"/>
      <c r="Y27" s="46"/>
      <c r="Z27" s="32"/>
      <c r="AA27" s="42">
        <f t="shared" si="0"/>
        <v>2044358.3399999999</v>
      </c>
      <c r="AB27" s="32"/>
      <c r="AC27" s="32">
        <v>1491874.791767514</v>
      </c>
    </row>
    <row r="28" spans="1:29" ht="12.75">
      <c r="A28" s="13">
        <v>6710</v>
      </c>
      <c r="B28" s="12"/>
      <c r="C28" s="12" t="s">
        <v>31</v>
      </c>
      <c r="D28" s="12"/>
      <c r="E28" s="19"/>
      <c r="F28" s="19">
        <v>144601</v>
      </c>
      <c r="G28" s="19"/>
      <c r="H28" s="19">
        <v>35</v>
      </c>
      <c r="I28" s="19"/>
      <c r="J28" s="19"/>
      <c r="K28" s="19"/>
      <c r="L28" s="19"/>
      <c r="M28" s="19"/>
      <c r="N28" s="19">
        <v>40725.91</v>
      </c>
      <c r="O28" s="19"/>
      <c r="P28" s="19"/>
      <c r="Q28" s="19"/>
      <c r="R28" s="19"/>
      <c r="S28" s="19"/>
      <c r="T28" s="19"/>
      <c r="U28" s="19"/>
      <c r="V28" s="36">
        <v>31582.51</v>
      </c>
      <c r="W28" s="20"/>
      <c r="X28" s="33"/>
      <c r="Y28" s="46"/>
      <c r="Z28" s="32"/>
      <c r="AA28" s="42">
        <f t="shared" si="0"/>
        <v>216944.42</v>
      </c>
      <c r="AB28" s="32"/>
      <c r="AC28" s="32">
        <v>162221.50907707363</v>
      </c>
    </row>
    <row r="29" spans="1:29" ht="12.75">
      <c r="A29" s="13">
        <v>6720</v>
      </c>
      <c r="B29" s="12"/>
      <c r="C29" s="12" t="s">
        <v>32</v>
      </c>
      <c r="D29" s="12"/>
      <c r="E29" s="19"/>
      <c r="F29" s="19">
        <v>5687175</v>
      </c>
      <c r="G29" s="19"/>
      <c r="H29" s="19">
        <v>59998</v>
      </c>
      <c r="I29" s="19"/>
      <c r="J29" s="19">
        <v>69962</v>
      </c>
      <c r="K29" s="19"/>
      <c r="L29" s="19"/>
      <c r="M29" s="19"/>
      <c r="N29" s="19">
        <v>228584.95</v>
      </c>
      <c r="O29" s="19"/>
      <c r="P29" s="19">
        <v>19074.99</v>
      </c>
      <c r="Q29" s="19"/>
      <c r="R29" s="19"/>
      <c r="S29" s="19"/>
      <c r="T29" s="19">
        <v>1355.16</v>
      </c>
      <c r="U29" s="19"/>
      <c r="V29" s="36">
        <v>14184.62</v>
      </c>
      <c r="W29" s="20"/>
      <c r="X29" s="33"/>
      <c r="Y29" s="46"/>
      <c r="Z29" s="32"/>
      <c r="AA29" s="42">
        <f t="shared" si="0"/>
        <v>6080334.720000001</v>
      </c>
      <c r="AB29" s="32"/>
      <c r="AC29" s="32">
        <v>4546607.255315098</v>
      </c>
    </row>
    <row r="30" spans="1:29" ht="12.75">
      <c r="A30" s="13">
        <v>7360</v>
      </c>
      <c r="B30" s="12"/>
      <c r="C30" s="12" t="s">
        <v>161</v>
      </c>
      <c r="D30" s="12"/>
      <c r="E30" s="19"/>
      <c r="F30" s="19"/>
      <c r="G30" s="19"/>
      <c r="H30" s="19"/>
      <c r="I30" s="19"/>
      <c r="J30" s="19">
        <v>256</v>
      </c>
      <c r="K30" s="19"/>
      <c r="L30" s="64"/>
      <c r="M30" s="64"/>
      <c r="O30" s="19"/>
      <c r="Q30" s="19"/>
      <c r="R30" s="19"/>
      <c r="S30" s="19"/>
      <c r="T30" s="19"/>
      <c r="U30" s="19"/>
      <c r="W30" s="20"/>
      <c r="X30" s="33"/>
      <c r="Y30" s="46"/>
      <c r="Z30" s="32"/>
      <c r="AA30" s="42">
        <f t="shared" si="0"/>
        <v>256</v>
      </c>
      <c r="AB30" s="32"/>
      <c r="AC30" s="32">
        <v>0</v>
      </c>
    </row>
    <row r="31" spans="1:29" ht="12.75">
      <c r="A31" s="13">
        <v>7990</v>
      </c>
      <c r="B31" s="12"/>
      <c r="C31" s="12" t="s">
        <v>33</v>
      </c>
      <c r="D31" s="12"/>
      <c r="E31" s="19"/>
      <c r="F31" s="19">
        <v>13249</v>
      </c>
      <c r="G31" s="19"/>
      <c r="H31" s="19">
        <v>1446</v>
      </c>
      <c r="I31" s="19"/>
      <c r="J31" s="19">
        <v>16.11</v>
      </c>
      <c r="K31" s="19"/>
      <c r="L31" s="19"/>
      <c r="M31" s="19"/>
      <c r="N31" s="19">
        <v>3307.77</v>
      </c>
      <c r="O31" s="19"/>
      <c r="P31" s="19">
        <v>2910.83</v>
      </c>
      <c r="Q31" s="19"/>
      <c r="R31" s="19">
        <v>29574.23</v>
      </c>
      <c r="S31" s="19"/>
      <c r="T31" s="19">
        <v>545.46</v>
      </c>
      <c r="U31" s="19"/>
      <c r="V31" s="36">
        <v>1253.5</v>
      </c>
      <c r="W31" s="20"/>
      <c r="X31" s="46"/>
      <c r="Y31" s="46"/>
      <c r="Z31" s="32"/>
      <c r="AA31" s="42">
        <f t="shared" si="0"/>
        <v>52302.9</v>
      </c>
      <c r="AB31" s="32"/>
      <c r="AC31" s="32">
        <v>0</v>
      </c>
    </row>
    <row r="32" spans="1:29" ht="12.75">
      <c r="A32" s="13">
        <v>8000</v>
      </c>
      <c r="B32" s="12"/>
      <c r="C32" s="12" t="s">
        <v>73</v>
      </c>
      <c r="D32" s="12"/>
      <c r="E32" s="19"/>
      <c r="F32" s="19"/>
      <c r="G32" s="19"/>
      <c r="H32" s="19"/>
      <c r="I32" s="19"/>
      <c r="J32" s="19">
        <v>15774.47</v>
      </c>
      <c r="K32" s="19"/>
      <c r="L32" s="19"/>
      <c r="M32" s="19"/>
      <c r="N32" s="19">
        <v>7375.14</v>
      </c>
      <c r="O32" s="19"/>
      <c r="P32" s="19"/>
      <c r="Q32" s="19"/>
      <c r="R32" s="19">
        <v>87798.07</v>
      </c>
      <c r="S32" s="19"/>
      <c r="T32" s="19">
        <v>2870.45</v>
      </c>
      <c r="U32" s="19"/>
      <c r="V32" s="36">
        <v>4982.87</v>
      </c>
      <c r="W32" s="20"/>
      <c r="X32" s="46"/>
      <c r="Y32" s="46"/>
      <c r="Z32" s="32"/>
      <c r="AA32" s="42">
        <f t="shared" si="0"/>
        <v>118801</v>
      </c>
      <c r="AB32" s="32"/>
      <c r="AC32" s="32">
        <v>0</v>
      </c>
    </row>
    <row r="33" spans="1:29" ht="12.75">
      <c r="A33" s="10"/>
      <c r="B33" s="10"/>
      <c r="D33" s="1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47"/>
      <c r="Y33" s="47"/>
      <c r="Z33" s="34"/>
      <c r="AA33" s="34"/>
      <c r="AB33" s="34"/>
      <c r="AC33" s="34"/>
    </row>
    <row r="34" spans="1:29" ht="13.5" thickBot="1">
      <c r="A34" s="21"/>
      <c r="B34" s="21"/>
      <c r="C34" s="1" t="s">
        <v>34</v>
      </c>
      <c r="D34" s="23"/>
      <c r="E34" s="27"/>
      <c r="F34" s="27">
        <f>SUM(F9:F32)</f>
        <v>12564282</v>
      </c>
      <c r="G34" s="27"/>
      <c r="H34" s="27">
        <f>SUM(H9:H32)</f>
        <v>799140</v>
      </c>
      <c r="I34" s="27"/>
      <c r="J34" s="27">
        <f>SUM(J9:J32)</f>
        <v>597758.58</v>
      </c>
      <c r="K34" s="27"/>
      <c r="L34" s="27">
        <f>SUM(L9:L32)</f>
        <v>375606</v>
      </c>
      <c r="M34" s="27"/>
      <c r="N34" s="27">
        <f>SUM(N9:N32)</f>
        <v>442476.87000000005</v>
      </c>
      <c r="O34" s="27"/>
      <c r="P34" s="27">
        <f>SUM(P9:P32)</f>
        <v>110203.33</v>
      </c>
      <c r="Q34" s="27"/>
      <c r="R34" s="27">
        <f>SUM(R9:R32)</f>
        <v>372369.22</v>
      </c>
      <c r="S34" s="27"/>
      <c r="T34" s="27">
        <f>SUM(T9:T32)</f>
        <v>127148.92000000001</v>
      </c>
      <c r="U34" s="27"/>
      <c r="V34" s="27">
        <f>SUM(V9:V32)</f>
        <v>233271.27</v>
      </c>
      <c r="W34" s="28"/>
      <c r="X34" s="27">
        <f>SUM(X9:X32)</f>
        <v>-286742</v>
      </c>
      <c r="Y34" s="48"/>
      <c r="Z34" s="27"/>
      <c r="AA34" s="27">
        <f>SUM(AA9:AA32)</f>
        <v>15335514.190000001</v>
      </c>
      <c r="AB34" s="35"/>
      <c r="AC34" s="27">
        <f>SUM(AC9:AC32)</f>
        <v>10701778.459413368</v>
      </c>
    </row>
    <row r="35" ht="13.5" thickTop="1">
      <c r="A35" s="22"/>
    </row>
    <row r="36" spans="22:27" ht="12.75">
      <c r="V36" s="57"/>
      <c r="AA36" s="58"/>
    </row>
    <row r="37" spans="27:29" ht="12.75">
      <c r="AA37" s="58"/>
      <c r="AC37" s="58"/>
    </row>
    <row r="38" ht="12.75">
      <c r="AA38" s="58"/>
    </row>
  </sheetData>
  <mergeCells count="4">
    <mergeCell ref="A2:AC2"/>
    <mergeCell ref="A3:AC3"/>
    <mergeCell ref="A4:AC4"/>
    <mergeCell ref="A1:AC1"/>
  </mergeCells>
  <printOptions/>
  <pageMargins left="0.5" right="0.5" top="1" bottom="1" header="0.5" footer="0.5"/>
  <pageSetup fitToHeight="1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42"/>
  <sheetViews>
    <sheetView workbookViewId="0" topLeftCell="A1">
      <selection activeCell="C7" sqref="C7"/>
    </sheetView>
  </sheetViews>
  <sheetFormatPr defaultColWidth="9.140625" defaultRowHeight="12.75"/>
  <cols>
    <col min="1" max="1" width="31.421875" style="0" customWidth="1"/>
    <col min="2" max="2" width="0.5625" style="0" customWidth="1"/>
    <col min="8" max="8" width="13.140625" style="0" customWidth="1"/>
  </cols>
  <sheetData>
    <row r="3" ht="12.75">
      <c r="H3" s="3" t="s">
        <v>41</v>
      </c>
    </row>
    <row r="5" spans="1:8" ht="12.75">
      <c r="A5" s="75" t="s">
        <v>230</v>
      </c>
      <c r="B5" s="75"/>
      <c r="C5" s="75"/>
      <c r="D5" s="75"/>
      <c r="E5" s="75"/>
      <c r="F5" s="75"/>
      <c r="G5" s="75"/>
      <c r="H5" s="75"/>
    </row>
    <row r="8" spans="1:8" ht="12.75">
      <c r="A8" s="74" t="s">
        <v>42</v>
      </c>
      <c r="B8" s="74"/>
      <c r="C8" s="74"/>
      <c r="D8" s="74"/>
      <c r="E8" s="74"/>
      <c r="F8" s="74"/>
      <c r="G8" s="74"/>
      <c r="H8" s="74"/>
    </row>
    <row r="9" spans="1:8" ht="12.75">
      <c r="A9" s="74" t="s">
        <v>115</v>
      </c>
      <c r="B9" s="74"/>
      <c r="C9" s="74"/>
      <c r="D9" s="74"/>
      <c r="E9" s="74"/>
      <c r="F9" s="74"/>
      <c r="G9" s="74"/>
      <c r="H9" s="74"/>
    </row>
    <row r="10" spans="1:8" ht="12.75">
      <c r="A10" s="74" t="s">
        <v>43</v>
      </c>
      <c r="B10" s="74"/>
      <c r="C10" s="74"/>
      <c r="D10" s="74"/>
      <c r="E10" s="74"/>
      <c r="F10" s="74"/>
      <c r="G10" s="74"/>
      <c r="H10" s="74"/>
    </row>
    <row r="11" spans="3:28" ht="12.75">
      <c r="C11" t="s">
        <v>281</v>
      </c>
      <c r="AB11">
        <v>-7015</v>
      </c>
    </row>
    <row r="12" spans="1:28" ht="12.75">
      <c r="A12" t="s">
        <v>68</v>
      </c>
      <c r="G12" s="3"/>
      <c r="H12" s="7">
        <v>334227</v>
      </c>
      <c r="AB12">
        <v>0</v>
      </c>
    </row>
    <row r="13" spans="1:28" ht="12.75">
      <c r="A13" t="s">
        <v>49</v>
      </c>
      <c r="H13" s="4">
        <v>15743</v>
      </c>
      <c r="AB13">
        <v>0</v>
      </c>
    </row>
    <row r="14" spans="1:28" ht="12.75">
      <c r="A14" t="s">
        <v>67</v>
      </c>
      <c r="H14" s="5">
        <v>0</v>
      </c>
      <c r="AB14">
        <v>0</v>
      </c>
    </row>
    <row r="15" spans="8:28" ht="12.75">
      <c r="H15" s="4"/>
      <c r="AB15">
        <v>0</v>
      </c>
    </row>
    <row r="16" spans="1:28" ht="13.5" thickBot="1">
      <c r="A16" s="6" t="s">
        <v>45</v>
      </c>
      <c r="G16" s="3"/>
      <c r="H16" s="8">
        <f>SUM(H12:H14)</f>
        <v>349970</v>
      </c>
      <c r="AB16">
        <v>0</v>
      </c>
    </row>
    <row r="17" spans="3:28" ht="13.5" thickTop="1">
      <c r="C17" t="s">
        <v>279</v>
      </c>
      <c r="H17" s="4"/>
      <c r="AB17">
        <v>0</v>
      </c>
    </row>
    <row r="18" spans="3:28" ht="12.75">
      <c r="C18" t="s">
        <v>280</v>
      </c>
      <c r="H18" s="4"/>
      <c r="AB18">
        <v>0</v>
      </c>
    </row>
    <row r="19" spans="1:28" ht="12.75">
      <c r="A19" t="s">
        <v>69</v>
      </c>
      <c r="D19">
        <v>0</v>
      </c>
      <c r="F19">
        <v>12114</v>
      </c>
      <c r="G19" s="3"/>
      <c r="H19" s="7">
        <v>591</v>
      </c>
      <c r="J19">
        <v>7668</v>
      </c>
      <c r="AB19">
        <v>0</v>
      </c>
    </row>
    <row r="20" spans="1:28" ht="12.75">
      <c r="A20" t="s">
        <v>37</v>
      </c>
      <c r="H20" s="5">
        <v>163376</v>
      </c>
      <c r="AB20">
        <v>0</v>
      </c>
    </row>
    <row r="21" spans="8:28" ht="12.75">
      <c r="H21" s="4"/>
      <c r="AB21">
        <v>0</v>
      </c>
    </row>
    <row r="22" spans="1:28" ht="13.5" thickBot="1">
      <c r="A22" s="6" t="s">
        <v>46</v>
      </c>
      <c r="G22" s="3"/>
      <c r="H22" s="8">
        <f>SUM(H19:H20)</f>
        <v>163967</v>
      </c>
      <c r="AB22">
        <v>0</v>
      </c>
    </row>
    <row r="23" spans="8:28" ht="13.5" thickTop="1">
      <c r="H23" s="4"/>
      <c r="AB23">
        <v>0</v>
      </c>
    </row>
    <row r="24" spans="8:28" ht="12.75">
      <c r="H24" s="4"/>
      <c r="AB24">
        <v>0</v>
      </c>
    </row>
    <row r="25" spans="8:28" ht="12.75">
      <c r="H25" s="4"/>
      <c r="AB25">
        <v>0</v>
      </c>
    </row>
    <row r="26" spans="1:28" ht="12.75">
      <c r="A26" s="74" t="s">
        <v>44</v>
      </c>
      <c r="B26" s="74"/>
      <c r="C26" s="74"/>
      <c r="D26" s="74"/>
      <c r="E26" s="74"/>
      <c r="F26" s="74"/>
      <c r="G26" s="74"/>
      <c r="H26" s="74"/>
      <c r="AB26">
        <v>0</v>
      </c>
    </row>
    <row r="27" spans="1:28" ht="12.75">
      <c r="A27" s="74" t="s">
        <v>116</v>
      </c>
      <c r="B27" s="74"/>
      <c r="C27" s="74"/>
      <c r="D27" s="74"/>
      <c r="E27" s="74"/>
      <c r="F27" s="74"/>
      <c r="G27" s="74"/>
      <c r="H27" s="74"/>
      <c r="AB27">
        <v>0</v>
      </c>
    </row>
    <row r="28" spans="1:28" ht="12.75">
      <c r="A28" s="74" t="s">
        <v>43</v>
      </c>
      <c r="B28" s="74"/>
      <c r="C28" s="74"/>
      <c r="D28" s="74"/>
      <c r="E28" s="74"/>
      <c r="F28" s="74"/>
      <c r="G28" s="74"/>
      <c r="H28" s="74"/>
      <c r="AB28">
        <v>0</v>
      </c>
    </row>
    <row r="29" spans="8:28" ht="12.75">
      <c r="H29" s="4"/>
      <c r="AB29">
        <v>0</v>
      </c>
    </row>
    <row r="30" spans="1:8" ht="12.75">
      <c r="A30" t="s">
        <v>90</v>
      </c>
      <c r="G30" s="3"/>
      <c r="H30" s="7">
        <v>463607</v>
      </c>
    </row>
    <row r="31" spans="1:8" ht="12.75">
      <c r="A31" t="s">
        <v>91</v>
      </c>
      <c r="H31" s="5">
        <v>354400</v>
      </c>
    </row>
    <row r="32" ht="12.75">
      <c r="H32" s="4"/>
    </row>
    <row r="33" spans="1:8" ht="12.75">
      <c r="A33" t="s">
        <v>74</v>
      </c>
      <c r="G33" s="3"/>
      <c r="H33" s="4">
        <f>SUM(H30-H31)</f>
        <v>109207</v>
      </c>
    </row>
    <row r="34" spans="1:8" ht="12.75">
      <c r="A34" t="s">
        <v>38</v>
      </c>
      <c r="H34" s="5">
        <v>-90</v>
      </c>
    </row>
    <row r="35" ht="12.75">
      <c r="H35" s="4"/>
    </row>
    <row r="36" spans="1:8" ht="12.75">
      <c r="A36" t="s">
        <v>50</v>
      </c>
      <c r="H36" s="4">
        <f>SUM(H32:H34)</f>
        <v>109117</v>
      </c>
    </row>
    <row r="37" ht="12.75">
      <c r="H37" s="4"/>
    </row>
    <row r="38" spans="1:8" ht="12.75">
      <c r="A38" t="s">
        <v>39</v>
      </c>
      <c r="H38" s="5">
        <v>-42427</v>
      </c>
    </row>
    <row r="39" ht="12.75">
      <c r="H39" s="4"/>
    </row>
    <row r="40" spans="1:8" ht="13.5" thickBot="1">
      <c r="A40" s="6" t="s">
        <v>40</v>
      </c>
      <c r="G40" s="3"/>
      <c r="H40" s="9">
        <f>SUM(H36:H38)</f>
        <v>66690</v>
      </c>
    </row>
    <row r="41" ht="13.5" thickTop="1">
      <c r="H41" s="2"/>
    </row>
    <row r="42" ht="12.75">
      <c r="H42" s="2"/>
    </row>
  </sheetData>
  <mergeCells count="7">
    <mergeCell ref="A26:H26"/>
    <mergeCell ref="A27:H27"/>
    <mergeCell ref="A28:H28"/>
    <mergeCell ref="A5:H5"/>
    <mergeCell ref="A8:H8"/>
    <mergeCell ref="A9:H9"/>
    <mergeCell ref="A10:H1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43"/>
  <sheetViews>
    <sheetView workbookViewId="0" topLeftCell="A1">
      <selection activeCell="A20" sqref="A20"/>
    </sheetView>
  </sheetViews>
  <sheetFormatPr defaultColWidth="9.140625" defaultRowHeight="12.75"/>
  <cols>
    <col min="1" max="1" width="31.421875" style="0" customWidth="1"/>
    <col min="2" max="2" width="0.5625" style="0" customWidth="1"/>
    <col min="8" max="8" width="13.140625" style="0" customWidth="1"/>
  </cols>
  <sheetData>
    <row r="3" ht="12.75">
      <c r="H3" s="3" t="s">
        <v>41</v>
      </c>
    </row>
    <row r="5" spans="1:8" ht="12.75">
      <c r="A5" s="75" t="s">
        <v>48</v>
      </c>
      <c r="B5" s="75"/>
      <c r="C5" s="75"/>
      <c r="D5" s="75"/>
      <c r="E5" s="75"/>
      <c r="F5" s="75"/>
      <c r="G5" s="75"/>
      <c r="H5" s="75"/>
    </row>
    <row r="8" spans="1:8" ht="12.75">
      <c r="A8" s="74" t="s">
        <v>42</v>
      </c>
      <c r="B8" s="74"/>
      <c r="C8" s="74"/>
      <c r="D8" s="74"/>
      <c r="E8" s="74"/>
      <c r="F8" s="74"/>
      <c r="G8" s="74"/>
      <c r="H8" s="74"/>
    </row>
    <row r="9" spans="1:8" ht="12.75">
      <c r="A9" s="74" t="s">
        <v>115</v>
      </c>
      <c r="B9" s="74"/>
      <c r="C9" s="74"/>
      <c r="D9" s="74"/>
      <c r="E9" s="74"/>
      <c r="F9" s="74"/>
      <c r="G9" s="74"/>
      <c r="H9" s="74"/>
    </row>
    <row r="10" spans="1:8" ht="12.75">
      <c r="A10" s="74" t="s">
        <v>43</v>
      </c>
      <c r="B10" s="74"/>
      <c r="C10" s="74"/>
      <c r="D10" s="74"/>
      <c r="E10" s="74"/>
      <c r="F10" s="74"/>
      <c r="G10" s="74"/>
      <c r="H10" s="74"/>
    </row>
    <row r="12" spans="1:8" ht="12.75">
      <c r="A12" t="s">
        <v>68</v>
      </c>
      <c r="G12" s="3"/>
      <c r="H12" s="7">
        <v>242018</v>
      </c>
    </row>
    <row r="13" spans="1:8" ht="12.75">
      <c r="A13" t="s">
        <v>49</v>
      </c>
      <c r="H13" s="4">
        <v>178508</v>
      </c>
    </row>
    <row r="14" spans="1:8" ht="12.75">
      <c r="A14" t="s">
        <v>67</v>
      </c>
      <c r="H14" s="5">
        <v>0</v>
      </c>
    </row>
    <row r="15" ht="12.75">
      <c r="H15" s="4"/>
    </row>
    <row r="16" spans="1:8" ht="13.5" thickBot="1">
      <c r="A16" s="6" t="s">
        <v>45</v>
      </c>
      <c r="G16" s="3"/>
      <c r="H16" s="8">
        <f>SUM(H12:H14)</f>
        <v>420526</v>
      </c>
    </row>
    <row r="17" ht="13.5" thickTop="1">
      <c r="H17" s="4"/>
    </row>
    <row r="18" ht="12.75">
      <c r="H18" s="4"/>
    </row>
    <row r="19" spans="1:8" ht="12.75">
      <c r="A19" t="s">
        <v>69</v>
      </c>
      <c r="G19" s="3"/>
      <c r="H19" s="7">
        <v>251625</v>
      </c>
    </row>
    <row r="20" spans="1:8" ht="12.75">
      <c r="A20" t="s">
        <v>36</v>
      </c>
      <c r="H20" s="4">
        <v>19000</v>
      </c>
    </row>
    <row r="21" spans="1:8" ht="12.75">
      <c r="A21" t="s">
        <v>37</v>
      </c>
      <c r="H21" s="5">
        <v>149901</v>
      </c>
    </row>
    <row r="22" ht="12.75">
      <c r="H22" s="4"/>
    </row>
    <row r="23" spans="1:8" ht="13.5" thickBot="1">
      <c r="A23" s="6" t="s">
        <v>46</v>
      </c>
      <c r="G23" s="3"/>
      <c r="H23" s="8">
        <f>SUM(H19:H21)</f>
        <v>420526</v>
      </c>
    </row>
    <row r="24" ht="13.5" thickTop="1">
      <c r="H24" s="4"/>
    </row>
    <row r="25" ht="12.75">
      <c r="H25" s="4"/>
    </row>
    <row r="26" ht="12.75">
      <c r="H26" s="4"/>
    </row>
    <row r="27" spans="1:8" ht="12.75">
      <c r="A27" s="74" t="s">
        <v>44</v>
      </c>
      <c r="B27" s="74"/>
      <c r="C27" s="74"/>
      <c r="D27" s="74"/>
      <c r="E27" s="74"/>
      <c r="F27" s="74"/>
      <c r="G27" s="74"/>
      <c r="H27" s="74"/>
    </row>
    <row r="28" spans="1:8" ht="12.75">
      <c r="A28" s="74" t="s">
        <v>116</v>
      </c>
      <c r="B28" s="74"/>
      <c r="C28" s="74"/>
      <c r="D28" s="74"/>
      <c r="E28" s="74"/>
      <c r="F28" s="74"/>
      <c r="G28" s="74"/>
      <c r="H28" s="74"/>
    </row>
    <row r="29" spans="1:8" ht="12.75">
      <c r="A29" s="74" t="s">
        <v>43</v>
      </c>
      <c r="B29" s="74"/>
      <c r="C29" s="74"/>
      <c r="D29" s="74"/>
      <c r="E29" s="74"/>
      <c r="F29" s="74"/>
      <c r="G29" s="74"/>
      <c r="H29" s="74"/>
    </row>
    <row r="30" ht="12.75">
      <c r="H30" s="4"/>
    </row>
    <row r="31" spans="1:8" ht="12.75">
      <c r="A31" t="s">
        <v>90</v>
      </c>
      <c r="G31" s="3"/>
      <c r="H31" s="7">
        <v>370971</v>
      </c>
    </row>
    <row r="32" spans="1:8" ht="12.75">
      <c r="A32" t="s">
        <v>91</v>
      </c>
      <c r="H32" s="5">
        <v>435508</v>
      </c>
    </row>
    <row r="33" ht="12.75">
      <c r="H33" s="4"/>
    </row>
    <row r="34" spans="1:8" ht="12.75">
      <c r="A34" t="s">
        <v>74</v>
      </c>
      <c r="G34" s="3"/>
      <c r="H34" s="4">
        <f>SUM(H31-H32)</f>
        <v>-64537</v>
      </c>
    </row>
    <row r="35" spans="1:8" ht="12.75">
      <c r="A35" t="s">
        <v>38</v>
      </c>
      <c r="H35" s="5">
        <v>3941</v>
      </c>
    </row>
    <row r="36" ht="12.75">
      <c r="H36" s="4"/>
    </row>
    <row r="37" spans="1:8" ht="12.75">
      <c r="A37" t="s">
        <v>50</v>
      </c>
      <c r="H37" s="4">
        <f>SUM(H33:H35)</f>
        <v>-60596</v>
      </c>
    </row>
    <row r="38" ht="12.75">
      <c r="H38" s="4"/>
    </row>
    <row r="39" spans="1:8" ht="12.75">
      <c r="A39" t="s">
        <v>39</v>
      </c>
      <c r="H39" s="5">
        <v>20875</v>
      </c>
    </row>
    <row r="40" ht="12.75">
      <c r="H40" s="4"/>
    </row>
    <row r="41" spans="1:8" ht="13.5" thickBot="1">
      <c r="A41" s="6" t="s">
        <v>40</v>
      </c>
      <c r="G41" s="3"/>
      <c r="H41" s="9">
        <f>SUM(H37:H39)</f>
        <v>-39721</v>
      </c>
    </row>
    <row r="42" ht="13.5" thickTop="1">
      <c r="H42" s="2"/>
    </row>
    <row r="43" ht="12.75">
      <c r="H43" s="2"/>
    </row>
  </sheetData>
  <mergeCells count="7">
    <mergeCell ref="A27:H27"/>
    <mergeCell ref="A28:H28"/>
    <mergeCell ref="A29:H29"/>
    <mergeCell ref="A5:H5"/>
    <mergeCell ref="A8:H8"/>
    <mergeCell ref="A9:H9"/>
    <mergeCell ref="A10:H1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2"/>
  <sheetViews>
    <sheetView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2" width="0.5625" style="0" customWidth="1"/>
    <col min="8" max="8" width="13.140625" style="0" customWidth="1"/>
  </cols>
  <sheetData>
    <row r="3" ht="12.75">
      <c r="H3" s="3" t="s">
        <v>41</v>
      </c>
    </row>
    <row r="5" spans="1:8" ht="12.75">
      <c r="A5" s="75" t="s">
        <v>231</v>
      </c>
      <c r="B5" s="75"/>
      <c r="C5" s="75"/>
      <c r="D5" s="75"/>
      <c r="E5" s="75"/>
      <c r="F5" s="75"/>
      <c r="G5" s="75"/>
      <c r="H5" s="75"/>
    </row>
    <row r="7" spans="1:8" ht="12.75">
      <c r="A7" s="74" t="s">
        <v>42</v>
      </c>
      <c r="B7" s="74"/>
      <c r="C7" s="74"/>
      <c r="D7" s="74"/>
      <c r="E7" s="74"/>
      <c r="F7" s="74"/>
      <c r="G7" s="74"/>
      <c r="H7" s="74"/>
    </row>
    <row r="8" spans="1:8" ht="12.75">
      <c r="A8" s="74" t="s">
        <v>117</v>
      </c>
      <c r="B8" s="74"/>
      <c r="C8" s="74"/>
      <c r="D8" s="74"/>
      <c r="E8" s="74"/>
      <c r="F8" s="74"/>
      <c r="G8" s="74"/>
      <c r="H8" s="74"/>
    </row>
    <row r="9" spans="1:8" ht="12.75">
      <c r="A9" s="74" t="s">
        <v>43</v>
      </c>
      <c r="B9" s="74"/>
      <c r="C9" s="74"/>
      <c r="D9" s="74"/>
      <c r="E9" s="74"/>
      <c r="F9" s="74"/>
      <c r="G9" s="74"/>
      <c r="H9" s="74"/>
    </row>
    <row r="11" spans="1:8" ht="12.75">
      <c r="A11" t="s">
        <v>68</v>
      </c>
      <c r="G11" s="3"/>
      <c r="H11" s="7">
        <v>24348</v>
      </c>
    </row>
    <row r="12" spans="1:8" ht="12.75">
      <c r="A12" t="s">
        <v>111</v>
      </c>
      <c r="H12" s="4">
        <v>6311</v>
      </c>
    </row>
    <row r="13" spans="1:8" ht="12.75">
      <c r="A13" t="s">
        <v>49</v>
      </c>
      <c r="H13" s="5">
        <v>229460</v>
      </c>
    </row>
    <row r="14" ht="12.75">
      <c r="H14" s="4"/>
    </row>
    <row r="15" spans="1:8" ht="13.5" thickBot="1">
      <c r="A15" s="6" t="s">
        <v>45</v>
      </c>
      <c r="G15" s="3"/>
      <c r="H15" s="8">
        <f>SUM(H11:H13)</f>
        <v>260119</v>
      </c>
    </row>
    <row r="16" ht="13.5" thickTop="1">
      <c r="H16" s="4"/>
    </row>
    <row r="17" ht="12.75">
      <c r="H17" s="4"/>
    </row>
    <row r="18" spans="1:8" ht="12.75">
      <c r="A18" t="s">
        <v>92</v>
      </c>
      <c r="G18" s="3"/>
      <c r="H18" s="4">
        <v>11713</v>
      </c>
    </row>
    <row r="19" spans="1:8" ht="12.75">
      <c r="A19" t="s">
        <v>93</v>
      </c>
      <c r="H19" s="4">
        <v>50495</v>
      </c>
    </row>
    <row r="20" spans="1:8" ht="12.75">
      <c r="A20" t="s">
        <v>37</v>
      </c>
      <c r="H20" s="5">
        <v>197911</v>
      </c>
    </row>
    <row r="21" ht="12.75">
      <c r="H21" s="4"/>
    </row>
    <row r="22" spans="1:8" ht="13.5" thickBot="1">
      <c r="A22" s="6" t="s">
        <v>46</v>
      </c>
      <c r="G22" s="3"/>
      <c r="H22" s="8">
        <f>SUM(H18:H20)</f>
        <v>260119</v>
      </c>
    </row>
    <row r="23" ht="13.5" thickTop="1">
      <c r="H23" s="4"/>
    </row>
    <row r="24" ht="12.75">
      <c r="H24" s="4"/>
    </row>
    <row r="25" ht="12.75">
      <c r="H25" s="4"/>
    </row>
    <row r="26" spans="1:8" ht="12.75">
      <c r="A26" s="74" t="s">
        <v>44</v>
      </c>
      <c r="B26" s="74"/>
      <c r="C26" s="74"/>
      <c r="D26" s="74"/>
      <c r="E26" s="74"/>
      <c r="F26" s="74"/>
      <c r="G26" s="74"/>
      <c r="H26" s="74"/>
    </row>
    <row r="27" spans="1:8" ht="12.75">
      <c r="A27" s="74" t="s">
        <v>116</v>
      </c>
      <c r="B27" s="74"/>
      <c r="C27" s="74"/>
      <c r="D27" s="74"/>
      <c r="E27" s="74"/>
      <c r="F27" s="74"/>
      <c r="G27" s="74"/>
      <c r="H27" s="74"/>
    </row>
    <row r="28" spans="1:8" ht="12.75">
      <c r="A28" s="74" t="s">
        <v>43</v>
      </c>
      <c r="B28" s="74"/>
      <c r="C28" s="74"/>
      <c r="D28" s="74"/>
      <c r="E28" s="74"/>
      <c r="F28" s="74"/>
      <c r="G28" s="74"/>
      <c r="H28" s="74"/>
    </row>
    <row r="29" ht="12.75">
      <c r="H29" s="4"/>
    </row>
    <row r="30" spans="1:8" ht="12.75">
      <c r="A30" t="s">
        <v>90</v>
      </c>
      <c r="G30" s="3"/>
      <c r="H30" s="7">
        <v>108094</v>
      </c>
    </row>
    <row r="31" spans="1:8" ht="12.75">
      <c r="A31" t="s">
        <v>91</v>
      </c>
      <c r="H31" s="5">
        <v>87425</v>
      </c>
    </row>
    <row r="32" ht="12.75">
      <c r="H32" s="4"/>
    </row>
    <row r="33" spans="1:8" ht="12.75">
      <c r="A33" t="s">
        <v>74</v>
      </c>
      <c r="G33" s="3"/>
      <c r="H33" s="4">
        <f>SUM(H30-H31)</f>
        <v>20669</v>
      </c>
    </row>
    <row r="34" spans="1:8" ht="12.75">
      <c r="A34" t="s">
        <v>38</v>
      </c>
      <c r="H34" s="5">
        <v>1495</v>
      </c>
    </row>
    <row r="35" ht="12.75">
      <c r="H35" s="4"/>
    </row>
    <row r="36" spans="1:8" ht="12.75">
      <c r="A36" t="s">
        <v>86</v>
      </c>
      <c r="H36" s="4">
        <f>SUM(H33:H34)</f>
        <v>22164</v>
      </c>
    </row>
    <row r="37" spans="1:8" ht="12.75">
      <c r="A37" t="s">
        <v>85</v>
      </c>
      <c r="H37" s="5">
        <v>7195</v>
      </c>
    </row>
    <row r="38" ht="12.75">
      <c r="H38" s="4"/>
    </row>
    <row r="39" spans="1:8" ht="13.5" thickBot="1">
      <c r="A39" s="29" t="s">
        <v>87</v>
      </c>
      <c r="H39" s="9">
        <f>+H36-H37</f>
        <v>14969</v>
      </c>
    </row>
    <row r="40" ht="13.5" thickTop="1">
      <c r="H40" s="16"/>
    </row>
    <row r="41" ht="12.75">
      <c r="H41" s="2"/>
    </row>
    <row r="42" ht="12.75">
      <c r="H42" s="2"/>
    </row>
  </sheetData>
  <mergeCells count="7">
    <mergeCell ref="A26:H26"/>
    <mergeCell ref="A27:H27"/>
    <mergeCell ref="A28:H28"/>
    <mergeCell ref="A5:H5"/>
    <mergeCell ref="A7:H7"/>
    <mergeCell ref="A8:H8"/>
    <mergeCell ref="A9:H9"/>
  </mergeCells>
  <printOptions/>
  <pageMargins left="0.75" right="0.5" top="1" bottom="1" header="0.5" footer="0.5"/>
  <pageSetup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42"/>
  <sheetViews>
    <sheetView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2" width="0.5625" style="0" customWidth="1"/>
    <col min="8" max="8" width="13.140625" style="0" customWidth="1"/>
  </cols>
  <sheetData>
    <row r="3" ht="12.75">
      <c r="H3" s="3" t="s">
        <v>41</v>
      </c>
    </row>
    <row r="5" spans="1:8" ht="12.75">
      <c r="A5" s="75" t="s">
        <v>145</v>
      </c>
      <c r="B5" s="75"/>
      <c r="C5" s="75"/>
      <c r="D5" s="75"/>
      <c r="E5" s="75"/>
      <c r="F5" s="75"/>
      <c r="G5" s="75"/>
      <c r="H5" s="75"/>
    </row>
    <row r="7" spans="1:8" ht="12.75">
      <c r="A7" s="74" t="s">
        <v>42</v>
      </c>
      <c r="B7" s="74"/>
      <c r="C7" s="74"/>
      <c r="D7" s="74"/>
      <c r="E7" s="74"/>
      <c r="F7" s="74"/>
      <c r="G7" s="74"/>
      <c r="H7" s="74"/>
    </row>
    <row r="8" spans="1:8" ht="12.75">
      <c r="A8" s="74" t="s">
        <v>117</v>
      </c>
      <c r="B8" s="74"/>
      <c r="C8" s="74"/>
      <c r="D8" s="74"/>
      <c r="E8" s="74"/>
      <c r="F8" s="74"/>
      <c r="G8" s="74"/>
      <c r="H8" s="74"/>
    </row>
    <row r="9" spans="1:8" ht="12.75">
      <c r="A9" s="74" t="s">
        <v>43</v>
      </c>
      <c r="B9" s="74"/>
      <c r="C9" s="74"/>
      <c r="D9" s="74"/>
      <c r="E9" s="74"/>
      <c r="F9" s="74"/>
      <c r="G9" s="74"/>
      <c r="H9" s="74"/>
    </row>
    <row r="11" spans="1:8" ht="12.75">
      <c r="A11" t="s">
        <v>68</v>
      </c>
      <c r="G11" s="3"/>
      <c r="H11" s="7">
        <v>15673</v>
      </c>
    </row>
    <row r="12" spans="1:8" ht="12.75">
      <c r="A12" t="s">
        <v>111</v>
      </c>
      <c r="H12" s="4">
        <v>1</v>
      </c>
    </row>
    <row r="13" spans="1:8" ht="12.75">
      <c r="A13" t="s">
        <v>49</v>
      </c>
      <c r="H13" s="5">
        <v>53446</v>
      </c>
    </row>
    <row r="14" ht="12.75">
      <c r="H14" s="4"/>
    </row>
    <row r="15" spans="1:8" ht="13.5" thickBot="1">
      <c r="A15" s="6" t="s">
        <v>45</v>
      </c>
      <c r="G15" s="3"/>
      <c r="H15" s="8">
        <f>SUM(H11:H13)</f>
        <v>69120</v>
      </c>
    </row>
    <row r="16" ht="13.5" thickTop="1">
      <c r="H16" s="4"/>
    </row>
    <row r="17" ht="12.75">
      <c r="H17" s="4"/>
    </row>
    <row r="18" spans="1:8" ht="12.75">
      <c r="A18" t="s">
        <v>92</v>
      </c>
      <c r="G18" s="3"/>
      <c r="H18" s="4">
        <v>98008</v>
      </c>
    </row>
    <row r="19" spans="1:8" ht="12.75">
      <c r="A19" t="s">
        <v>93</v>
      </c>
      <c r="H19" s="4">
        <v>2860</v>
      </c>
    </row>
    <row r="20" spans="1:8" ht="12.75">
      <c r="A20" t="s">
        <v>37</v>
      </c>
      <c r="H20" s="5">
        <v>-31748</v>
      </c>
    </row>
    <row r="21" ht="12.75">
      <c r="H21" s="4"/>
    </row>
    <row r="22" spans="1:8" ht="13.5" thickBot="1">
      <c r="A22" s="6" t="s">
        <v>46</v>
      </c>
      <c r="G22" s="3"/>
      <c r="H22" s="8">
        <f>SUM(H18:H20)</f>
        <v>69120</v>
      </c>
    </row>
    <row r="23" ht="13.5" thickTop="1">
      <c r="H23" s="4"/>
    </row>
    <row r="24" ht="12.75">
      <c r="H24" s="4"/>
    </row>
    <row r="25" ht="12.75">
      <c r="H25" s="4"/>
    </row>
    <row r="26" spans="1:8" ht="12.75">
      <c r="A26" s="74" t="s">
        <v>44</v>
      </c>
      <c r="B26" s="74"/>
      <c r="C26" s="74"/>
      <c r="D26" s="74"/>
      <c r="E26" s="74"/>
      <c r="F26" s="74"/>
      <c r="G26" s="74"/>
      <c r="H26" s="74"/>
    </row>
    <row r="27" spans="1:8" ht="12.75">
      <c r="A27" s="74" t="s">
        <v>116</v>
      </c>
      <c r="B27" s="74"/>
      <c r="C27" s="74"/>
      <c r="D27" s="74"/>
      <c r="E27" s="74"/>
      <c r="F27" s="74"/>
      <c r="G27" s="74"/>
      <c r="H27" s="74"/>
    </row>
    <row r="28" spans="1:8" ht="12.75">
      <c r="A28" s="74" t="s">
        <v>43</v>
      </c>
      <c r="B28" s="74"/>
      <c r="C28" s="74"/>
      <c r="D28" s="74"/>
      <c r="E28" s="74"/>
      <c r="F28" s="74"/>
      <c r="G28" s="74"/>
      <c r="H28" s="74"/>
    </row>
    <row r="29" ht="12.75">
      <c r="H29" s="4"/>
    </row>
    <row r="30" spans="1:8" ht="12.75">
      <c r="A30" t="s">
        <v>90</v>
      </c>
      <c r="G30" s="3"/>
      <c r="H30" s="7">
        <v>13787</v>
      </c>
    </row>
    <row r="31" spans="1:8" ht="12.75">
      <c r="A31" t="s">
        <v>91</v>
      </c>
      <c r="H31" s="5">
        <v>9609</v>
      </c>
    </row>
    <row r="32" ht="12.75">
      <c r="H32" s="4"/>
    </row>
    <row r="33" spans="1:8" ht="12.75">
      <c r="A33" t="s">
        <v>74</v>
      </c>
      <c r="G33" s="3"/>
      <c r="H33" s="4">
        <f>SUM(H30-H31)</f>
        <v>4178</v>
      </c>
    </row>
    <row r="34" spans="1:8" ht="12.75">
      <c r="A34" t="s">
        <v>38</v>
      </c>
      <c r="H34" s="5">
        <v>61</v>
      </c>
    </row>
    <row r="35" ht="12.75">
      <c r="H35" s="4"/>
    </row>
    <row r="36" spans="1:8" ht="12.75">
      <c r="A36" t="s">
        <v>86</v>
      </c>
      <c r="H36" s="4">
        <f>SUM(H33:H34)</f>
        <v>4239</v>
      </c>
    </row>
    <row r="37" spans="1:8" ht="12.75">
      <c r="A37" t="s">
        <v>85</v>
      </c>
      <c r="H37" s="5">
        <v>1427</v>
      </c>
    </row>
    <row r="38" ht="12.75">
      <c r="H38" s="4"/>
    </row>
    <row r="39" spans="1:8" ht="13.5" thickBot="1">
      <c r="A39" s="29" t="s">
        <v>87</v>
      </c>
      <c r="H39" s="9">
        <f>+H36-H37</f>
        <v>2812</v>
      </c>
    </row>
    <row r="40" ht="13.5" thickTop="1">
      <c r="H40" s="16"/>
    </row>
    <row r="41" ht="12.75">
      <c r="H41" s="2"/>
    </row>
    <row r="42" ht="12.75">
      <c r="H42" s="2"/>
    </row>
  </sheetData>
  <mergeCells count="7">
    <mergeCell ref="A26:H26"/>
    <mergeCell ref="A27:H27"/>
    <mergeCell ref="A28:H28"/>
    <mergeCell ref="A5:H5"/>
    <mergeCell ref="A7:H7"/>
    <mergeCell ref="A8:H8"/>
    <mergeCell ref="A9:H9"/>
  </mergeCells>
  <printOptions/>
  <pageMargins left="0.75" right="0.5" top="1" bottom="1" header="0.5" footer="0.5"/>
  <pageSetup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43"/>
  <sheetViews>
    <sheetView workbookViewId="0" topLeftCell="A1">
      <selection activeCell="A6" sqref="A6"/>
    </sheetView>
  </sheetViews>
  <sheetFormatPr defaultColWidth="9.140625" defaultRowHeight="12.75"/>
  <cols>
    <col min="1" max="1" width="34.57421875" style="0" customWidth="1"/>
    <col min="2" max="2" width="0.5625" style="0" customWidth="1"/>
    <col min="8" max="8" width="13.140625" style="0" customWidth="1"/>
  </cols>
  <sheetData>
    <row r="3" ht="12.75">
      <c r="H3" s="3" t="s">
        <v>41</v>
      </c>
    </row>
    <row r="5" spans="1:8" ht="12.75">
      <c r="A5" s="75" t="s">
        <v>290</v>
      </c>
      <c r="B5" s="75"/>
      <c r="C5" s="75"/>
      <c r="D5" s="75"/>
      <c r="E5" s="75"/>
      <c r="F5" s="75"/>
      <c r="G5" s="75"/>
      <c r="H5" s="75"/>
    </row>
    <row r="7" spans="1:8" ht="12.75">
      <c r="A7" s="74" t="s">
        <v>42</v>
      </c>
      <c r="B7" s="74"/>
      <c r="C7" s="74"/>
      <c r="D7" s="74"/>
      <c r="E7" s="74"/>
      <c r="F7" s="74"/>
      <c r="G7" s="74"/>
      <c r="H7" s="74"/>
    </row>
    <row r="8" spans="1:8" ht="12.75">
      <c r="A8" s="74" t="s">
        <v>117</v>
      </c>
      <c r="B8" s="74"/>
      <c r="C8" s="74"/>
      <c r="D8" s="74"/>
      <c r="E8" s="74"/>
      <c r="F8" s="74"/>
      <c r="G8" s="74"/>
      <c r="H8" s="74"/>
    </row>
    <row r="9" spans="1:8" ht="12.75">
      <c r="A9" s="74" t="s">
        <v>43</v>
      </c>
      <c r="B9" s="74"/>
      <c r="C9" s="74"/>
      <c r="D9" s="74"/>
      <c r="E9" s="74"/>
      <c r="F9" s="74"/>
      <c r="G9" s="74"/>
      <c r="H9" s="74"/>
    </row>
    <row r="11" spans="1:8" ht="12.75">
      <c r="A11" t="s">
        <v>68</v>
      </c>
      <c r="G11" s="3"/>
      <c r="H11" s="7">
        <v>156565</v>
      </c>
    </row>
    <row r="12" spans="1:8" ht="12.75">
      <c r="A12" t="s">
        <v>111</v>
      </c>
      <c r="H12" s="4">
        <v>3756</v>
      </c>
    </row>
    <row r="13" spans="1:8" ht="12.75">
      <c r="A13" t="s">
        <v>49</v>
      </c>
      <c r="H13" s="5">
        <v>1753771</v>
      </c>
    </row>
    <row r="14" ht="12.75">
      <c r="H14" s="4"/>
    </row>
    <row r="15" spans="1:8" ht="13.5" thickBot="1">
      <c r="A15" s="6" t="s">
        <v>45</v>
      </c>
      <c r="G15" s="3"/>
      <c r="H15" s="8">
        <f>SUM(H11:H13)</f>
        <v>1914092</v>
      </c>
    </row>
    <row r="16" ht="13.5" thickTop="1">
      <c r="H16" s="4"/>
    </row>
    <row r="17" ht="12.75">
      <c r="H17" s="4"/>
    </row>
    <row r="18" spans="1:8" ht="12.75">
      <c r="A18" t="s">
        <v>92</v>
      </c>
      <c r="G18" s="3"/>
      <c r="H18" s="4">
        <v>134672</v>
      </c>
    </row>
    <row r="19" spans="1:8" ht="12.75">
      <c r="A19" t="s">
        <v>36</v>
      </c>
      <c r="G19" s="3"/>
      <c r="H19" s="4">
        <v>200977</v>
      </c>
    </row>
    <row r="20" spans="1:8" ht="12.75">
      <c r="A20" t="s">
        <v>93</v>
      </c>
      <c r="H20" s="4">
        <v>471668</v>
      </c>
    </row>
    <row r="21" spans="1:8" ht="12.75">
      <c r="A21" t="s">
        <v>37</v>
      </c>
      <c r="H21" s="5">
        <v>1106775</v>
      </c>
    </row>
    <row r="22" ht="12.75">
      <c r="H22" s="4"/>
    </row>
    <row r="23" spans="1:8" ht="13.5" thickBot="1">
      <c r="A23" s="6" t="s">
        <v>46</v>
      </c>
      <c r="G23" s="3"/>
      <c r="H23" s="8">
        <f>SUM(H18:H21)</f>
        <v>1914092</v>
      </c>
    </row>
    <row r="24" ht="13.5" thickTop="1">
      <c r="H24" s="4"/>
    </row>
    <row r="25" ht="12.75">
      <c r="H25" s="4"/>
    </row>
    <row r="26" ht="12.75">
      <c r="H26" s="4"/>
    </row>
    <row r="27" spans="1:8" ht="12.75">
      <c r="A27" s="74" t="s">
        <v>44</v>
      </c>
      <c r="B27" s="74"/>
      <c r="C27" s="74"/>
      <c r="D27" s="74"/>
      <c r="E27" s="74"/>
      <c r="F27" s="74"/>
      <c r="G27" s="74"/>
      <c r="H27" s="74"/>
    </row>
    <row r="28" spans="1:8" ht="12.75">
      <c r="A28" s="74" t="s">
        <v>116</v>
      </c>
      <c r="B28" s="74"/>
      <c r="C28" s="74"/>
      <c r="D28" s="74"/>
      <c r="E28" s="74"/>
      <c r="F28" s="74"/>
      <c r="G28" s="74"/>
      <c r="H28" s="74"/>
    </row>
    <row r="29" spans="1:8" ht="12.75">
      <c r="A29" s="74" t="s">
        <v>43</v>
      </c>
      <c r="B29" s="74"/>
      <c r="C29" s="74"/>
      <c r="D29" s="74"/>
      <c r="E29" s="74"/>
      <c r="F29" s="74"/>
      <c r="G29" s="74"/>
      <c r="H29" s="74"/>
    </row>
    <row r="30" ht="12.75">
      <c r="H30" s="4"/>
    </row>
    <row r="31" spans="1:8" ht="12.75">
      <c r="A31" t="s">
        <v>90</v>
      </c>
      <c r="G31" s="3"/>
      <c r="H31" s="7">
        <v>1138827</v>
      </c>
    </row>
    <row r="32" spans="1:8" ht="12.75">
      <c r="A32" t="s">
        <v>91</v>
      </c>
      <c r="H32" s="5">
        <v>894446</v>
      </c>
    </row>
    <row r="33" ht="12.75">
      <c r="H33" s="4"/>
    </row>
    <row r="34" spans="1:8" ht="12.75">
      <c r="A34" t="s">
        <v>74</v>
      </c>
      <c r="G34" s="3"/>
      <c r="H34" s="4">
        <f>SUM(H31-H32)</f>
        <v>244381</v>
      </c>
    </row>
    <row r="35" spans="1:8" ht="12.75">
      <c r="A35" t="s">
        <v>38</v>
      </c>
      <c r="H35" s="5">
        <v>-12310</v>
      </c>
    </row>
    <row r="36" ht="12.75">
      <c r="H36" s="4"/>
    </row>
    <row r="37" spans="1:8" ht="12.75">
      <c r="A37" t="s">
        <v>86</v>
      </c>
      <c r="H37" s="4">
        <f>SUM(H34:H35)</f>
        <v>232071</v>
      </c>
    </row>
    <row r="38" spans="1:8" ht="12.75">
      <c r="A38" t="s">
        <v>85</v>
      </c>
      <c r="H38" s="5">
        <v>77011</v>
      </c>
    </row>
    <row r="39" ht="12.75">
      <c r="H39" s="4"/>
    </row>
    <row r="40" spans="1:8" ht="13.5" thickBot="1">
      <c r="A40" s="29" t="s">
        <v>87</v>
      </c>
      <c r="H40" s="9">
        <f>+H37-H38</f>
        <v>155060</v>
      </c>
    </row>
    <row r="41" ht="13.5" thickTop="1">
      <c r="H41" s="16"/>
    </row>
    <row r="42" ht="12.75">
      <c r="H42" s="2"/>
    </row>
    <row r="43" ht="12.75">
      <c r="H43" s="2"/>
    </row>
  </sheetData>
  <mergeCells count="7">
    <mergeCell ref="A27:H27"/>
    <mergeCell ref="A28:H28"/>
    <mergeCell ref="A29:H29"/>
    <mergeCell ref="A5:H5"/>
    <mergeCell ref="A7:H7"/>
    <mergeCell ref="A8:H8"/>
    <mergeCell ref="A9:H9"/>
  </mergeCells>
  <printOptions/>
  <pageMargins left="0.75" right="0.5" top="1" bottom="1" header="0.5" footer="0.5"/>
  <pageSetup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9.140625" defaultRowHeight="12.75"/>
  <cols>
    <col min="9" max="9" width="11.140625" style="0" customWidth="1"/>
  </cols>
  <sheetData>
    <row r="1" spans="1:3" ht="12.75">
      <c r="A1" s="31"/>
      <c r="B1" s="17"/>
      <c r="C1" s="17"/>
    </row>
    <row r="3" spans="1:9" ht="12.75">
      <c r="A3" s="75" t="s">
        <v>133</v>
      </c>
      <c r="B3" s="75"/>
      <c r="C3" s="75"/>
      <c r="D3" s="75"/>
      <c r="E3" s="75"/>
      <c r="F3" s="75"/>
      <c r="G3" s="75"/>
      <c r="H3" s="75"/>
      <c r="I3" s="75"/>
    </row>
    <row r="5" ht="12.75">
      <c r="A5" t="s">
        <v>172</v>
      </c>
    </row>
    <row r="6" ht="12.75">
      <c r="A6" t="s">
        <v>173</v>
      </c>
    </row>
    <row r="8" ht="12.75">
      <c r="A8" t="s">
        <v>51</v>
      </c>
    </row>
    <row r="10" spans="1:2" ht="12.75">
      <c r="A10" t="s">
        <v>52</v>
      </c>
      <c r="B10" t="s">
        <v>23</v>
      </c>
    </row>
    <row r="11" ht="12.75">
      <c r="B11" t="s">
        <v>22</v>
      </c>
    </row>
    <row r="13" spans="1:2" ht="12.75">
      <c r="A13" t="s">
        <v>96</v>
      </c>
      <c r="B13" t="s">
        <v>182</v>
      </c>
    </row>
    <row r="14" ht="12.75">
      <c r="B14" t="s">
        <v>134</v>
      </c>
    </row>
    <row r="15" ht="12.75">
      <c r="B15" t="s">
        <v>58</v>
      </c>
    </row>
    <row r="17" spans="1:2" ht="12.75">
      <c r="A17" t="s">
        <v>53</v>
      </c>
      <c r="B17" t="s">
        <v>184</v>
      </c>
    </row>
    <row r="18" ht="12.75">
      <c r="B18" t="s">
        <v>59</v>
      </c>
    </row>
    <row r="19" ht="12.75">
      <c r="B19" t="s">
        <v>70</v>
      </c>
    </row>
    <row r="20" ht="12.75">
      <c r="B20" t="s">
        <v>135</v>
      </c>
    </row>
    <row r="21" ht="12.75">
      <c r="B21" t="s">
        <v>185</v>
      </c>
    </row>
    <row r="22" ht="12.75">
      <c r="B22" t="s">
        <v>61</v>
      </c>
    </row>
    <row r="23" ht="12.75">
      <c r="B23" t="s">
        <v>62</v>
      </c>
    </row>
    <row r="24" ht="12.75">
      <c r="B24" t="s">
        <v>56</v>
      </c>
    </row>
    <row r="26" spans="1:2" ht="12.75">
      <c r="A26" t="s">
        <v>54</v>
      </c>
      <c r="B26" t="s">
        <v>136</v>
      </c>
    </row>
    <row r="27" ht="12.75">
      <c r="B27" t="s">
        <v>203</v>
      </c>
    </row>
    <row r="29" spans="1:2" ht="12.75">
      <c r="A29" t="s">
        <v>55</v>
      </c>
      <c r="B29" t="s">
        <v>186</v>
      </c>
    </row>
    <row r="30" ht="12.75">
      <c r="B30" t="s">
        <v>204</v>
      </c>
    </row>
    <row r="32" spans="1:2" ht="12.75">
      <c r="A32" t="s">
        <v>97</v>
      </c>
      <c r="B32" t="s">
        <v>146</v>
      </c>
    </row>
    <row r="33" ht="12.75">
      <c r="B33" t="s">
        <v>65</v>
      </c>
    </row>
    <row r="35" spans="1:2" s="17" customFormat="1" ht="12.75">
      <c r="A35" s="17" t="s">
        <v>98</v>
      </c>
      <c r="B35" s="17" t="s">
        <v>137</v>
      </c>
    </row>
    <row r="36" s="17" customFormat="1" ht="12.75">
      <c r="B36" s="17" t="s">
        <v>187</v>
      </c>
    </row>
    <row r="37" s="17" customFormat="1" ht="12.75">
      <c r="B37" s="17" t="s">
        <v>138</v>
      </c>
    </row>
    <row r="38" s="17" customFormat="1" ht="12.75"/>
    <row r="39" s="17" customFormat="1" ht="12.75">
      <c r="B39" s="17" t="s">
        <v>147</v>
      </c>
    </row>
    <row r="40" s="17" customFormat="1" ht="12.75">
      <c r="B40" s="17" t="s">
        <v>232</v>
      </c>
    </row>
    <row r="41" s="17" customFormat="1" ht="12.75">
      <c r="B41" s="17" t="s">
        <v>233</v>
      </c>
    </row>
    <row r="42" s="17" customFormat="1" ht="12.75">
      <c r="B42" s="17" t="s">
        <v>240</v>
      </c>
    </row>
    <row r="43" s="17" customFormat="1" ht="12.75">
      <c r="B43" s="17" t="s">
        <v>235</v>
      </c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CenturyTel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</dc:creator>
  <cp:keywords/>
  <dc:description/>
  <cp:lastModifiedBy>CenturyTel</cp:lastModifiedBy>
  <cp:lastPrinted>2010-06-01T22:10:50Z</cp:lastPrinted>
  <dcterms:created xsi:type="dcterms:W3CDTF">2000-05-18T16:35:08Z</dcterms:created>
  <dcterms:modified xsi:type="dcterms:W3CDTF">2010-06-01T23:19:08Z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100942</vt:lpwstr>
  </property>
  <property fmtid="{D5CDD505-2E9C-101B-9397-08002B2CF9AE}" pid="6" name="IsConfidenti">
    <vt:lpwstr>0</vt:lpwstr>
  </property>
  <property fmtid="{D5CDD505-2E9C-101B-9397-08002B2CF9AE}" pid="7" name="Dat">
    <vt:lpwstr>2010-06-01T00:00:00Z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2010-06-01T00:00:00Z</vt:lpwstr>
  </property>
  <property fmtid="{D5CDD505-2E9C-101B-9397-08002B2CF9AE}" pid="10" name="Pref">
    <vt:lpwstr>UT</vt:lpwstr>
  </property>
  <property fmtid="{D5CDD505-2E9C-101B-9397-08002B2CF9AE}" pid="11" name="CaseCompanyNam">
    <vt:lpwstr>United Telephone Company of the Northwest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