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20" windowHeight="5016" activeTab="0"/>
  </bookViews>
  <sheets>
    <sheet name="Uncollectible" sheetId="1" r:id="rId1"/>
    <sheet name="Sheet2" sheetId="2" r:id="rId2"/>
    <sheet name="Sheet3" sheetId="3" r:id="rId3"/>
  </sheets>
  <definedNames>
    <definedName name="_xlnm.Print_Area" localSheetId="0">'Uncollectible'!$A$1:$E$43</definedName>
  </definedNames>
  <calcPr fullCalcOnLoad="1"/>
</workbook>
</file>

<file path=xl/sharedStrings.xml><?xml version="1.0" encoding="utf-8"?>
<sst xmlns="http://schemas.openxmlformats.org/spreadsheetml/2006/main" count="53" uniqueCount="18">
  <si>
    <t>Average</t>
  </si>
  <si>
    <t>Uncollectible rate (%)</t>
  </si>
  <si>
    <t>Uncollectible ($)</t>
  </si>
  <si>
    <t>Revenue ($)</t>
  </si>
  <si>
    <t>Avista - Electric</t>
  </si>
  <si>
    <t>Avista - Gas</t>
  </si>
  <si>
    <t>Cascade</t>
  </si>
  <si>
    <t>PacifiCorp</t>
  </si>
  <si>
    <t>PSE - Electric</t>
  </si>
  <si>
    <t>PSE - Gas</t>
  </si>
  <si>
    <t>missing</t>
  </si>
  <si>
    <t>All Above</t>
  </si>
  <si>
    <t>not available</t>
  </si>
  <si>
    <t>1998 - 2000</t>
  </si>
  <si>
    <t xml:space="preserve">          UG-990294 &amp; UE-990473</t>
  </si>
  <si>
    <t xml:space="preserve">          Attachment D</t>
  </si>
  <si>
    <t>Uncollectable Accounts for Energy Utilities</t>
  </si>
  <si>
    <t>NWNG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</si>
</sst>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2">
      <selection activeCell="C14" sqref="C14"/>
    </sheetView>
  </sheetViews>
  <sheetFormatPr defaultColWidth="9.140625" defaultRowHeight="12.75"/>
  <cols>
    <col min="1" max="1" width="20.7109375" style="0" customWidth="1"/>
    <col min="2" max="5" width="13.7109375" style="0" customWidth="1"/>
  </cols>
  <sheetData>
    <row r="1" spans="1:4" ht="12.75">
      <c r="A1" s="6" t="s">
        <v>16</v>
      </c>
      <c r="D1" s="6" t="s">
        <v>14</v>
      </c>
    </row>
    <row r="2" spans="1:4" ht="12.75">
      <c r="A2" s="7" t="s">
        <v>13</v>
      </c>
      <c r="D2" s="6" t="s">
        <v>15</v>
      </c>
    </row>
    <row r="3" spans="1:4" ht="12.75">
      <c r="A3" s="7"/>
      <c r="D3" s="6"/>
    </row>
    <row r="5" spans="1:5" s="7" customFormat="1" ht="12.75">
      <c r="A5" s="6" t="s">
        <v>4</v>
      </c>
      <c r="B5" s="7">
        <v>2000</v>
      </c>
      <c r="C5" s="7">
        <v>1999</v>
      </c>
      <c r="D5" s="7">
        <v>1998</v>
      </c>
      <c r="E5" s="8" t="s">
        <v>0</v>
      </c>
    </row>
    <row r="6" spans="1:5" ht="12.75">
      <c r="A6" s="1" t="s">
        <v>3</v>
      </c>
      <c r="B6" s="3" t="s">
        <v>10</v>
      </c>
      <c r="C6" s="2">
        <v>928163642</v>
      </c>
      <c r="D6" s="2">
        <v>856074206</v>
      </c>
      <c r="E6" s="2">
        <f>SUM(B6:D6)/2</f>
        <v>892118924</v>
      </c>
    </row>
    <row r="7" spans="1:5" ht="12.75">
      <c r="A7" s="1" t="s">
        <v>2</v>
      </c>
      <c r="B7" s="3" t="s">
        <v>10</v>
      </c>
      <c r="C7" s="2">
        <v>1395320</v>
      </c>
      <c r="D7" s="2">
        <v>1289270</v>
      </c>
      <c r="E7" s="2">
        <f>SUM(B7:D7)/2</f>
        <v>1342295</v>
      </c>
    </row>
    <row r="8" spans="1:5" ht="12.75">
      <c r="A8" s="1" t="s">
        <v>1</v>
      </c>
      <c r="B8" s="3" t="s">
        <v>10</v>
      </c>
      <c r="C8" s="5">
        <f>+C7/C6</f>
        <v>0.001503312494543931</v>
      </c>
      <c r="D8" s="5">
        <f>+D7/D6</f>
        <v>0.0015060259857893675</v>
      </c>
      <c r="E8" s="5">
        <f>SUM(B8:D8)/2</f>
        <v>0.0015046692401666493</v>
      </c>
    </row>
    <row r="10" spans="1:5" s="7" customFormat="1" ht="12.75">
      <c r="A10" s="6" t="s">
        <v>5</v>
      </c>
      <c r="B10" s="7">
        <v>2000</v>
      </c>
      <c r="C10" s="7">
        <v>1999</v>
      </c>
      <c r="D10" s="7">
        <v>1998</v>
      </c>
      <c r="E10" s="8" t="s">
        <v>0</v>
      </c>
    </row>
    <row r="11" spans="1:5" ht="12.75">
      <c r="A11" s="1" t="s">
        <v>3</v>
      </c>
      <c r="B11" s="3" t="s">
        <v>10</v>
      </c>
      <c r="C11" s="2">
        <v>81607479</v>
      </c>
      <c r="D11" s="2">
        <v>85149036</v>
      </c>
      <c r="E11" s="2">
        <f>SUM(B11:D11)/2</f>
        <v>83378257.5</v>
      </c>
    </row>
    <row r="12" spans="1:5" ht="12.75">
      <c r="A12" s="1" t="s">
        <v>2</v>
      </c>
      <c r="B12" s="3" t="s">
        <v>10</v>
      </c>
      <c r="C12" s="2">
        <v>531237</v>
      </c>
      <c r="D12" s="2">
        <v>481064</v>
      </c>
      <c r="E12" s="2">
        <f>SUM(B12:D12)/2</f>
        <v>506150.5</v>
      </c>
    </row>
    <row r="13" spans="1:5" ht="12.75">
      <c r="A13" s="1" t="s">
        <v>1</v>
      </c>
      <c r="B13" s="3" t="s">
        <v>10</v>
      </c>
      <c r="C13" s="5">
        <f>+C12/C11</f>
        <v>0.006509660713817663</v>
      </c>
      <c r="D13" s="5">
        <f>+D12/D11</f>
        <v>0.0056496705376676256</v>
      </c>
      <c r="E13" s="5">
        <f>SUM(B13:D13)/2</f>
        <v>0.006079665625742645</v>
      </c>
    </row>
    <row r="15" spans="1:5" s="7" customFormat="1" ht="12.75">
      <c r="A15" s="7" t="s">
        <v>6</v>
      </c>
      <c r="B15" s="7">
        <v>2000</v>
      </c>
      <c r="C15" s="7">
        <v>1999</v>
      </c>
      <c r="D15" s="7">
        <v>1998</v>
      </c>
      <c r="E15" s="8" t="s">
        <v>0</v>
      </c>
    </row>
    <row r="16" spans="1:5" ht="12.75">
      <c r="A16" s="1" t="s">
        <v>3</v>
      </c>
      <c r="B16" s="2">
        <v>221988901</v>
      </c>
      <c r="C16" s="2">
        <v>178962457</v>
      </c>
      <c r="D16" s="2">
        <v>155511835</v>
      </c>
      <c r="E16" s="2">
        <f>SUM(B16:D16)/3</f>
        <v>185487731</v>
      </c>
    </row>
    <row r="17" spans="1:5" ht="12.75">
      <c r="A17" s="1" t="s">
        <v>2</v>
      </c>
      <c r="B17" s="2">
        <v>812393</v>
      </c>
      <c r="C17" s="2">
        <v>336674</v>
      </c>
      <c r="D17" s="2">
        <v>303049</v>
      </c>
      <c r="E17" s="2">
        <f>SUM(B17:D17)/3</f>
        <v>484038.6666666667</v>
      </c>
    </row>
    <row r="18" spans="1:5" ht="12.75">
      <c r="A18" s="1" t="s">
        <v>1</v>
      </c>
      <c r="B18" s="5">
        <f>+B17/B16</f>
        <v>0.0036596108919877937</v>
      </c>
      <c r="C18" s="5">
        <f>+C17/C16</f>
        <v>0.0018812549047647464</v>
      </c>
      <c r="D18" s="5">
        <f>+D17/D16</f>
        <v>0.0019487198514505342</v>
      </c>
      <c r="E18" s="5">
        <f>SUM(B18:D18)/3</f>
        <v>0.0024965285494010247</v>
      </c>
    </row>
    <row r="20" spans="1:5" s="7" customFormat="1" ht="12.75">
      <c r="A20" s="6" t="s">
        <v>17</v>
      </c>
      <c r="B20" s="7">
        <v>2000</v>
      </c>
      <c r="C20" s="7">
        <v>1999</v>
      </c>
      <c r="D20" s="7">
        <v>1998</v>
      </c>
      <c r="E20" s="8" t="s">
        <v>0</v>
      </c>
    </row>
    <row r="21" spans="1:5" ht="12.75">
      <c r="A21" s="1" t="s">
        <v>3</v>
      </c>
      <c r="B21" s="2">
        <v>531339980</v>
      </c>
      <c r="C21" s="2">
        <v>455289949</v>
      </c>
      <c r="D21" s="2">
        <v>403806030</v>
      </c>
      <c r="E21" s="2">
        <f>SUM(B21:D21)/3</f>
        <v>463478653</v>
      </c>
    </row>
    <row r="22" spans="1:5" ht="12.75">
      <c r="A22" s="1" t="s">
        <v>2</v>
      </c>
      <c r="B22" s="2">
        <v>2344140</v>
      </c>
      <c r="C22" s="2">
        <v>2379923</v>
      </c>
      <c r="D22" s="2">
        <v>3005371</v>
      </c>
      <c r="E22" s="2">
        <f>SUM(B22:D22)/3</f>
        <v>2576478</v>
      </c>
    </row>
    <row r="23" spans="1:5" ht="12.75">
      <c r="A23" s="1" t="s">
        <v>1</v>
      </c>
      <c r="B23" s="5">
        <f>+B22/B21</f>
        <v>0.004411751586997086</v>
      </c>
      <c r="C23" s="5">
        <f>+C22/C21</f>
        <v>0.005227268920008599</v>
      </c>
      <c r="D23" s="5">
        <f>+D22/D21</f>
        <v>0.00744261050286941</v>
      </c>
      <c r="E23" s="5">
        <f>SUM(B23:D23)/3</f>
        <v>0.005693877003291698</v>
      </c>
    </row>
    <row r="25" spans="1:5" s="7" customFormat="1" ht="12.75">
      <c r="A25" s="7" t="s">
        <v>7</v>
      </c>
      <c r="B25" s="7">
        <v>2000</v>
      </c>
      <c r="C25" s="7">
        <v>1999</v>
      </c>
      <c r="D25" s="7">
        <v>1998</v>
      </c>
      <c r="E25" s="8" t="s">
        <v>0</v>
      </c>
    </row>
    <row r="26" spans="1:5" ht="12.75">
      <c r="A26" s="1" t="s">
        <v>3</v>
      </c>
      <c r="B26" s="4" t="s">
        <v>12</v>
      </c>
      <c r="C26" s="2">
        <v>3230019004</v>
      </c>
      <c r="D26" s="2">
        <v>4833694117</v>
      </c>
      <c r="E26" s="2">
        <f>SUM(B26:D26)/2</f>
        <v>4031856560.5</v>
      </c>
    </row>
    <row r="27" spans="1:5" ht="12.75">
      <c r="A27" s="1" t="s">
        <v>2</v>
      </c>
      <c r="B27" s="4" t="s">
        <v>12</v>
      </c>
      <c r="C27" s="2">
        <v>19294336</v>
      </c>
      <c r="D27" s="2">
        <v>16405318</v>
      </c>
      <c r="E27" s="2">
        <f>SUM(B27:D27)/2</f>
        <v>17849827</v>
      </c>
    </row>
    <row r="28" spans="1:5" ht="12.75">
      <c r="A28" s="1" t="s">
        <v>1</v>
      </c>
      <c r="B28" s="4" t="s">
        <v>12</v>
      </c>
      <c r="C28" s="5">
        <f>+C27/C26</f>
        <v>0.005973443492470548</v>
      </c>
      <c r="D28" s="5">
        <f>+D27/D26</f>
        <v>0.0033939503830626855</v>
      </c>
      <c r="E28" s="5">
        <f>SUM(B28:D28)/2</f>
        <v>0.004683696937766617</v>
      </c>
    </row>
    <row r="30" spans="1:5" s="7" customFormat="1" ht="12.75">
      <c r="A30" s="7" t="s">
        <v>8</v>
      </c>
      <c r="B30" s="7">
        <v>2000</v>
      </c>
      <c r="C30" s="7">
        <v>1999</v>
      </c>
      <c r="D30" s="7">
        <v>1998</v>
      </c>
      <c r="E30" s="8" t="s">
        <v>0</v>
      </c>
    </row>
    <row r="31" spans="1:5" ht="12.75">
      <c r="A31" s="1" t="s">
        <v>3</v>
      </c>
      <c r="B31" s="2">
        <v>2771694863</v>
      </c>
      <c r="C31" s="2">
        <v>1558012373</v>
      </c>
      <c r="D31" s="2">
        <v>1475208369</v>
      </c>
      <c r="E31" s="2">
        <f>SUM(B31:D31)/3</f>
        <v>1934971868.3333333</v>
      </c>
    </row>
    <row r="32" spans="1:5" ht="12.75">
      <c r="A32" s="1" t="s">
        <v>2</v>
      </c>
      <c r="B32" s="2">
        <v>5397950</v>
      </c>
      <c r="C32" s="2">
        <v>4873431</v>
      </c>
      <c r="D32" s="2">
        <v>4215481</v>
      </c>
      <c r="E32" s="2">
        <f>SUM(B32:D32)/3</f>
        <v>4828954</v>
      </c>
    </row>
    <row r="33" spans="1:5" ht="12.75">
      <c r="A33" s="1" t="s">
        <v>1</v>
      </c>
      <c r="B33" s="5">
        <f>+B32/B31</f>
        <v>0.001947526790217239</v>
      </c>
      <c r="C33" s="5">
        <f>+C32/C31</f>
        <v>0.003127979651802162</v>
      </c>
      <c r="D33" s="5">
        <f>+D32/D31</f>
        <v>0.0028575495425487247</v>
      </c>
      <c r="E33" s="5">
        <f>SUM(B33:D33)/3</f>
        <v>0.0026443519948560422</v>
      </c>
    </row>
    <row r="35" spans="1:5" s="7" customFormat="1" ht="12.75">
      <c r="A35" s="6" t="s">
        <v>9</v>
      </c>
      <c r="B35" s="7">
        <v>2000</v>
      </c>
      <c r="C35" s="7">
        <v>1999</v>
      </c>
      <c r="D35" s="7">
        <v>1998</v>
      </c>
      <c r="E35" s="8" t="s">
        <v>0</v>
      </c>
    </row>
    <row r="36" spans="1:5" ht="12.75">
      <c r="A36" s="1" t="s">
        <v>3</v>
      </c>
      <c r="B36" s="2">
        <v>612310661</v>
      </c>
      <c r="C36" s="2">
        <v>485488128</v>
      </c>
      <c r="D36" s="2">
        <v>416551164</v>
      </c>
      <c r="E36" s="2">
        <f>SUM(B36:D36)/3</f>
        <v>504783317.6666667</v>
      </c>
    </row>
    <row r="37" spans="1:5" ht="12.75">
      <c r="A37" s="1" t="s">
        <v>2</v>
      </c>
      <c r="B37" s="2">
        <v>1568841</v>
      </c>
      <c r="C37" s="2">
        <v>1396216</v>
      </c>
      <c r="D37" s="2">
        <v>1379662</v>
      </c>
      <c r="E37" s="2">
        <f>SUM(B37:D37)/3</f>
        <v>1448239.6666666667</v>
      </c>
    </row>
    <row r="38" spans="1:5" ht="12.75">
      <c r="A38" s="1" t="s">
        <v>1</v>
      </c>
      <c r="B38" s="5">
        <f>+B37/B36</f>
        <v>0.0025621650902465667</v>
      </c>
      <c r="C38" s="5">
        <f>+C37/C36</f>
        <v>0.0028759014267801006</v>
      </c>
      <c r="D38" s="5">
        <f>+D37/D36</f>
        <v>0.0033121069372404875</v>
      </c>
      <c r="E38" s="5">
        <f>SUM(B38:D38)/3</f>
        <v>0.0029167244847557185</v>
      </c>
    </row>
    <row r="40" spans="1:5" s="7" customFormat="1" ht="12.75">
      <c r="A40" s="9" t="s">
        <v>11</v>
      </c>
      <c r="B40" s="7">
        <v>2000</v>
      </c>
      <c r="C40" s="7">
        <v>1999</v>
      </c>
      <c r="D40" s="7">
        <v>1998</v>
      </c>
      <c r="E40" s="8" t="s">
        <v>0</v>
      </c>
    </row>
    <row r="41" spans="1:5" ht="12.75">
      <c r="A41" s="1" t="s">
        <v>3</v>
      </c>
      <c r="B41" s="2">
        <f>+B36+B31+B21+B16</f>
        <v>4137334405</v>
      </c>
      <c r="C41" s="2">
        <f>+C36+C31+C26+C21+C16+C11+C6</f>
        <v>6917543032</v>
      </c>
      <c r="D41" s="2">
        <f>+D36+D31+D26+D21+D16+D11+D6</f>
        <v>8225994757</v>
      </c>
      <c r="E41" s="2">
        <f>SUM(B41:D41)/3</f>
        <v>6426957398</v>
      </c>
    </row>
    <row r="42" spans="1:5" ht="12.75">
      <c r="A42" s="1" t="s">
        <v>2</v>
      </c>
      <c r="B42" s="2">
        <f>+B37+B32+B22+B17</f>
        <v>10123324</v>
      </c>
      <c r="C42" s="2">
        <f>+C37+C32+C27+C22+C17+C12+C7</f>
        <v>30207137</v>
      </c>
      <c r="D42" s="2">
        <f>+D37+D32+D27+D22+D17+D12+D7</f>
        <v>27079215</v>
      </c>
      <c r="E42" s="2">
        <f>SUM(B42:D42)/3</f>
        <v>22469892</v>
      </c>
    </row>
    <row r="43" spans="1:5" ht="12.75">
      <c r="A43" s="1" t="s">
        <v>1</v>
      </c>
      <c r="B43" s="5">
        <f>+B42/B41</f>
        <v>0.0024468227629281998</v>
      </c>
      <c r="C43" s="5">
        <f>+C42/C41</f>
        <v>0.004366743634302556</v>
      </c>
      <c r="D43" s="5">
        <f>+D42/D41</f>
        <v>0.0032919076415599035</v>
      </c>
      <c r="E43" s="5">
        <f>SUM(B43:D43)/3</f>
        <v>0.0033684913462635525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2001-08-02T19:11:31Z</cp:lastPrinted>
  <dcterms:created xsi:type="dcterms:W3CDTF">2001-06-01T18:26:08Z</dcterms:created>
  <dcterms:modified xsi:type="dcterms:W3CDTF">2001-08-03T18:45:30Z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990294</vt:lpwstr>
  </property>
  <property fmtid="{D5CDD505-2E9C-101B-9397-08002B2CF9AE}" pid="6" name="IsConfidenti">
    <vt:lpwstr>0</vt:lpwstr>
  </property>
  <property fmtid="{D5CDD505-2E9C-101B-9397-08002B2CF9AE}" pid="7" name="Dat">
    <vt:lpwstr>2001-08-08T00:00:00Z</vt:lpwstr>
  </property>
  <property fmtid="{D5CDD505-2E9C-101B-9397-08002B2CF9AE}" pid="8" name="CaseTy">
    <vt:lpwstr>Rulemaking</vt:lpwstr>
  </property>
  <property fmtid="{D5CDD505-2E9C-101B-9397-08002B2CF9AE}" pid="9" name="OpenedDa">
    <vt:lpwstr>1999-03-11T00:00:00Z</vt:lpwstr>
  </property>
  <property fmtid="{D5CDD505-2E9C-101B-9397-08002B2CF9AE}" pid="10" name="Pref">
    <vt:lpwstr>UG</vt:lpwstr>
  </property>
  <property fmtid="{D5CDD505-2E9C-101B-9397-08002B2CF9AE}" pid="11" name="CaseCompanyNam">
    <vt:lpwstr/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