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0730" windowHeight="11160"/>
  </bookViews>
  <sheets>
    <sheet name="DR No.447" sheetId="4" r:id="rId1"/>
  </sheets>
  <calcPr calcId="145621"/>
</workbook>
</file>

<file path=xl/calcChain.xml><?xml version="1.0" encoding="utf-8"?>
<calcChain xmlns="http://schemas.openxmlformats.org/spreadsheetml/2006/main">
  <c r="E15" i="4" l="1"/>
  <c r="D14" i="4"/>
  <c r="D13" i="4"/>
  <c r="D12" i="4"/>
  <c r="D11" i="4"/>
  <c r="D10" i="4"/>
  <c r="D9" i="4"/>
  <c r="D8" i="4"/>
  <c r="D7" i="4"/>
  <c r="D6" i="4"/>
  <c r="C15" i="4"/>
  <c r="B15" i="4"/>
</calcChain>
</file>

<file path=xl/sharedStrings.xml><?xml version="1.0" encoding="utf-8"?>
<sst xmlns="http://schemas.openxmlformats.org/spreadsheetml/2006/main" count="25" uniqueCount="23">
  <si>
    <t>Year</t>
  </si>
  <si>
    <t>Addition</t>
  </si>
  <si>
    <t>Retirement</t>
  </si>
  <si>
    <t>Note 1</t>
  </si>
  <si>
    <t>Note 2</t>
  </si>
  <si>
    <t>In Service</t>
  </si>
  <si>
    <t>2006 Ending Balance</t>
  </si>
  <si>
    <t>2015 Ending Balance</t>
  </si>
  <si>
    <t>10,187 distribution poles were retired in 2013 due</t>
  </si>
  <si>
    <t>to the sales of electric infrastructure assets located in</t>
  </si>
  <si>
    <t>Jefferson County and the transition of electric</t>
  </si>
  <si>
    <t>services in the county to Jefferson County Public</t>
  </si>
  <si>
    <t>Utility District (JPUD) on March 31, 2013. However,</t>
  </si>
  <si>
    <t>there was no significant change due to the Jefferson</t>
  </si>
  <si>
    <t>County Transition since it was only 1.5% of the</t>
  </si>
  <si>
    <t>customer base and 3.3% of the distribution pole base</t>
  </si>
  <si>
    <t>(10,187 ÷ 311,303 = 3.3%)</t>
  </si>
  <si>
    <t>In Service information is from Power Plant Query.</t>
  </si>
  <si>
    <t xml:space="preserve"> Formula for the " Adjustment" = Current Year in Service Balance - [Previous Year in Service Balance + Additions - Retirement]</t>
  </si>
  <si>
    <t>Attachment A: Data Request No. 447</t>
  </si>
  <si>
    <t>Note 3</t>
  </si>
  <si>
    <t>Adjustment Note 3</t>
  </si>
  <si>
    <t>Transfers and other adjustments not categorized as addition or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</si>
</sst>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0" fillId="0" borderId="2" xfId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0" fontId="0" fillId="0" borderId="0" xfId="0" applyAlignment="1">
      <alignment horizontal="left"/>
    </xf>
    <xf numFmtId="43" fontId="0" fillId="0" borderId="0" xfId="1" applyFont="1" applyBorder="1" applyAlignment="1">
      <alignment horizontal="right"/>
    </xf>
    <xf numFmtId="0" fontId="0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3" fillId="0" borderId="0" xfId="0" applyFont="1"/>
    <xf numFmtId="1" fontId="0" fillId="0" borderId="0" xfId="1" applyNumberFormat="1" applyFont="1" applyAlignment="1">
      <alignment horizontal="left"/>
    </xf>
    <xf numFmtId="164" fontId="0" fillId="0" borderId="0" xfId="1" applyNumberFormat="1" applyFont="1"/>
    <xf numFmtId="43" fontId="0" fillId="0" borderId="0" xfId="0" applyNumberFormat="1"/>
    <xf numFmtId="164" fontId="0" fillId="0" borderId="1" xfId="1" applyNumberFormat="1" applyFont="1" applyBorder="1" applyAlignment="1">
      <alignment horizontal="right"/>
    </xf>
    <xf numFmtId="0" fontId="0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showGridLines="0" tabSelected="1" zoomScaleNormal="100" workbookViewId="0">
      <selection activeCell="E27" sqref="E27"/>
    </sheetView>
  </sheetViews>
  <sheetFormatPr defaultRowHeight="15" x14ac:dyDescent="0.25"/>
  <cols>
    <col min="1" max="1" width="20.85546875" customWidth="1"/>
    <col min="2" max="3" width="19" customWidth="1"/>
    <col min="4" max="4" width="17.5703125" customWidth="1"/>
    <col min="5" max="5" width="12.5703125" customWidth="1"/>
  </cols>
  <sheetData>
    <row r="2" spans="1:9" x14ac:dyDescent="0.25">
      <c r="A2" s="11" t="s">
        <v>19</v>
      </c>
    </row>
    <row r="4" spans="1:9" x14ac:dyDescent="0.25">
      <c r="A4" s="2" t="s">
        <v>0</v>
      </c>
      <c r="B4" s="2" t="s">
        <v>1</v>
      </c>
      <c r="C4" s="2" t="s">
        <v>2</v>
      </c>
      <c r="D4" s="2" t="s">
        <v>21</v>
      </c>
      <c r="E4" s="2" t="s">
        <v>5</v>
      </c>
      <c r="F4" s="6" t="s">
        <v>4</v>
      </c>
    </row>
    <row r="5" spans="1:9" x14ac:dyDescent="0.25">
      <c r="A5" s="5" t="s">
        <v>6</v>
      </c>
      <c r="B5" s="5"/>
      <c r="C5" s="5"/>
      <c r="D5" s="5"/>
      <c r="E5" s="5">
        <v>301517</v>
      </c>
    </row>
    <row r="6" spans="1:9" x14ac:dyDescent="0.25">
      <c r="A6" s="12">
        <v>2007</v>
      </c>
      <c r="B6" s="13">
        <v>8713</v>
      </c>
      <c r="C6" s="13">
        <v>-1008</v>
      </c>
      <c r="D6" s="1">
        <f>+E6-B6-C6-E5</f>
        <v>0</v>
      </c>
      <c r="E6" s="1">
        <v>309222</v>
      </c>
    </row>
    <row r="7" spans="1:9" x14ac:dyDescent="0.25">
      <c r="A7" s="12">
        <v>2008</v>
      </c>
      <c r="B7" s="13">
        <v>3969</v>
      </c>
      <c r="C7" s="13">
        <v>-4563</v>
      </c>
      <c r="D7" s="1">
        <f t="shared" ref="D7:D14" si="0">+E7-B7-C7-E6</f>
        <v>-4099</v>
      </c>
      <c r="E7" s="1">
        <v>304529</v>
      </c>
    </row>
    <row r="8" spans="1:9" x14ac:dyDescent="0.25">
      <c r="A8" s="12">
        <v>2009</v>
      </c>
      <c r="B8" s="13">
        <v>3578</v>
      </c>
      <c r="C8" s="13">
        <v>-3846</v>
      </c>
      <c r="D8" s="1">
        <f t="shared" si="0"/>
        <v>0</v>
      </c>
      <c r="E8" s="1">
        <v>304261</v>
      </c>
    </row>
    <row r="9" spans="1:9" x14ac:dyDescent="0.25">
      <c r="A9" s="12">
        <v>2010</v>
      </c>
      <c r="B9" s="13">
        <v>4740</v>
      </c>
      <c r="C9" s="13">
        <v>-4735</v>
      </c>
      <c r="D9" s="1">
        <f t="shared" si="0"/>
        <v>-2</v>
      </c>
      <c r="E9" s="1">
        <v>304264</v>
      </c>
    </row>
    <row r="10" spans="1:9" x14ac:dyDescent="0.25">
      <c r="A10" s="12">
        <v>2011</v>
      </c>
      <c r="B10" s="13">
        <v>3905</v>
      </c>
      <c r="C10" s="13">
        <v>-3874</v>
      </c>
      <c r="D10" s="1">
        <f t="shared" si="0"/>
        <v>0</v>
      </c>
      <c r="E10" s="1">
        <v>304295</v>
      </c>
    </row>
    <row r="11" spans="1:9" x14ac:dyDescent="0.25">
      <c r="A11" s="12">
        <v>2012</v>
      </c>
      <c r="B11" s="13">
        <v>2711</v>
      </c>
      <c r="C11" s="13">
        <v>-3940</v>
      </c>
      <c r="D11" s="1">
        <f t="shared" si="0"/>
        <v>0</v>
      </c>
      <c r="E11" s="1">
        <v>303066</v>
      </c>
    </row>
    <row r="12" spans="1:9" x14ac:dyDescent="0.25">
      <c r="A12" s="12">
        <v>2013</v>
      </c>
      <c r="B12" s="13">
        <v>3262</v>
      </c>
      <c r="C12" s="13">
        <v>-13464</v>
      </c>
      <c r="D12" s="1">
        <f t="shared" si="0"/>
        <v>0</v>
      </c>
      <c r="E12" s="1">
        <v>292864</v>
      </c>
      <c r="F12" s="14" t="s">
        <v>3</v>
      </c>
      <c r="I12" s="14"/>
    </row>
    <row r="13" spans="1:9" x14ac:dyDescent="0.25">
      <c r="A13" s="12">
        <v>2014</v>
      </c>
      <c r="B13" s="13">
        <v>3996</v>
      </c>
      <c r="C13" s="13">
        <v>-3598</v>
      </c>
      <c r="D13" s="1">
        <f t="shared" si="0"/>
        <v>4</v>
      </c>
      <c r="E13" s="1">
        <v>293266</v>
      </c>
    </row>
    <row r="14" spans="1:9" x14ac:dyDescent="0.25">
      <c r="A14" s="12">
        <v>2015</v>
      </c>
      <c r="B14" s="13">
        <v>6382</v>
      </c>
      <c r="C14" s="13">
        <v>-3374</v>
      </c>
      <c r="D14" s="1">
        <f t="shared" si="0"/>
        <v>0</v>
      </c>
      <c r="E14" s="1">
        <v>296274</v>
      </c>
    </row>
    <row r="15" spans="1:9" ht="15.75" thickBot="1" x14ac:dyDescent="0.3">
      <c r="A15" s="3" t="s">
        <v>7</v>
      </c>
      <c r="B15" s="15">
        <f>SUM(B6:B14)</f>
        <v>41256</v>
      </c>
      <c r="C15" s="15">
        <f>SUM(C6:C14)</f>
        <v>-42402</v>
      </c>
      <c r="D15" s="3"/>
      <c r="E15" s="3">
        <f>+E14</f>
        <v>296274</v>
      </c>
    </row>
    <row r="16" spans="1:9" ht="15.75" thickTop="1" x14ac:dyDescent="0.25"/>
    <row r="17" spans="1:9" x14ac:dyDescent="0.25">
      <c r="A17" s="7"/>
      <c r="B17" s="8"/>
      <c r="C17" s="8"/>
    </row>
    <row r="18" spans="1:9" x14ac:dyDescent="0.25">
      <c r="A18" s="7" t="s">
        <v>3</v>
      </c>
      <c r="B18" s="8"/>
      <c r="C18" s="8"/>
    </row>
    <row r="19" spans="1:9" s="4" customFormat="1" ht="15" customHeight="1" x14ac:dyDescent="0.25">
      <c r="A19" s="9" t="s">
        <v>8</v>
      </c>
      <c r="B19" s="9"/>
      <c r="C19" s="9"/>
      <c r="D19" s="9"/>
      <c r="E19" s="9"/>
      <c r="F19" s="9"/>
      <c r="G19" s="9"/>
      <c r="H19" s="9"/>
      <c r="I19" s="9"/>
    </row>
    <row r="20" spans="1:9" s="4" customFormat="1" ht="15" customHeight="1" x14ac:dyDescent="0.25">
      <c r="A20" s="4" t="s">
        <v>9</v>
      </c>
    </row>
    <row r="21" spans="1:9" ht="15" customHeight="1" x14ac:dyDescent="0.25">
      <c r="A21" t="s">
        <v>10</v>
      </c>
    </row>
    <row r="22" spans="1:9" x14ac:dyDescent="0.25">
      <c r="A22" t="s">
        <v>11</v>
      </c>
    </row>
    <row r="23" spans="1:9" x14ac:dyDescent="0.25">
      <c r="A23" t="s">
        <v>12</v>
      </c>
    </row>
    <row r="24" spans="1:9" x14ac:dyDescent="0.25">
      <c r="A24" t="s">
        <v>13</v>
      </c>
    </row>
    <row r="25" spans="1:9" x14ac:dyDescent="0.25">
      <c r="A25" t="s">
        <v>14</v>
      </c>
    </row>
    <row r="26" spans="1:9" x14ac:dyDescent="0.25">
      <c r="A26" t="s">
        <v>15</v>
      </c>
    </row>
    <row r="27" spans="1:9" x14ac:dyDescent="0.25">
      <c r="A27" s="10" t="s">
        <v>16</v>
      </c>
      <c r="B27" s="10"/>
      <c r="C27" s="10"/>
      <c r="D27" s="10"/>
      <c r="E27" s="10"/>
      <c r="F27" s="10"/>
      <c r="G27" s="10"/>
      <c r="H27" s="10"/>
      <c r="I27" s="10"/>
    </row>
    <row r="29" spans="1:9" x14ac:dyDescent="0.25">
      <c r="A29" s="7" t="s">
        <v>4</v>
      </c>
    </row>
    <row r="30" spans="1:9" x14ac:dyDescent="0.25">
      <c r="A30" s="6" t="s">
        <v>17</v>
      </c>
    </row>
    <row r="31" spans="1:9" ht="28.5" customHeight="1" x14ac:dyDescent="0.25">
      <c r="A31" s="16" t="s">
        <v>18</v>
      </c>
      <c r="B31" s="16"/>
      <c r="C31" s="16"/>
    </row>
    <row r="33" spans="1:1" x14ac:dyDescent="0.25">
      <c r="A33" s="7" t="s">
        <v>20</v>
      </c>
    </row>
    <row r="34" spans="1:1" x14ac:dyDescent="0.25">
      <c r="A34" t="s">
        <v>22</v>
      </c>
    </row>
  </sheetData>
  <mergeCells count="1">
    <mergeCell ref="A31:C31"/>
  </mergeCells>
  <printOptions horizontalCentered="1"/>
  <pageMargins left="0.7" right="0.7" top="0.75" bottom="0.75" header="0.3" footer="0.3"/>
  <pageSetup scale="92" orientation="portrait" r:id="rId1"/>
  <headerFooter>
    <oddFooter>&amp;L170033-UE 170034-UG PSE Resp PC DR 447_Attach 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34790A5-9D97-4097-9DB1-9D86D4CCDF15}"/>
</file>

<file path=customXml/itemProps2.xml><?xml version="1.0" encoding="utf-8"?>
<ds:datastoreItem xmlns:ds="http://schemas.openxmlformats.org/officeDocument/2006/customXml" ds:itemID="{02E688F9-395A-4FB7-9A2D-5BAE90D37859}"/>
</file>

<file path=customXml/itemProps3.xml><?xml version="1.0" encoding="utf-8"?>
<ds:datastoreItem xmlns:ds="http://schemas.openxmlformats.org/officeDocument/2006/customXml" ds:itemID="{1E331941-CF24-4846-A25A-87707AB33499}"/>
</file>

<file path=customXml/itemProps4.xml><?xml version="1.0" encoding="utf-8"?>
<ds:datastoreItem xmlns:ds="http://schemas.openxmlformats.org/officeDocument/2006/customXml" ds:itemID="{638F00E2-6968-42FB-B766-68834E91E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No.447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