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data" ContentType="application/vnd.openxmlformats-officedocument.model+data"/>
  <Default Extension="xml" ContentType="application/xml"/>
  <Override PartName="/xl/workbook.xml" ContentType="application/vnd.openxmlformats-officedocument.spreadsheetml.sheet.main+xml"/>
  <Override PartName="/xl/drawings/drawing10.xml" ContentType="application/vnd.openxmlformats-officedocument.drawingml.chartshapes+xml"/>
  <Override PartName="/xl/drawings/drawing6.xml" ContentType="application/vnd.openxmlformats-officedocument.drawingml.chartshapes+xml"/>
  <Override PartName="/xl/drawings/drawing4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onnections.xml" ContentType="application/vnd.openxmlformats-officedocument.spreadsheetml.connection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filterPrivacy="1" codeName="ThisWorkbook" defaultThemeVersion="166925"/>
  <xr:revisionPtr revIDLastSave="0" documentId="13_ncr:1_{66308931-A414-4E8C-8051-6DCC03BA7361}" xr6:coauthVersionLast="47" xr6:coauthVersionMax="47" xr10:uidLastSave="{00000000-0000-0000-0000-000000000000}"/>
  <bookViews>
    <workbookView xWindow="-110" yWindow="-110" windowWidth="38620" windowHeight="21100" tabRatio="799" xr2:uid="{3FB42975-08FB-4486-997C-705031E7779A}"/>
  </bookViews>
  <sheets>
    <sheet name="Table of Contents" sheetId="73" r:id="rId1"/>
    <sheet name="Smr Peak L&amp;R (No Proxy Tbl6.11)" sheetId="52" r:id="rId2"/>
    <sheet name="Wtr Peak L&amp;R (No Proxy Tbl6.13)" sheetId="70" r:id="rId3"/>
    <sheet name="Summer Peak L&amp;R 9.11-12" sheetId="41" r:id="rId4"/>
    <sheet name="Winter Peak L&amp;R 9.13-14" sheetId="71" r:id="rId5"/>
    <sheet name="(Fig 6.2) Contract Chart" sheetId="51" r:id="rId6"/>
    <sheet name=" (Fig 6.3) EE Chart" sheetId="50" r:id="rId7"/>
    <sheet name="Fig 6.4 (Summer L&amp;R)" sheetId="54" r:id="rId8"/>
    <sheet name="Fig 6.4 (Winter L&amp;R)" sheetId="72" r:id="rId9"/>
    <sheet name="Fig 6.6 (Summer-East)" sheetId="55" r:id="rId10"/>
    <sheet name="Fig 6.7 (Summer-West)" sheetId="57" r:id="rId11"/>
    <sheet name="Peak Loads" sheetId="42" r:id="rId12"/>
  </sheets>
  <definedNames>
    <definedName name="_Ref21683234" localSheetId="6">' (Fig 6.3) EE Chart'!$A$8</definedName>
    <definedName name="_Ref478547850" localSheetId="6">' (Fig 6.3) EE Chart'!$A$1</definedName>
    <definedName name="_Toc354496800" localSheetId="5">'(Fig 6.2) Contract Chart'!$D$3</definedName>
    <definedName name="CaseName" localSheetId="2">'Wtr Peak L&amp;R (No Proxy Tbl6.13)'!$A$1</definedName>
    <definedName name="CaseName">'Smr Peak L&amp;R (No Proxy Tbl6.11)'!$A$1</definedName>
    <definedName name="FirstYear" localSheetId="2">'Wtr Peak L&amp;R (No Proxy Tbl6.13)'!$B$4</definedName>
    <definedName name="FirstYear">'Smr Peak L&amp;R (No Proxy Tbl6.11)'!$B$4</definedName>
    <definedName name="ReserveMarginAssumed_December">0.168</definedName>
    <definedName name="ReserveMarginAssumed_JULY">0.144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irm Capacity_54122a9a-80dd-4bb0-b003-7e09de05a454" name="Firm Capacity" connection="Query - Firm Capacity"/>
          <x15:modelTable id="Firm Capacity Reporting Data_86aee26c-11bf-4440-b6de-3cba1338ac5e" name="Firm Capacity Reporting Data" connection="Query - Firm Capacity Reporting Dat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6" i="42" l="1"/>
  <c r="Z7" i="42"/>
  <c r="Z8" i="42"/>
  <c r="Z9" i="42"/>
  <c r="Z10" i="42"/>
  <c r="Z11" i="42"/>
  <c r="Z12" i="42"/>
  <c r="Z13" i="42"/>
  <c r="Z14" i="42"/>
  <c r="Z15" i="42"/>
  <c r="Z16" i="42"/>
  <c r="Z17" i="42"/>
  <c r="Z18" i="42"/>
  <c r="Z19" i="42"/>
  <c r="Z20" i="42"/>
  <c r="Z21" i="42"/>
  <c r="Z22" i="42"/>
  <c r="Z23" i="42"/>
  <c r="Z24" i="42"/>
  <c r="Z25" i="42"/>
  <c r="I6" i="42"/>
  <c r="I7" i="42"/>
  <c r="I8" i="42"/>
  <c r="I9" i="42"/>
  <c r="I10" i="42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Z5" i="42" l="1"/>
  <c r="I5" i="42"/>
  <c r="C3" i="50" l="1"/>
  <c r="AI7" i="42" l="1"/>
  <c r="AI8" i="42"/>
  <c r="AI9" i="42"/>
  <c r="AI10" i="42"/>
  <c r="AI11" i="42"/>
  <c r="AI12" i="42"/>
  <c r="AI13" i="42"/>
  <c r="AI14" i="42"/>
  <c r="AI15" i="42"/>
  <c r="AI16" i="42"/>
  <c r="AI17" i="42"/>
  <c r="AI18" i="42"/>
  <c r="AI19" i="42"/>
  <c r="AI20" i="42"/>
  <c r="AI21" i="42"/>
  <c r="AI22" i="42"/>
  <c r="AI23" i="42"/>
  <c r="AI24" i="42"/>
  <c r="AI25" i="42"/>
  <c r="AI6" i="42"/>
  <c r="D3" i="50" l="1"/>
  <c r="E3" i="50" l="1"/>
  <c r="F3" i="50" l="1"/>
  <c r="G3" i="50" l="1"/>
  <c r="H3" i="50" l="1"/>
  <c r="I3" i="50" l="1"/>
  <c r="J3" i="50" l="1"/>
  <c r="K3" i="50" l="1"/>
  <c r="L3" i="50" l="1"/>
  <c r="M3" i="50" l="1"/>
  <c r="N3" i="50" l="1"/>
  <c r="O3" i="50" l="1"/>
  <c r="P3" i="50" l="1"/>
  <c r="Q3" i="50" l="1"/>
  <c r="R3" i="50" l="1"/>
  <c r="S3" i="50" l="1"/>
  <c r="T3" i="50" l="1"/>
  <c r="U3" i="50" l="1"/>
  <c r="V3" i="50" l="1"/>
  <c r="W3" i="50" l="1"/>
  <c r="AQ5" i="42" l="1"/>
  <c r="AQ6" i="42" l="1"/>
  <c r="AM5" i="42"/>
  <c r="AM6" i="42"/>
  <c r="AQ7" i="42" l="1"/>
  <c r="AM7" i="42"/>
  <c r="AM8" i="42" l="1"/>
  <c r="AQ8" i="42"/>
  <c r="AQ9" i="42" l="1"/>
  <c r="AM9" i="42"/>
  <c r="AQ10" i="42" l="1"/>
  <c r="AM10" i="42"/>
  <c r="AQ11" i="42" l="1"/>
  <c r="AM11" i="42"/>
  <c r="AQ12" i="42" l="1"/>
  <c r="AM12" i="42"/>
  <c r="AQ13" i="42" l="1"/>
  <c r="AM13" i="42"/>
  <c r="AQ14" i="42" l="1"/>
  <c r="AM14" i="42"/>
  <c r="AQ15" i="42" l="1"/>
  <c r="AM15" i="42"/>
  <c r="AQ16" i="42" l="1"/>
  <c r="AM16" i="42"/>
  <c r="AQ17" i="42" l="1"/>
  <c r="AM17" i="42"/>
  <c r="AQ18" i="42" l="1"/>
  <c r="AM18" i="42"/>
  <c r="AQ19" i="42" l="1"/>
  <c r="AM19" i="42"/>
  <c r="AQ20" i="42" l="1"/>
  <c r="AQ21" i="42"/>
  <c r="AM21" i="42"/>
  <c r="AM20" i="42"/>
  <c r="AM24" i="42" l="1"/>
  <c r="AQ24" i="42"/>
  <c r="AQ22" i="42"/>
  <c r="AM22" i="42"/>
  <c r="AM25" i="42" l="1"/>
  <c r="AQ25" i="42"/>
  <c r="AQ23" i="42" l="1"/>
  <c r="AM23" i="4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D885AF4-4A27-4E2F-B614-543760613186}" name="Query - Firm Capacity" description="Connection to the 'Firm Capacity' query in the workbook." type="100" refreshedVersion="8" minRefreshableVersion="5">
    <extLst>
      <ext xmlns:x15="http://schemas.microsoft.com/office/spreadsheetml/2010/11/main" uri="{DE250136-89BD-433C-8126-D09CA5730AF9}">
        <x15:connection id="b1c23f98-f280-4006-a15b-4673770cd078"/>
      </ext>
    </extLst>
  </connection>
  <connection id="2" xr16:uid="{828F4774-E125-4862-9BCC-03D746E920A4}" name="Query - Firm Capacity Reporting Data" description="Connection to the 'Firm Capacity Reporting Data' query in the workbook." type="100" refreshedVersion="8" minRefreshableVersion="5">
    <extLst>
      <ext xmlns:x15="http://schemas.microsoft.com/office/spreadsheetml/2010/11/main" uri="{DE250136-89BD-433C-8126-D09CA5730AF9}">
        <x15:connection id="24fbba22-1437-4f7a-81e9-c6188412e0f3"/>
      </ext>
    </extLst>
  </connection>
  <connection id="3" xr16:uid="{E9A87767-A343-4CC6-9816-9C5485AA1E69}" keepAlive="1" name="Query - TBL_ResourceMaster (Production)" description="Connection to the 'TBL_ResourceMaster (Production)' query in the workbook." type="5" refreshedVersion="0" background="1">
    <dbPr connection="Provider=Microsoft.Mashup.OleDb.1;Data Source=$Workbook$;Location=&quot;TBL_ResourceMaster (Production)&quot;;Extended Properties=&quot;&quot;" command="SELECT * FROM [TBL_ResourceMaster (Production)]"/>
  </connection>
  <connection id="4" xr16:uid="{8A540237-050D-425D-AABB-E4A8D2523FF2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<sst xmlns="http://schemas.openxmlformats.org/spreadsheetml/2006/main" count="694" uniqueCount="118">
  <si>
    <t>East</t>
  </si>
  <si>
    <t>West</t>
  </si>
  <si>
    <t>Existing, Proxy,
 Sale, Purch</t>
  </si>
  <si>
    <t>ResourceMixChart1</t>
  </si>
  <si>
    <t>Coal</t>
  </si>
  <si>
    <t>UT</t>
  </si>
  <si>
    <t>WY</t>
  </si>
  <si>
    <t>PC</t>
  </si>
  <si>
    <t>Purchase</t>
  </si>
  <si>
    <t>WA</t>
  </si>
  <si>
    <t>Sale</t>
  </si>
  <si>
    <t>QF</t>
  </si>
  <si>
    <t>OR</t>
  </si>
  <si>
    <t>Qualifying Facilities</t>
  </si>
  <si>
    <t>Wind</t>
  </si>
  <si>
    <t>ID</t>
  </si>
  <si>
    <t>Hydro</t>
  </si>
  <si>
    <t>CA</t>
  </si>
  <si>
    <t>Solar</t>
  </si>
  <si>
    <t>Existing - Demand Response</t>
  </si>
  <si>
    <t>Demand Response</t>
  </si>
  <si>
    <t>Non_Reporting</t>
  </si>
  <si>
    <t>Gas</t>
  </si>
  <si>
    <t>Hydroelectric</t>
  </si>
  <si>
    <t>Storage</t>
  </si>
  <si>
    <t>Nuclear</t>
  </si>
  <si>
    <t>System</t>
  </si>
  <si>
    <t>Grand Total</t>
  </si>
  <si>
    <t>EAST</t>
  </si>
  <si>
    <t>Contracts</t>
  </si>
  <si>
    <t>Year</t>
  </si>
  <si>
    <t>Month</t>
  </si>
  <si>
    <t>Total Resources</t>
  </si>
  <si>
    <t>Summer Peak L&amp;R</t>
  </si>
  <si>
    <t>East Planned Resources</t>
  </si>
  <si>
    <t>East Existing Resources</t>
  </si>
  <si>
    <t>East Total Resources</t>
  </si>
  <si>
    <t>WEST</t>
  </si>
  <si>
    <t>TOTAL</t>
  </si>
  <si>
    <t>Day</t>
  </si>
  <si>
    <t>Hour</t>
  </si>
  <si>
    <t>Date</t>
  </si>
  <si>
    <t>Load</t>
  </si>
  <si>
    <t>West Existing Resources</t>
  </si>
  <si>
    <t>West Planned Resources</t>
  </si>
  <si>
    <t>West Total Resources</t>
  </si>
  <si>
    <t>East Total obligation</t>
  </si>
  <si>
    <t>West Total obligation</t>
  </si>
  <si>
    <t>East Reserve Margin</t>
  </si>
  <si>
    <t>West Reserve Margin</t>
  </si>
  <si>
    <t>Obligation</t>
  </si>
  <si>
    <t>Obligation + Reserves</t>
  </si>
  <si>
    <t>System Position</t>
  </si>
  <si>
    <t>Reserve Margin</t>
  </si>
  <si>
    <t>Row Labels</t>
  </si>
  <si>
    <t>New Energy Efficiency</t>
  </si>
  <si>
    <t>Existing - Energy Efficiency</t>
  </si>
  <si>
    <t>Before PG</t>
  </si>
  <si>
    <t>Delta</t>
  </si>
  <si>
    <t>Net Position</t>
  </si>
  <si>
    <t>East Obligation + Reserves</t>
  </si>
  <si>
    <t>East Position</t>
  </si>
  <si>
    <t>Net Surplus/(Deficit)</t>
  </si>
  <si>
    <t>Summer Peak L&amp;R - without Resource Additions</t>
  </si>
  <si>
    <t>West Obligation + Reserves</t>
  </si>
  <si>
    <t>West Position</t>
  </si>
  <si>
    <t>Uncommitted FOTs to meet remaining Need</t>
  </si>
  <si>
    <t>East - Uncommitted FOTs to meet remaining Need</t>
  </si>
  <si>
    <t>Figure 6.3 – Energy Efficiency Peak Contribution in Summer Capacity Load and Resource Balance (reduction to load) </t>
  </si>
  <si>
    <t>Available Market Purchases</t>
  </si>
  <si>
    <t>Load Check</t>
  </si>
  <si>
    <t>West - Uncommitted FOTs to meet remaining need</t>
  </si>
  <si>
    <t>7</t>
  </si>
  <si>
    <t>12</t>
  </si>
  <si>
    <t>Other Renewable</t>
  </si>
  <si>
    <t>Energy Efficiency</t>
  </si>
  <si>
    <t>Hydrogen Storage Peaker</t>
  </si>
  <si>
    <t>2025 IRP, Draft Preferred Portfolio</t>
  </si>
  <si>
    <t>Last 11 Years -------------------&gt;</t>
  </si>
  <si>
    <t>SUMMER Coincident Peaks (2025 IRP (Aug Vintage)) (MW)</t>
  </si>
  <si>
    <t>SUMMER Peak Dates (2025 IRP (Aug Vintage))</t>
  </si>
  <si>
    <t>WINTER Coincident Peaks (2025 IRP (Aug Vintage)) (MW)</t>
  </si>
  <si>
    <t>WINTER Peak Dates (2025 IRP (Aug Vintage))</t>
  </si>
  <si>
    <t>PG at SUMMER Coincident Peak (2025 IRP (Aug Vintage)) (MW)</t>
  </si>
  <si>
    <t>PG at WINTER Coincident Peak (2025 IRP (Aug Vintage)) (MW)</t>
  </si>
  <si>
    <t>Source:</t>
  </si>
  <si>
    <t>Removed 
LongHorn</t>
  </si>
  <si>
    <t>Winter Peak L&amp;R - without Resource Additions</t>
  </si>
  <si>
    <t>Winter Peak L&amp;R</t>
  </si>
  <si>
    <t xml:space="preserve">Figure 6.2 – Contract Summer Capacity in the 2025 IRP Load and Resource Balance </t>
  </si>
  <si>
    <t>\\pacificorp.us\dfs\PDXCO\PaR\2025 IRP\02. Position - L&amp;R\ST Cost Summary -25I.LP.ST.r21.Base.EP.2409MN.Integrated.105981 (LT. 105981 - 105986) v75.3.xlsb</t>
  </si>
  <si>
    <t>Column HE (OR WRAP Load)</t>
  </si>
  <si>
    <t>New DSM Summer Peak</t>
  </si>
  <si>
    <t>New DSM Winter Peak</t>
  </si>
  <si>
    <t>Transfers</t>
  </si>
  <si>
    <t>West Shortage w/o transfers</t>
  </si>
  <si>
    <t>Max East Transfer</t>
  </si>
  <si>
    <t xml:space="preserve">    Distributed Generation</t>
  </si>
  <si>
    <t>ST Resources</t>
  </si>
  <si>
    <t>Validation to ST WRAP Summary</t>
  </si>
  <si>
    <t>ST Obligation</t>
  </si>
  <si>
    <t>L&amp;R Resources (less MKT)</t>
  </si>
  <si>
    <t>L&amp;R Obligation</t>
  </si>
  <si>
    <t>DSM</t>
  </si>
  <si>
    <t>Pre DSM Load</t>
  </si>
  <si>
    <t>Additional Proxy/Short-Term Purchases</t>
  </si>
  <si>
    <t>Smr Peak L&amp;R (No Proxy Tbl6.11)</t>
  </si>
  <si>
    <t>Wtr Peak L&amp;R (No Proxy Tbl6.13)</t>
  </si>
  <si>
    <t>Summer Peak L&amp;R 9.11-12</t>
  </si>
  <si>
    <t>Winter Peak L&amp;R 9.13-14</t>
  </si>
  <si>
    <t>(Fig 6.2) Contract Chart</t>
  </si>
  <si>
    <t>Fig 6.4 (Summer L&amp;R)</t>
  </si>
  <si>
    <t>Fig 6.6 (Summer-East)</t>
  </si>
  <si>
    <t>Fig 6.7 (Summer-West)</t>
  </si>
  <si>
    <t>Planning Reserve Margin (14.4%)</t>
  </si>
  <si>
    <t>Planning Reserves (14.4%)</t>
  </si>
  <si>
    <t>Planning Reserve Margin (16.8%)</t>
  </si>
  <si>
    <t>Planning Reserves (16.8%)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</si>
</sst>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00"/>
    <numFmt numFmtId="166" formatCode="0.0%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Times New Roman"/>
      <family val="2"/>
    </font>
    <font>
      <b/>
      <sz val="10"/>
      <name val="Times New Roman"/>
      <family val="1"/>
    </font>
    <font>
      <b/>
      <sz val="14"/>
      <color theme="1"/>
      <name val="Times New Roman"/>
      <family val="1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b/>
      <u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164" fontId="5" fillId="0" borderId="0"/>
    <xf numFmtId="164" fontId="3" fillId="0" borderId="0"/>
    <xf numFmtId="164" fontId="10" fillId="0" borderId="0"/>
    <xf numFmtId="0" fontId="16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8" fillId="0" borderId="0" xfId="0" applyFont="1"/>
    <xf numFmtId="0" fontId="9" fillId="0" borderId="0" xfId="0" applyFont="1"/>
    <xf numFmtId="0" fontId="0" fillId="2" borderId="0" xfId="0" applyFill="1"/>
    <xf numFmtId="0" fontId="6" fillId="3" borderId="0" xfId="0" applyFont="1" applyFill="1"/>
    <xf numFmtId="0" fontId="8" fillId="0" borderId="0" xfId="0" applyFont="1" applyAlignment="1">
      <alignment horizontal="left"/>
    </xf>
    <xf numFmtId="38" fontId="8" fillId="0" borderId="0" xfId="0" applyNumberFormat="1" applyFont="1"/>
    <xf numFmtId="0" fontId="6" fillId="0" borderId="0" xfId="0" applyFont="1" applyAlignment="1">
      <alignment horizontal="right"/>
    </xf>
    <xf numFmtId="3" fontId="8" fillId="0" borderId="0" xfId="0" applyNumberFormat="1" applyFont="1"/>
    <xf numFmtId="164" fontId="11" fillId="0" borderId="0" xfId="4" applyFont="1" applyAlignment="1">
      <alignment horizontal="right" wrapText="1"/>
    </xf>
    <xf numFmtId="38" fontId="6" fillId="0" borderId="0" xfId="0" applyNumberFormat="1" applyFont="1"/>
    <xf numFmtId="37" fontId="0" fillId="0" borderId="0" xfId="0" applyNumberFormat="1"/>
    <xf numFmtId="164" fontId="7" fillId="0" borderId="0" xfId="2" applyFont="1" applyAlignment="1">
      <alignment horizontal="centerContinuous"/>
    </xf>
    <xf numFmtId="38" fontId="1" fillId="0" borderId="0" xfId="0" applyNumberFormat="1" applyFont="1" applyAlignment="1">
      <alignment horizontal="centerContinuous"/>
    </xf>
    <xf numFmtId="0" fontId="0" fillId="0" borderId="0" xfId="0" applyAlignment="1">
      <alignment horizontal="centerContinuous"/>
    </xf>
    <xf numFmtId="1" fontId="6" fillId="3" borderId="0" xfId="0" applyNumberFormat="1" applyFont="1" applyFill="1"/>
    <xf numFmtId="0" fontId="4" fillId="2" borderId="0" xfId="0" applyFont="1" applyFill="1"/>
    <xf numFmtId="0" fontId="6" fillId="0" borderId="0" xfId="0" applyFont="1" applyAlignment="1">
      <alignment horizontal="left"/>
    </xf>
    <xf numFmtId="38" fontId="0" fillId="0" borderId="0" xfId="0" applyNumberFormat="1"/>
    <xf numFmtId="3" fontId="0" fillId="0" borderId="0" xfId="0" applyNumberFormat="1"/>
    <xf numFmtId="0" fontId="12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3" fillId="0" borderId="0" xfId="0" applyFont="1" applyAlignment="1">
      <alignment horizontal="left" vertical="center"/>
    </xf>
    <xf numFmtId="164" fontId="7" fillId="0" borderId="0" xfId="2" applyFont="1" applyAlignment="1">
      <alignment horizontal="left"/>
    </xf>
    <xf numFmtId="0" fontId="14" fillId="0" borderId="0" xfId="0" applyFont="1"/>
    <xf numFmtId="1" fontId="1" fillId="0" borderId="0" xfId="0" applyNumberFormat="1" applyFont="1"/>
    <xf numFmtId="37" fontId="2" fillId="0" borderId="0" xfId="0" applyNumberFormat="1" applyFont="1"/>
    <xf numFmtId="0" fontId="8" fillId="4" borderId="0" xfId="0" applyFont="1" applyFill="1" applyAlignment="1">
      <alignment horizontal="left"/>
    </xf>
    <xf numFmtId="38" fontId="8" fillId="4" borderId="0" xfId="0" applyNumberFormat="1" applyFont="1" applyFill="1"/>
    <xf numFmtId="0" fontId="6" fillId="4" borderId="0" xfId="0" applyFont="1" applyFill="1" applyAlignment="1">
      <alignment horizontal="right"/>
    </xf>
    <xf numFmtId="38" fontId="6" fillId="4" borderId="0" xfId="0" applyNumberFormat="1" applyFont="1" applyFill="1"/>
    <xf numFmtId="3" fontId="8" fillId="4" borderId="0" xfId="0" applyNumberFormat="1" applyFont="1" applyFill="1"/>
    <xf numFmtId="164" fontId="11" fillId="4" borderId="0" xfId="4" applyFont="1" applyFill="1" applyAlignment="1">
      <alignment horizontal="right" wrapText="1"/>
    </xf>
    <xf numFmtId="0" fontId="8" fillId="4" borderId="0" xfId="0" applyFont="1" applyFill="1"/>
    <xf numFmtId="0" fontId="6" fillId="4" borderId="0" xfId="0" applyFont="1" applyFill="1" applyAlignment="1">
      <alignment horizontal="left"/>
    </xf>
    <xf numFmtId="38" fontId="1" fillId="0" borderId="0" xfId="0" applyNumberFormat="1" applyFont="1"/>
    <xf numFmtId="9" fontId="8" fillId="0" borderId="0" xfId="1" applyFont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166" fontId="1" fillId="0" borderId="0" xfId="1" applyNumberFormat="1" applyFont="1"/>
    <xf numFmtId="166" fontId="0" fillId="0" borderId="0" xfId="1" applyNumberFormat="1" applyFont="1"/>
    <xf numFmtId="166" fontId="0" fillId="0" borderId="0" xfId="1" applyNumberFormat="1" applyFont="1" applyFill="1"/>
    <xf numFmtId="3" fontId="0" fillId="0" borderId="5" xfId="0" applyNumberFormat="1" applyBorder="1"/>
    <xf numFmtId="38" fontId="0" fillId="2" borderId="0" xfId="0" applyNumberFormat="1" applyFill="1"/>
    <xf numFmtId="38" fontId="0" fillId="0" borderId="5" xfId="0" applyNumberFormat="1" applyBorder="1"/>
    <xf numFmtId="1" fontId="6" fillId="0" borderId="0" xfId="0" applyNumberFormat="1" applyFont="1"/>
    <xf numFmtId="0" fontId="0" fillId="0" borderId="0" xfId="0" applyAlignment="1">
      <alignment wrapText="1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14" fontId="0" fillId="0" borderId="1" xfId="0" applyNumberFormat="1" applyBorder="1"/>
    <xf numFmtId="4" fontId="1" fillId="0" borderId="1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15" fillId="0" borderId="0" xfId="0" applyFont="1"/>
    <xf numFmtId="0" fontId="17" fillId="0" borderId="0" xfId="5" applyFont="1"/>
  </cellXfs>
  <cellStyles count="6">
    <cellStyle name="Hyperlink" xfId="5" builtinId="8"/>
    <cellStyle name="Normal" xfId="0" builtinId="0"/>
    <cellStyle name="Normal 10 2" xfId="3" xr:uid="{00000000-0005-0000-0000-000003000000}"/>
    <cellStyle name="Normal 2" xfId="2" xr:uid="{00000000-0005-0000-0000-000004000000}"/>
    <cellStyle name="Normal_Sheet1" xfId="4" xr:uid="{79318C8F-A531-420D-BFB7-693838F14F79}"/>
    <cellStyle name="Percent" xfId="1" builtinId="5"/>
  </cellStyles>
  <dxfs count="0"/>
  <tableStyles count="0" defaultTableStyle="TableStyleMedium2" defaultPivotStyle="PivotStyleLight16"/>
  <colors>
    <mruColors>
      <color rgb="FFD60093"/>
      <color rgb="FFED7D31"/>
      <color rgb="FF93E3FF"/>
      <color rgb="FFF4B084"/>
      <color rgb="FF8EA9DB"/>
      <color rgb="FF00F26D"/>
      <color rgb="FFC65911"/>
      <color rgb="FFFFC000"/>
      <color rgb="FF548235"/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8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chartsheet" Target="chartsheets/sheet3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8836922722358"/>
          <c:y val="5.1400613790456823E-2"/>
          <c:w val="0.8704373891837055"/>
          <c:h val="0.67073052523038168"/>
        </c:manualLayout>
      </c:layout>
      <c:barChart>
        <c:barDir val="col"/>
        <c:grouping val="stacked"/>
        <c:varyColors val="0"/>
        <c:ser>
          <c:idx val="4"/>
          <c:order val="0"/>
          <c:tx>
            <c:v>Sale</c:v>
          </c:tx>
          <c:spPr>
            <a:pattFill prst="dkHorz">
              <a:fgClr>
                <a:srgbClr val="D6009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'(Fig 6.2) Contract Chart'!$F$47:$Z$47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'(Fig 6.2) Contract Chart'!$F$48:$Z$48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2-432E-8A1F-FFEFDF4728CF}"/>
            </c:ext>
          </c:extLst>
        </c:ser>
        <c:ser>
          <c:idx val="2"/>
          <c:order val="1"/>
          <c:tx>
            <c:strRef>
              <c:f>'(Fig 6.2) Contract Chart'!$E$51</c:f>
              <c:strCache>
                <c:ptCount val="1"/>
                <c:pt idx="0">
                  <c:v>Purchase</c:v>
                </c:pt>
              </c:strCache>
            </c:strRef>
          </c:tx>
          <c:spPr>
            <a:solidFill>
              <a:srgbClr val="D60093"/>
            </a:solidFill>
            <a:ln w="25400">
              <a:noFill/>
            </a:ln>
            <a:effectLst/>
          </c:spPr>
          <c:invertIfNegative val="0"/>
          <c:cat>
            <c:numRef>
              <c:f>'(Fig 6.2) Contract Chart'!$F$47:$Z$47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'(Fig 6.2) Contract Chart'!$F$51:$Z$51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2-432E-8A1F-FFEFDF4728CF}"/>
            </c:ext>
          </c:extLst>
        </c:ser>
        <c:ser>
          <c:idx val="3"/>
          <c:order val="2"/>
          <c:tx>
            <c:v>Qualifying Facilities</c:v>
          </c:tx>
          <c:spPr>
            <a:pattFill prst="dkVert">
              <a:fgClr>
                <a:srgbClr val="C65911"/>
              </a:fgClr>
              <a:bgClr>
                <a:srgbClr val="FFC000"/>
              </a:bgClr>
            </a:pattFill>
            <a:ln w="25400">
              <a:noFill/>
            </a:ln>
            <a:effectLst/>
          </c:spPr>
          <c:invertIfNegative val="0"/>
          <c:cat>
            <c:numRef>
              <c:f>'(Fig 6.2) Contract Chart'!$F$47:$Z$47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'(Fig 6.2) Contract Chart'!$F$52:$Z$52</c:f>
              <c:numCache>
                <c:formatCode>#,##0</c:formatCode>
                <c:ptCount val="21"/>
                <c:pt idx="0">
                  <c:v>642.34468435999997</c:v>
                </c:pt>
                <c:pt idx="1">
                  <c:v>627.73927997999999</c:v>
                </c:pt>
                <c:pt idx="2">
                  <c:v>607.51730473000021</c:v>
                </c:pt>
                <c:pt idx="3">
                  <c:v>593.33289654999999</c:v>
                </c:pt>
                <c:pt idx="4">
                  <c:v>575.22460355000021</c:v>
                </c:pt>
                <c:pt idx="5">
                  <c:v>561.80834459000005</c:v>
                </c:pt>
                <c:pt idx="6">
                  <c:v>546.93277383999975</c:v>
                </c:pt>
                <c:pt idx="7">
                  <c:v>526.3784592899998</c:v>
                </c:pt>
                <c:pt idx="8">
                  <c:v>507.42219081999991</c:v>
                </c:pt>
                <c:pt idx="9">
                  <c:v>492.64438316000002</c:v>
                </c:pt>
                <c:pt idx="10">
                  <c:v>478.85273450000011</c:v>
                </c:pt>
                <c:pt idx="11">
                  <c:v>462.08908457000007</c:v>
                </c:pt>
                <c:pt idx="12">
                  <c:v>382.92364687000003</c:v>
                </c:pt>
                <c:pt idx="13">
                  <c:v>369.42169352999997</c:v>
                </c:pt>
                <c:pt idx="14">
                  <c:v>355.29712542000004</c:v>
                </c:pt>
                <c:pt idx="15">
                  <c:v>340.38232988999994</c:v>
                </c:pt>
                <c:pt idx="16">
                  <c:v>328.61061128000006</c:v>
                </c:pt>
                <c:pt idx="17">
                  <c:v>317.38389634999999</c:v>
                </c:pt>
                <c:pt idx="18">
                  <c:v>289.26044329999996</c:v>
                </c:pt>
                <c:pt idx="19">
                  <c:v>278.60856435999995</c:v>
                </c:pt>
                <c:pt idx="20">
                  <c:v>269.82484282999997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2-432E-8A1F-FFEFDF4728CF}"/>
            </c:ext>
          </c:extLst>
        </c:ser>
        <c:ser>
          <c:idx val="0"/>
          <c:order val="3"/>
          <c:tx>
            <c:v>Hydro</c:v>
          </c:tx>
          <c:spPr>
            <a:solidFill>
              <a:srgbClr val="93E3FF"/>
            </a:solidFill>
            <a:ln w="25400">
              <a:noFill/>
            </a:ln>
            <a:effectLst/>
          </c:spPr>
          <c:invertIfNegative val="0"/>
          <c:cat>
            <c:numRef>
              <c:f>'(Fig 6.2) Contract Chart'!$F$47:$Z$47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'(Fig 6.2) Contract Chart'!$F$49:$Z$49</c:f>
              <c:numCache>
                <c:formatCode>#,##0</c:formatCode>
                <c:ptCount val="21"/>
                <c:pt idx="0">
                  <c:v>127.29600000000001</c:v>
                </c:pt>
                <c:pt idx="1">
                  <c:v>127.29600000000001</c:v>
                </c:pt>
                <c:pt idx="2">
                  <c:v>127.29600000000001</c:v>
                </c:pt>
                <c:pt idx="3">
                  <c:v>127.29600000000001</c:v>
                </c:pt>
                <c:pt idx="4">
                  <c:v>127.29600000000001</c:v>
                </c:pt>
                <c:pt idx="5">
                  <c:v>127.29600000000001</c:v>
                </c:pt>
                <c:pt idx="6">
                  <c:v>127.29600000000001</c:v>
                </c:pt>
                <c:pt idx="7">
                  <c:v>127.29600000000001</c:v>
                </c:pt>
                <c:pt idx="8">
                  <c:v>127.29600000000001</c:v>
                </c:pt>
                <c:pt idx="9">
                  <c:v>127.29600000000001</c:v>
                </c:pt>
                <c:pt idx="10">
                  <c:v>127.29600000000001</c:v>
                </c:pt>
                <c:pt idx="11">
                  <c:v>127.29600000000001</c:v>
                </c:pt>
                <c:pt idx="12">
                  <c:v>127.29600000000001</c:v>
                </c:pt>
                <c:pt idx="13">
                  <c:v>127.29600000000001</c:v>
                </c:pt>
                <c:pt idx="14">
                  <c:v>127.29600000000001</c:v>
                </c:pt>
                <c:pt idx="15">
                  <c:v>127.29600000000001</c:v>
                </c:pt>
                <c:pt idx="16">
                  <c:v>127.29600000000001</c:v>
                </c:pt>
                <c:pt idx="17">
                  <c:v>127.29600000000001</c:v>
                </c:pt>
                <c:pt idx="18">
                  <c:v>127.29600000000001</c:v>
                </c:pt>
                <c:pt idx="19">
                  <c:v>127.29600000000001</c:v>
                </c:pt>
                <c:pt idx="20">
                  <c:v>127.29600000000001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D2-432E-8A1F-FFEFDF4728CF}"/>
            </c:ext>
          </c:extLst>
        </c:ser>
        <c:ser>
          <c:idx val="5"/>
          <c:order val="4"/>
          <c:tx>
            <c:v>Wind</c:v>
          </c:tx>
          <c:spPr>
            <a:solidFill>
              <a:srgbClr val="ED7D31"/>
            </a:solidFill>
            <a:ln w="25400">
              <a:noFill/>
            </a:ln>
            <a:effectLst/>
          </c:spPr>
          <c:invertIfNegative val="0"/>
          <c:cat>
            <c:numRef>
              <c:f>'(Fig 6.2) Contract Chart'!$F$47:$Z$47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'(Fig 6.2) Contract Chart'!$F$54:$Z$54</c:f>
              <c:numCache>
                <c:formatCode>#,##0</c:formatCode>
                <c:ptCount val="21"/>
                <c:pt idx="0">
                  <c:v>246.06305</c:v>
                </c:pt>
                <c:pt idx="1">
                  <c:v>224.40310729000001</c:v>
                </c:pt>
                <c:pt idx="2">
                  <c:v>217.93296762</c:v>
                </c:pt>
                <c:pt idx="3">
                  <c:v>211.23192240000003</c:v>
                </c:pt>
                <c:pt idx="4">
                  <c:v>204.72947969000001</c:v>
                </c:pt>
                <c:pt idx="5">
                  <c:v>188.61264142000002</c:v>
                </c:pt>
                <c:pt idx="6">
                  <c:v>168.08494131</c:v>
                </c:pt>
                <c:pt idx="7">
                  <c:v>162.41460371999997</c:v>
                </c:pt>
                <c:pt idx="8">
                  <c:v>156.60665994000001</c:v>
                </c:pt>
                <c:pt idx="9">
                  <c:v>150.93632234999998</c:v>
                </c:pt>
                <c:pt idx="10">
                  <c:v>145.26598475999998</c:v>
                </c:pt>
                <c:pt idx="11">
                  <c:v>139.62795020999999</c:v>
                </c:pt>
                <c:pt idx="12">
                  <c:v>133.78770338999999</c:v>
                </c:pt>
                <c:pt idx="13">
                  <c:v>128.11736579999999</c:v>
                </c:pt>
                <c:pt idx="14">
                  <c:v>122.47933125000002</c:v>
                </c:pt>
                <c:pt idx="15">
                  <c:v>116.80899365999998</c:v>
                </c:pt>
                <c:pt idx="16">
                  <c:v>80.652846950000011</c:v>
                </c:pt>
                <c:pt idx="17">
                  <c:v>76.528499330000002</c:v>
                </c:pt>
                <c:pt idx="18">
                  <c:v>72.549167339999997</c:v>
                </c:pt>
                <c:pt idx="19">
                  <c:v>68.537532310000003</c:v>
                </c:pt>
                <c:pt idx="20">
                  <c:v>64.525897280000009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D2-432E-8A1F-FFEFDF4728CF}"/>
            </c:ext>
          </c:extLst>
        </c:ser>
        <c:ser>
          <c:idx val="6"/>
          <c:order val="5"/>
          <c:tx>
            <c:v>Solar</c:v>
          </c:tx>
          <c:spPr>
            <a:solidFill>
              <a:srgbClr val="8EA9DB"/>
            </a:solidFill>
            <a:ln w="25400">
              <a:noFill/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40B-4F44-8CFC-98FD7F5DC5AE}"/>
              </c:ext>
            </c:extLst>
          </c:dPt>
          <c:cat>
            <c:numRef>
              <c:f>'(Fig 6.2) Contract Chart'!$F$47:$Z$47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'(Fig 6.2) Contract Chart'!$F$53:$Z$53</c:f>
              <c:numCache>
                <c:formatCode>#,##0</c:formatCode>
                <c:ptCount val="21"/>
                <c:pt idx="0">
                  <c:v>411.70648200000005</c:v>
                </c:pt>
                <c:pt idx="1">
                  <c:v>566.23526550000008</c:v>
                </c:pt>
                <c:pt idx="2">
                  <c:v>552.9896384000001</c:v>
                </c:pt>
                <c:pt idx="3">
                  <c:v>538.06961983000008</c:v>
                </c:pt>
                <c:pt idx="4">
                  <c:v>524.34820332000004</c:v>
                </c:pt>
                <c:pt idx="5">
                  <c:v>511.13737622999997</c:v>
                </c:pt>
                <c:pt idx="6">
                  <c:v>493.04340196999993</c:v>
                </c:pt>
                <c:pt idx="7">
                  <c:v>479.47568748999998</c:v>
                </c:pt>
                <c:pt idx="8">
                  <c:v>466.35566043000006</c:v>
                </c:pt>
                <c:pt idx="9">
                  <c:v>452.78794594999999</c:v>
                </c:pt>
                <c:pt idx="10">
                  <c:v>439.22023146999999</c:v>
                </c:pt>
                <c:pt idx="11">
                  <c:v>426.16310641000013</c:v>
                </c:pt>
                <c:pt idx="12">
                  <c:v>384.14048993</c:v>
                </c:pt>
                <c:pt idx="13">
                  <c:v>371.46977545999994</c:v>
                </c:pt>
                <c:pt idx="14">
                  <c:v>359.27065038999996</c:v>
                </c:pt>
                <c:pt idx="15">
                  <c:v>346.59993592000006</c:v>
                </c:pt>
                <c:pt idx="16">
                  <c:v>313.30105545000004</c:v>
                </c:pt>
                <c:pt idx="17">
                  <c:v>301.72849896999998</c:v>
                </c:pt>
                <c:pt idx="18">
                  <c:v>290.65173191000002</c:v>
                </c:pt>
                <c:pt idx="19">
                  <c:v>257.02592052</c:v>
                </c:pt>
                <c:pt idx="20">
                  <c:v>246.36997434000003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D2-432E-8A1F-FFEFDF4728CF}"/>
            </c:ext>
          </c:extLst>
        </c:ser>
        <c:ser>
          <c:idx val="1"/>
          <c:order val="6"/>
          <c:tx>
            <c:v>Demand Response</c:v>
          </c:tx>
          <c:spPr>
            <a:solidFill>
              <a:srgbClr val="00F26D"/>
            </a:solidFill>
            <a:ln w="25400">
              <a:noFill/>
            </a:ln>
            <a:effectLst/>
          </c:spPr>
          <c:invertIfNegative val="0"/>
          <c:cat>
            <c:numRef>
              <c:f>'(Fig 6.2) Contract Chart'!$F$47:$Z$47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'(Fig 6.2) Contract Chart'!$F$50:$Z$50</c:f>
              <c:numCache>
                <c:formatCode>#,##0</c:formatCode>
                <c:ptCount val="21"/>
                <c:pt idx="0">
                  <c:v>364.70905871999997</c:v>
                </c:pt>
                <c:pt idx="1">
                  <c:v>359.05369859999996</c:v>
                </c:pt>
                <c:pt idx="2">
                  <c:v>353.76301489000002</c:v>
                </c:pt>
                <c:pt idx="3">
                  <c:v>348.10762970000002</c:v>
                </c:pt>
                <c:pt idx="4">
                  <c:v>342.45224452999997</c:v>
                </c:pt>
                <c:pt idx="5">
                  <c:v>336.79685932000001</c:v>
                </c:pt>
                <c:pt idx="6">
                  <c:v>331.50619602999996</c:v>
                </c:pt>
                <c:pt idx="7">
                  <c:v>325.85079045999998</c:v>
                </c:pt>
                <c:pt idx="8">
                  <c:v>320.19542562999999</c:v>
                </c:pt>
                <c:pt idx="9">
                  <c:v>314.90474190999998</c:v>
                </c:pt>
                <c:pt idx="10">
                  <c:v>309.24935674000005</c:v>
                </c:pt>
                <c:pt idx="11">
                  <c:v>303.59397625000003</c:v>
                </c:pt>
                <c:pt idx="12">
                  <c:v>297.99857603999999</c:v>
                </c:pt>
                <c:pt idx="13">
                  <c:v>292.64792304999997</c:v>
                </c:pt>
                <c:pt idx="14">
                  <c:v>286.99252218999999</c:v>
                </c:pt>
                <c:pt idx="15">
                  <c:v>281.33715734999993</c:v>
                </c:pt>
                <c:pt idx="16">
                  <c:v>276.04646896000003</c:v>
                </c:pt>
                <c:pt idx="17">
                  <c:v>270.39108377999997</c:v>
                </c:pt>
                <c:pt idx="18">
                  <c:v>264.73570329999995</c:v>
                </c:pt>
                <c:pt idx="19">
                  <c:v>259.14030778999995</c:v>
                </c:pt>
                <c:pt idx="20">
                  <c:v>253.78965478999999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D2-432E-8A1F-FFEFDF47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544160088"/>
        <c:axId val="1544166360"/>
      </c:barChart>
      <c:lineChart>
        <c:grouping val="standard"/>
        <c:varyColors val="0"/>
        <c:ser>
          <c:idx val="7"/>
          <c:order val="7"/>
          <c:tx>
            <c:v>Net Position</c:v>
          </c:tx>
          <c:spPr>
            <a:ln w="25400">
              <a:solidFill>
                <a:schemeClr val="tx1"/>
              </a:solidFill>
            </a:ln>
            <a:effectLst/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Lit>
              <c:formatCode>General</c:formatCode>
              <c:ptCount val="20"/>
              <c:pt idx="0">
                <c:v>2021</c:v>
              </c:pt>
              <c:pt idx="1">
                <c:v>2022</c:v>
              </c:pt>
              <c:pt idx="2">
                <c:v>2023</c:v>
              </c:pt>
              <c:pt idx="3">
                <c:v>2024</c:v>
              </c:pt>
              <c:pt idx="4">
                <c:v>2025</c:v>
              </c:pt>
              <c:pt idx="5">
                <c:v>2026</c:v>
              </c:pt>
              <c:pt idx="6">
                <c:v>2027</c:v>
              </c:pt>
              <c:pt idx="7">
                <c:v>2028</c:v>
              </c:pt>
              <c:pt idx="8">
                <c:v>2029</c:v>
              </c:pt>
              <c:pt idx="9">
                <c:v>2030</c:v>
              </c:pt>
              <c:pt idx="10">
                <c:v>2031</c:v>
              </c:pt>
              <c:pt idx="11">
                <c:v>2032</c:v>
              </c:pt>
              <c:pt idx="12">
                <c:v>2033</c:v>
              </c:pt>
              <c:pt idx="13">
                <c:v>2034</c:v>
              </c:pt>
              <c:pt idx="14">
                <c:v>2035</c:v>
              </c:pt>
              <c:pt idx="15">
                <c:v>2036</c:v>
              </c:pt>
              <c:pt idx="16">
                <c:v>2037</c:v>
              </c:pt>
              <c:pt idx="17">
                <c:v>2038</c:v>
              </c:pt>
              <c:pt idx="18">
                <c:v>2039</c:v>
              </c:pt>
              <c:pt idx="19">
                <c:v>2040</c:v>
              </c:pt>
            </c:numLit>
          </c:cat>
          <c:val>
            <c:numRef>
              <c:f>'(Fig 6.2) Contract Chart'!$F$55:$Z$55</c:f>
              <c:numCache>
                <c:formatCode>#,##0</c:formatCode>
                <c:ptCount val="21"/>
                <c:pt idx="0">
                  <c:v>1792.1192750799999</c:v>
                </c:pt>
                <c:pt idx="1">
                  <c:v>1904.72735137</c:v>
                </c:pt>
                <c:pt idx="2">
                  <c:v>1859.4989256400004</c:v>
                </c:pt>
                <c:pt idx="3">
                  <c:v>1818.03806848</c:v>
                </c:pt>
                <c:pt idx="4">
                  <c:v>1774.0505310900003</c:v>
                </c:pt>
                <c:pt idx="5">
                  <c:v>1725.6512215600001</c:v>
                </c:pt>
                <c:pt idx="6">
                  <c:v>1666.8633131499996</c:v>
                </c:pt>
                <c:pt idx="7">
                  <c:v>1621.4155409599998</c:v>
                </c:pt>
                <c:pt idx="8">
                  <c:v>1577.8759368199999</c:v>
                </c:pt>
                <c:pt idx="9">
                  <c:v>1538.5693933699999</c:v>
                </c:pt>
                <c:pt idx="10">
                  <c:v>1499.8843074700003</c:v>
                </c:pt>
                <c:pt idx="11">
                  <c:v>1458.7701174400004</c:v>
                </c:pt>
                <c:pt idx="12">
                  <c:v>1326.1464162299999</c:v>
                </c:pt>
                <c:pt idx="13">
                  <c:v>1288.95275784</c:v>
                </c:pt>
                <c:pt idx="14">
                  <c:v>1251.33562925</c:v>
                </c:pt>
                <c:pt idx="15">
                  <c:v>1212.4244168199998</c:v>
                </c:pt>
                <c:pt idx="16">
                  <c:v>1125.90698264</c:v>
                </c:pt>
                <c:pt idx="17">
                  <c:v>1093.3279784299998</c:v>
                </c:pt>
                <c:pt idx="18">
                  <c:v>1044.4930458499998</c:v>
                </c:pt>
                <c:pt idx="19">
                  <c:v>990.60832497999991</c:v>
                </c:pt>
                <c:pt idx="20">
                  <c:v>961.80636923999987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D2-432E-8A1F-FFEFDF47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160088"/>
        <c:axId val="1544166360"/>
      </c:lineChart>
      <c:catAx>
        <c:axId val="154416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2700000" vert="horz" anchor="b" anchorCtr="1"/>
          <a:lstStyle/>
          <a:p>
            <a:pPr>
              <a:defRPr b="1"/>
            </a:pPr>
            <a:endParaRPr lang="en-US"/>
          </a:p>
        </c:txPr>
        <c:crossAx val="1544166360"/>
        <c:crosses val="autoZero"/>
        <c:auto val="1"/>
        <c:lblAlgn val="ctr"/>
        <c:lblOffset val="100"/>
        <c:noMultiLvlLbl val="0"/>
      </c:catAx>
      <c:valAx>
        <c:axId val="1544166360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8.1018686276167311E-3"/>
              <c:y val="0.410470543212350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54416008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legendEntry>
        <c:idx val="0"/>
        <c:txPr>
          <a:bodyPr/>
          <a:lstStyle/>
          <a:p>
            <a:pPr>
              <a:defRPr sz="1400" i="1">
                <a:solidFill>
                  <a:schemeClr val="bg1">
                    <a:lumMod val="75000"/>
                  </a:schemeClr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i="1">
                <a:solidFill>
                  <a:schemeClr val="bg1">
                    <a:lumMod val="75000"/>
                  </a:schemeClr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1.9708468289185276E-2"/>
          <c:y val="0.8446834212944796"/>
          <c:w val="0.94802495195659775"/>
          <c:h val="0.13201414460654354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accent1"/>
          </a:solidFill>
          <a:prstDash val="solid"/>
        </a:ln>
        <a:effectLst/>
      </c:spPr>
      <c:txPr>
        <a:bodyPr/>
        <a:lstStyle/>
        <a:p>
          <a:pPr>
            <a:defRPr sz="14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 (Fig 6.3) EE Chart'!$B$4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(Fig 6.3) EE Chart'!$C$3:$W$3</c:f>
              <c:numCache>
                <c:formatCode>0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 (Fig 6.3) EE Chart'!$C$4:$W$4</c:f>
              <c:numCache>
                <c:formatCode>#,##0_);\(#,##0\)</c:formatCode>
                <c:ptCount val="21"/>
                <c:pt idx="0">
                  <c:v>-91.811577398124427</c:v>
                </c:pt>
                <c:pt idx="1">
                  <c:v>-190.59011309508787</c:v>
                </c:pt>
                <c:pt idx="2">
                  <c:v>-233.91642539801796</c:v>
                </c:pt>
                <c:pt idx="3">
                  <c:v>-345.73764753199339</c:v>
                </c:pt>
                <c:pt idx="4">
                  <c:v>-457.23204530674229</c:v>
                </c:pt>
                <c:pt idx="5">
                  <c:v>-566.21609341523163</c:v>
                </c:pt>
                <c:pt idx="6">
                  <c:v>-561.09638080197965</c:v>
                </c:pt>
                <c:pt idx="7">
                  <c:v>-851.61079444884854</c:v>
                </c:pt>
                <c:pt idx="8">
                  <c:v>-880.31252313638652</c:v>
                </c:pt>
                <c:pt idx="9">
                  <c:v>-996.34416704704563</c:v>
                </c:pt>
                <c:pt idx="10">
                  <c:v>-1109.8034495074635</c:v>
                </c:pt>
                <c:pt idx="11">
                  <c:v>-1151.0692914621004</c:v>
                </c:pt>
                <c:pt idx="12">
                  <c:v>-1023.5832735586791</c:v>
                </c:pt>
                <c:pt idx="13">
                  <c:v>-1332.562884424613</c:v>
                </c:pt>
                <c:pt idx="14">
                  <c:v>-1461.6636147761719</c:v>
                </c:pt>
                <c:pt idx="15">
                  <c:v>-1515.1708285827344</c:v>
                </c:pt>
                <c:pt idx="16">
                  <c:v>-1580.4692906363598</c:v>
                </c:pt>
                <c:pt idx="17">
                  <c:v>-1315.1426697683091</c:v>
                </c:pt>
                <c:pt idx="18">
                  <c:v>-1561.8063096828701</c:v>
                </c:pt>
                <c:pt idx="19">
                  <c:v>-1582.800932603539</c:v>
                </c:pt>
                <c:pt idx="20">
                  <c:v>-1613.0427257075153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F-4B3A-B6EC-FBF045427F33}"/>
            </c:ext>
          </c:extLst>
        </c:ser>
        <c:ser>
          <c:idx val="1"/>
          <c:order val="1"/>
          <c:tx>
            <c:strRef>
              <c:f>' (Fig 6.3) EE Chart'!$B$5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cat>
            <c:numRef>
              <c:f>' (Fig 6.3) EE Chart'!$C$3:$W$3</c:f>
              <c:numCache>
                <c:formatCode>0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 (Fig 6.3) EE Chart'!$C$5:$W$5</c:f>
              <c:numCache>
                <c:formatCode>#,##0_);\(#,##0\)</c:formatCode>
                <c:ptCount val="21"/>
                <c:pt idx="0">
                  <c:v>-63.007686240654948</c:v>
                </c:pt>
                <c:pt idx="1">
                  <c:v>-40.890462067976387</c:v>
                </c:pt>
                <c:pt idx="2">
                  <c:v>-123.28178462364303</c:v>
                </c:pt>
                <c:pt idx="3">
                  <c:v>-156.74911279222306</c:v>
                </c:pt>
                <c:pt idx="4">
                  <c:v>-191.07335768525991</c:v>
                </c:pt>
                <c:pt idx="5">
                  <c:v>-227.35298893041818</c:v>
                </c:pt>
                <c:pt idx="6">
                  <c:v>-231.48629373443146</c:v>
                </c:pt>
                <c:pt idx="7">
                  <c:v>-229.44344335165351</c:v>
                </c:pt>
                <c:pt idx="8">
                  <c:v>-333.51858264936254</c:v>
                </c:pt>
                <c:pt idx="9">
                  <c:v>-364.02698521426737</c:v>
                </c:pt>
                <c:pt idx="10">
                  <c:v>-393.68765738801631</c:v>
                </c:pt>
                <c:pt idx="11">
                  <c:v>-426.05954703887346</c:v>
                </c:pt>
                <c:pt idx="12">
                  <c:v>-378.30502614133638</c:v>
                </c:pt>
                <c:pt idx="13">
                  <c:v>-501.52963048188212</c:v>
                </c:pt>
                <c:pt idx="14">
                  <c:v>-457.00537227070254</c:v>
                </c:pt>
                <c:pt idx="15">
                  <c:v>-460.84589824215254</c:v>
                </c:pt>
                <c:pt idx="16">
                  <c:v>-474.50259877739791</c:v>
                </c:pt>
                <c:pt idx="17">
                  <c:v>-398.60920169091423</c:v>
                </c:pt>
                <c:pt idx="18">
                  <c:v>-472.55045548364978</c:v>
                </c:pt>
                <c:pt idx="19">
                  <c:v>-462.90592814440788</c:v>
                </c:pt>
                <c:pt idx="20">
                  <c:v>-471.49223483768128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F-4B3A-B6EC-FBF045427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7612175"/>
        <c:axId val="347613839"/>
      </c:barChart>
      <c:catAx>
        <c:axId val="34761217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7613839"/>
        <c:crosses val="autoZero"/>
        <c:auto val="0"/>
        <c:lblAlgn val="ctr"/>
        <c:lblOffset val="100"/>
        <c:noMultiLvlLbl val="0"/>
      </c:catAx>
      <c:valAx>
        <c:axId val="34761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7612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492133047681801E-2"/>
          <c:y val="5.1400554097404488E-2"/>
          <c:w val="0.89923015270769135"/>
          <c:h val="0.77642196240621442"/>
        </c:manualLayout>
      </c:layout>
      <c:areaChart>
        <c:grouping val="stacked"/>
        <c:varyColors val="0"/>
        <c:ser>
          <c:idx val="3"/>
          <c:order val="2"/>
          <c:tx>
            <c:strRef>
              <c:f>'Smr Peak L&amp;R (No Proxy Tbl6.11)'!$A$43</c:f>
              <c:strCache>
                <c:ptCount val="1"/>
                <c:pt idx="0">
                  <c:v>West Existing Resources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numRef>
              <c:f>'Smr Peak L&amp;R (No Proxy Tbl6.11)'!$B$4:$U$4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'Smr Peak L&amp;R (No Proxy Tbl6.11)'!$B$43:$U$43</c:f>
              <c:numCache>
                <c:formatCode>#,##0_);[Red]\(#,##0\)</c:formatCode>
                <c:ptCount val="10"/>
                <c:pt idx="0">
                  <c:v>1927.1720049200003</c:v>
                </c:pt>
                <c:pt idx="1">
                  <c:v>2550.8205580207955</c:v>
                </c:pt>
                <c:pt idx="2">
                  <c:v>2582.963121975341</c:v>
                </c:pt>
                <c:pt idx="3">
                  <c:v>2196.8567892266174</c:v>
                </c:pt>
                <c:pt idx="4">
                  <c:v>1877.1777603</c:v>
                </c:pt>
                <c:pt idx="5">
                  <c:v>1736.9087071799997</c:v>
                </c:pt>
                <c:pt idx="6">
                  <c:v>1724.0039667100002</c:v>
                </c:pt>
                <c:pt idx="7">
                  <c:v>1711.6946529100001</c:v>
                </c:pt>
                <c:pt idx="8">
                  <c:v>1704.4509485400001</c:v>
                </c:pt>
                <c:pt idx="9">
                  <c:v>1696.3567725500002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3-47EA-8C8F-44C132146699}"/>
            </c:ext>
          </c:extLst>
        </c:ser>
        <c:ser>
          <c:idx val="0"/>
          <c:order val="3"/>
          <c:tx>
            <c:strRef>
              <c:f>'Smr Peak L&amp;R (No Proxy Tbl6.11)'!$A$17</c:f>
              <c:strCache>
                <c:ptCount val="1"/>
                <c:pt idx="0">
                  <c:v>East Existing Resources</c:v>
                </c:pt>
              </c:strCache>
            </c:strRef>
          </c:tx>
          <c:spPr>
            <a:ln w="25400">
              <a:noFill/>
            </a:ln>
          </c:spPr>
          <c:cat>
            <c:numRef>
              <c:f>'Smr Peak L&amp;R (No Proxy Tbl6.11)'!$B$4:$U$4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'Smr Peak L&amp;R (No Proxy Tbl6.11)'!$B$17:$U$17</c:f>
              <c:numCache>
                <c:formatCode>#,##0_);[Red]\(#,##0\)</c:formatCode>
                <c:ptCount val="10"/>
                <c:pt idx="0">
                  <c:v>8373.0222986500012</c:v>
                </c:pt>
                <c:pt idx="1">
                  <c:v>8709.5910466192054</c:v>
                </c:pt>
                <c:pt idx="2">
                  <c:v>8616.5423053446575</c:v>
                </c:pt>
                <c:pt idx="3">
                  <c:v>8752.6757632233857</c:v>
                </c:pt>
                <c:pt idx="4">
                  <c:v>8901.5371386299994</c:v>
                </c:pt>
                <c:pt idx="5">
                  <c:v>8680.5784469700011</c:v>
                </c:pt>
                <c:pt idx="6">
                  <c:v>8619.0175913000003</c:v>
                </c:pt>
                <c:pt idx="7">
                  <c:v>8569.8006913600002</c:v>
                </c:pt>
                <c:pt idx="8">
                  <c:v>8516.8249566900013</c:v>
                </c:pt>
                <c:pt idx="9">
                  <c:v>8467.823935819999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3-47EA-8C8F-44C132146699}"/>
            </c:ext>
          </c:extLst>
        </c:ser>
        <c:ser>
          <c:idx val="5"/>
          <c:order val="4"/>
          <c:tx>
            <c:strRef>
              <c:f>'Smr Peak L&amp;R (No Proxy Tbl6.11)'!$A$63</c:f>
              <c:strCache>
                <c:ptCount val="1"/>
                <c:pt idx="0">
                  <c:v>Uncommitted FOTs to meet remaining Need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'Smr Peak L&amp;R (No Proxy Tbl6.11)'!$B$4:$U$4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'Smr Peak L&amp;R (No Proxy Tbl6.11)'!$B$63:$U$63</c:f>
              <c:numCache>
                <c:formatCode>#,##0_);[Red]\(#,##0\)</c:formatCode>
                <c:ptCount val="10"/>
                <c:pt idx="0">
                  <c:v>2335.1286668272332</c:v>
                </c:pt>
                <c:pt idx="1">
                  <c:v>1717.966865373437</c:v>
                </c:pt>
                <c:pt idx="2">
                  <c:v>1695.2024444152103</c:v>
                </c:pt>
                <c:pt idx="3">
                  <c:v>2225.7750097390781</c:v>
                </c:pt>
                <c:pt idx="4">
                  <c:v>2811.2804880471467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3-47EA-8C8F-44C132146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22752"/>
        <c:axId val="1350329416"/>
      </c:areaChart>
      <c:lineChart>
        <c:grouping val="standard"/>
        <c:varyColors val="0"/>
        <c:ser>
          <c:idx val="1"/>
          <c:order val="0"/>
          <c:tx>
            <c:strRef>
              <c:f>'Smr Peak L&amp;R (No Proxy Tbl6.11)'!$A$59</c:f>
              <c:strCache>
                <c:ptCount val="1"/>
                <c:pt idx="0">
                  <c:v>Obligation + Reserves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</c:spPr>
          </c:marker>
          <c:cat>
            <c:numLit>
              <c:formatCode>General</c:formatCode>
              <c:ptCount val="20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  <c:pt idx="5">
                <c:v>2024</c:v>
              </c:pt>
              <c:pt idx="6">
                <c:v>2025</c:v>
              </c:pt>
              <c:pt idx="7">
                <c:v>2026</c:v>
              </c:pt>
              <c:pt idx="8">
                <c:v>2027</c:v>
              </c:pt>
              <c:pt idx="9">
                <c:v>2028</c:v>
              </c:pt>
              <c:pt idx="10">
                <c:v>2029</c:v>
              </c:pt>
              <c:pt idx="11">
                <c:v>2030</c:v>
              </c:pt>
              <c:pt idx="12">
                <c:v>2031</c:v>
              </c:pt>
              <c:pt idx="13">
                <c:v>2032</c:v>
              </c:pt>
              <c:pt idx="14">
                <c:v>2033</c:v>
              </c:pt>
              <c:pt idx="15">
                <c:v>2034</c:v>
              </c:pt>
              <c:pt idx="16">
                <c:v>2035</c:v>
              </c:pt>
              <c:pt idx="17">
                <c:v>2036</c:v>
              </c:pt>
              <c:pt idx="18">
                <c:v>2037</c:v>
              </c:pt>
              <c:pt idx="19">
                <c:v>2038</c:v>
              </c:pt>
            </c:numLit>
          </c:cat>
          <c:val>
            <c:numRef>
              <c:f>'Smr Peak L&amp;R (No Proxy Tbl6.11)'!$B$59:$U$59</c:f>
              <c:numCache>
                <c:formatCode>#,##0_);[Red]\(#,##0\)</c:formatCode>
                <c:ptCount val="10"/>
                <c:pt idx="0">
                  <c:v>12635.322970397236</c:v>
                </c:pt>
                <c:pt idx="1">
                  <c:v>12978.378470013438</c:v>
                </c:pt>
                <c:pt idx="2">
                  <c:v>12894.707871735209</c:v>
                </c:pt>
                <c:pt idx="3">
                  <c:v>13175.307562189082</c:v>
                </c:pt>
                <c:pt idx="4">
                  <c:v>13589.995386977147</c:v>
                </c:pt>
                <c:pt idx="5">
                  <c:v>13785.259393796572</c:v>
                </c:pt>
                <c:pt idx="6">
                  <c:v>14053.264740330331</c:v>
                </c:pt>
                <c:pt idx="7">
                  <c:v>14197.354327956215</c:v>
                </c:pt>
                <c:pt idx="8">
                  <c:v>14080.533774981102</c:v>
                </c:pt>
                <c:pt idx="9">
                  <c:v>14082.110153813059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33-47EA-8C8F-44C132146699}"/>
            </c:ext>
          </c:extLst>
        </c:ser>
        <c:ser>
          <c:idx val="2"/>
          <c:order val="1"/>
          <c:tx>
            <c:strRef>
              <c:f>'Smr Peak L&amp;R (No Proxy Tbl6.11)'!$A$57</c:f>
              <c:strCache>
                <c:ptCount val="1"/>
                <c:pt idx="0">
                  <c:v>Obligation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Lit>
              <c:formatCode>General</c:formatCode>
              <c:ptCount val="20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  <c:pt idx="5">
                <c:v>2024</c:v>
              </c:pt>
              <c:pt idx="6">
                <c:v>2025</c:v>
              </c:pt>
              <c:pt idx="7">
                <c:v>2026</c:v>
              </c:pt>
              <c:pt idx="8">
                <c:v>2027</c:v>
              </c:pt>
              <c:pt idx="9">
                <c:v>2028</c:v>
              </c:pt>
              <c:pt idx="10">
                <c:v>2029</c:v>
              </c:pt>
              <c:pt idx="11">
                <c:v>2030</c:v>
              </c:pt>
              <c:pt idx="12">
                <c:v>2031</c:v>
              </c:pt>
              <c:pt idx="13">
                <c:v>2032</c:v>
              </c:pt>
              <c:pt idx="14">
                <c:v>2033</c:v>
              </c:pt>
              <c:pt idx="15">
                <c:v>2034</c:v>
              </c:pt>
              <c:pt idx="16">
                <c:v>2035</c:v>
              </c:pt>
              <c:pt idx="17">
                <c:v>2036</c:v>
              </c:pt>
              <c:pt idx="18">
                <c:v>2037</c:v>
              </c:pt>
              <c:pt idx="19">
                <c:v>2038</c:v>
              </c:pt>
            </c:numLit>
          </c:cat>
          <c:val>
            <c:numRef>
              <c:f>'Smr Peak L&amp;R (No Proxy Tbl6.11)'!$B$57:$U$57</c:f>
              <c:numCache>
                <c:formatCode>#,##0_);[Red]\(#,##0\)</c:formatCode>
                <c:ptCount val="10"/>
                <c:pt idx="0">
                  <c:v>11044.86273636122</c:v>
                </c:pt>
                <c:pt idx="1">
                  <c:v>11344.736424836921</c:v>
                </c:pt>
                <c:pt idx="2">
                  <c:v>11271.59778997833</c:v>
                </c:pt>
                <c:pt idx="3">
                  <c:v>11516.87723967577</c:v>
                </c:pt>
                <c:pt idx="4">
                  <c:v>11879.366597007996</c:v>
                </c:pt>
                <c:pt idx="5">
                  <c:v>12050.051917654346</c:v>
                </c:pt>
                <c:pt idx="6">
                  <c:v>12284.322325463576</c:v>
                </c:pt>
                <c:pt idx="7">
                  <c:v>12410.274762199488</c:v>
                </c:pt>
                <c:pt idx="8">
                  <c:v>12308.15889421425</c:v>
                </c:pt>
                <c:pt idx="9">
                  <c:v>12309.536847738687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33-47EA-8C8F-44C132146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322752"/>
        <c:axId val="1350329416"/>
      </c:lineChart>
      <c:catAx>
        <c:axId val="135032275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ln/>
        </c:spPr>
        <c:txPr>
          <a:bodyPr rot="-2700000"/>
          <a:lstStyle/>
          <a:p>
            <a:pPr>
              <a:defRPr sz="1100"/>
            </a:pPr>
            <a:endParaRPr lang="en-US"/>
          </a:p>
        </c:txPr>
        <c:crossAx val="1350329416"/>
        <c:crosses val="autoZero"/>
        <c:auto val="1"/>
        <c:lblAlgn val="ctr"/>
        <c:lblOffset val="100"/>
        <c:tickLblSkip val="1"/>
        <c:noMultiLvlLbl val="0"/>
      </c:catAx>
      <c:valAx>
        <c:axId val="13503294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Megawatts</a:t>
                </a:r>
              </a:p>
            </c:rich>
          </c:tx>
          <c:overlay val="0"/>
        </c:title>
        <c:numFmt formatCode="#,##0_);[Red]\(#,##0\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35032275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7.9478274262171994E-2"/>
          <c:y val="0.8681644176571246"/>
          <c:w val="0.882957010569278"/>
          <c:h val="0.11972965548285026"/>
        </c:manualLayout>
      </c:layout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1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92866489259708E-2"/>
          <c:y val="5.1400554097404488E-2"/>
          <c:w val="0.90802941926611347"/>
          <c:h val="0.81278559876985079"/>
        </c:manualLayout>
      </c:layout>
      <c:areaChart>
        <c:grouping val="stacked"/>
        <c:varyColors val="0"/>
        <c:ser>
          <c:idx val="3"/>
          <c:order val="2"/>
          <c:tx>
            <c:strRef>
              <c:f>'Wtr Peak L&amp;R (No Proxy Tbl6.13)'!$A$43</c:f>
              <c:strCache>
                <c:ptCount val="1"/>
                <c:pt idx="0">
                  <c:v>West Existing Resources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numRef>
              <c:f>'Wtr Peak L&amp;R (No Proxy Tbl6.13)'!$B$4:$U$4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'Wtr Peak L&amp;R (No Proxy Tbl6.13)'!$B$43:$U$43</c:f>
              <c:numCache>
                <c:formatCode>#,##0_);[Red]\(#,##0\)</c:formatCode>
                <c:ptCount val="10"/>
                <c:pt idx="0">
                  <c:v>3341.3718896</c:v>
                </c:pt>
                <c:pt idx="1">
                  <c:v>3338.6166552999998</c:v>
                </c:pt>
                <c:pt idx="2">
                  <c:v>3328.9880303999998</c:v>
                </c:pt>
                <c:pt idx="3">
                  <c:v>3326.2459726899997</c:v>
                </c:pt>
                <c:pt idx="4">
                  <c:v>2977.513160755625</c:v>
                </c:pt>
                <c:pt idx="5">
                  <c:v>2645.1554186723979</c:v>
                </c:pt>
                <c:pt idx="6">
                  <c:v>2370.1988288301063</c:v>
                </c:pt>
                <c:pt idx="7">
                  <c:v>2093.8323044597291</c:v>
                </c:pt>
                <c:pt idx="8">
                  <c:v>2006.7965578160388</c:v>
                </c:pt>
                <c:pt idx="9">
                  <c:v>1814.1999413684357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5-4D39-82BE-D27307C4E28B}"/>
            </c:ext>
          </c:extLst>
        </c:ser>
        <c:ser>
          <c:idx val="0"/>
          <c:order val="3"/>
          <c:tx>
            <c:strRef>
              <c:f>'Wtr Peak L&amp;R (No Proxy Tbl6.13)'!$A$17</c:f>
              <c:strCache>
                <c:ptCount val="1"/>
                <c:pt idx="0">
                  <c:v>East Existing Resources</c:v>
                </c:pt>
              </c:strCache>
            </c:strRef>
          </c:tx>
          <c:spPr>
            <a:ln w="25400">
              <a:noFill/>
            </a:ln>
          </c:spPr>
          <c:cat>
            <c:numRef>
              <c:f>'Wtr Peak L&amp;R (No Proxy Tbl6.13)'!$B$4:$U$4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'Wtr Peak L&amp;R (No Proxy Tbl6.13)'!$B$17:$U$17</c:f>
              <c:numCache>
                <c:formatCode>#,##0_);[Red]\(#,##0\)</c:formatCode>
                <c:ptCount val="10"/>
                <c:pt idx="0">
                  <c:v>8062.1684089400005</c:v>
                </c:pt>
                <c:pt idx="1">
                  <c:v>7889.9034626900029</c:v>
                </c:pt>
                <c:pt idx="2">
                  <c:v>7784.8813653000016</c:v>
                </c:pt>
                <c:pt idx="3">
                  <c:v>7448.6808560900008</c:v>
                </c:pt>
                <c:pt idx="4">
                  <c:v>7525.2860708643766</c:v>
                </c:pt>
                <c:pt idx="5">
                  <c:v>7365.9062861376005</c:v>
                </c:pt>
                <c:pt idx="6">
                  <c:v>7544.1789133898938</c:v>
                </c:pt>
                <c:pt idx="7">
                  <c:v>7728.3459571802705</c:v>
                </c:pt>
                <c:pt idx="8">
                  <c:v>7710.5017096739602</c:v>
                </c:pt>
                <c:pt idx="9">
                  <c:v>7816.9677192115632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5-4D39-82BE-D27307C4E28B}"/>
            </c:ext>
          </c:extLst>
        </c:ser>
        <c:ser>
          <c:idx val="5"/>
          <c:order val="4"/>
          <c:tx>
            <c:strRef>
              <c:f>'Wtr Peak L&amp;R (No Proxy Tbl6.13)'!$A$63</c:f>
              <c:strCache>
                <c:ptCount val="1"/>
                <c:pt idx="0">
                  <c:v>Uncommitted FOTs to meet remaining Need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'Wtr Peak L&amp;R (No Proxy Tbl6.13)'!$B$4:$U$4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'Wtr Peak L&amp;R (No Proxy Tbl6.13)'!$B$63:$U$63</c:f>
              <c:numCache>
                <c:formatCode>#,##0_);[Red]\(#,##0\)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552.40874145995804</c:v>
                </c:pt>
                <c:pt idx="4">
                  <c:v>1243.4795455298517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85-4D39-82BE-D27307C4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22752"/>
        <c:axId val="1350329416"/>
      </c:areaChart>
      <c:lineChart>
        <c:grouping val="standard"/>
        <c:varyColors val="0"/>
        <c:ser>
          <c:idx val="1"/>
          <c:order val="0"/>
          <c:tx>
            <c:strRef>
              <c:f>'Wtr Peak L&amp;R (No Proxy Tbl6.13)'!$A$59</c:f>
              <c:strCache>
                <c:ptCount val="1"/>
                <c:pt idx="0">
                  <c:v>Obligation + Reserves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</c:spPr>
          </c:marker>
          <c:cat>
            <c:numLit>
              <c:formatCode>General</c:formatCode>
              <c:ptCount val="20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  <c:pt idx="5">
                <c:v>2024</c:v>
              </c:pt>
              <c:pt idx="6">
                <c:v>2025</c:v>
              </c:pt>
              <c:pt idx="7">
                <c:v>2026</c:v>
              </c:pt>
              <c:pt idx="8">
                <c:v>2027</c:v>
              </c:pt>
              <c:pt idx="9">
                <c:v>2028</c:v>
              </c:pt>
              <c:pt idx="10">
                <c:v>2029</c:v>
              </c:pt>
              <c:pt idx="11">
                <c:v>2030</c:v>
              </c:pt>
              <c:pt idx="12">
                <c:v>2031</c:v>
              </c:pt>
              <c:pt idx="13">
                <c:v>2032</c:v>
              </c:pt>
              <c:pt idx="14">
                <c:v>2033</c:v>
              </c:pt>
              <c:pt idx="15">
                <c:v>2034</c:v>
              </c:pt>
              <c:pt idx="16">
                <c:v>2035</c:v>
              </c:pt>
              <c:pt idx="17">
                <c:v>2036</c:v>
              </c:pt>
              <c:pt idx="18">
                <c:v>2037</c:v>
              </c:pt>
              <c:pt idx="19">
                <c:v>2038</c:v>
              </c:pt>
            </c:numLit>
          </c:cat>
          <c:val>
            <c:numRef>
              <c:f>'Wtr Peak L&amp;R (No Proxy Tbl6.13)'!$B$59:$U$59</c:f>
              <c:numCache>
                <c:formatCode>#,##0_);[Red]\(#,##0\)</c:formatCode>
                <c:ptCount val="10"/>
                <c:pt idx="0">
                  <c:v>10666.753290861139</c:v>
                </c:pt>
                <c:pt idx="1">
                  <c:v>10844.313986615198</c:v>
                </c:pt>
                <c:pt idx="2">
                  <c:v>10930.812557953028</c:v>
                </c:pt>
                <c:pt idx="3">
                  <c:v>11327.335570239959</c:v>
                </c:pt>
                <c:pt idx="4">
                  <c:v>11746.278777149853</c:v>
                </c:pt>
                <c:pt idx="5">
                  <c:v>12053.788798935713</c:v>
                </c:pt>
                <c:pt idx="6">
                  <c:v>12311.961134047815</c:v>
                </c:pt>
                <c:pt idx="7">
                  <c:v>12249.530642518128</c:v>
                </c:pt>
                <c:pt idx="8">
                  <c:v>12247.875506944485</c:v>
                </c:pt>
                <c:pt idx="9">
                  <c:v>12366.333882554081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85-4D39-82BE-D27307C4E28B}"/>
            </c:ext>
          </c:extLst>
        </c:ser>
        <c:ser>
          <c:idx val="2"/>
          <c:order val="1"/>
          <c:tx>
            <c:strRef>
              <c:f>'Wtr Peak L&amp;R (No Proxy Tbl6.13)'!$A$57</c:f>
              <c:strCache>
                <c:ptCount val="1"/>
                <c:pt idx="0">
                  <c:v>Obligation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Lit>
              <c:formatCode>General</c:formatCode>
              <c:ptCount val="20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  <c:pt idx="5">
                <c:v>2024</c:v>
              </c:pt>
              <c:pt idx="6">
                <c:v>2025</c:v>
              </c:pt>
              <c:pt idx="7">
                <c:v>2026</c:v>
              </c:pt>
              <c:pt idx="8">
                <c:v>2027</c:v>
              </c:pt>
              <c:pt idx="9">
                <c:v>2028</c:v>
              </c:pt>
              <c:pt idx="10">
                <c:v>2029</c:v>
              </c:pt>
              <c:pt idx="11">
                <c:v>2030</c:v>
              </c:pt>
              <c:pt idx="12">
                <c:v>2031</c:v>
              </c:pt>
              <c:pt idx="13">
                <c:v>2032</c:v>
              </c:pt>
              <c:pt idx="14">
                <c:v>2033</c:v>
              </c:pt>
              <c:pt idx="15">
                <c:v>2034</c:v>
              </c:pt>
              <c:pt idx="16">
                <c:v>2035</c:v>
              </c:pt>
              <c:pt idx="17">
                <c:v>2036</c:v>
              </c:pt>
              <c:pt idx="18">
                <c:v>2037</c:v>
              </c:pt>
              <c:pt idx="19">
                <c:v>2038</c:v>
              </c:pt>
            </c:numLit>
          </c:cat>
          <c:val>
            <c:numRef>
              <c:f>'Wtr Peak L&amp;R (No Proxy Tbl6.13)'!$B$57:$U$57</c:f>
              <c:numCache>
                <c:formatCode>#,##0_);[Red]\(#,##0\)</c:formatCode>
                <c:ptCount val="10"/>
                <c:pt idx="0">
                  <c:v>9324.0850444590378</c:v>
                </c:pt>
                <c:pt idx="1">
                  <c:v>9479.2954428454523</c:v>
                </c:pt>
                <c:pt idx="2">
                  <c:v>9554.9060821267722</c:v>
                </c:pt>
                <c:pt idx="3">
                  <c:v>9901.5171068531108</c:v>
                </c:pt>
                <c:pt idx="4">
                  <c:v>10267.72620380232</c:v>
                </c:pt>
                <c:pt idx="5">
                  <c:v>10536.528670398351</c:v>
                </c:pt>
                <c:pt idx="6">
                  <c:v>10762.203788503335</c:v>
                </c:pt>
                <c:pt idx="7">
                  <c:v>10707.63168052284</c:v>
                </c:pt>
                <c:pt idx="8">
                  <c:v>10706.184883692731</c:v>
                </c:pt>
                <c:pt idx="9">
                  <c:v>10809.73241482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85-4D39-82BE-D27307C4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322752"/>
        <c:axId val="1350329416"/>
      </c:lineChart>
      <c:catAx>
        <c:axId val="135032275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ln/>
        </c:spPr>
        <c:txPr>
          <a:bodyPr rot="-2700000"/>
          <a:lstStyle/>
          <a:p>
            <a:pPr>
              <a:defRPr sz="1100"/>
            </a:pPr>
            <a:endParaRPr lang="en-US"/>
          </a:p>
        </c:txPr>
        <c:crossAx val="1350329416"/>
        <c:crosses val="autoZero"/>
        <c:auto val="1"/>
        <c:lblAlgn val="ctr"/>
        <c:lblOffset val="100"/>
        <c:tickLblSkip val="1"/>
        <c:noMultiLvlLbl val="0"/>
      </c:catAx>
      <c:valAx>
        <c:axId val="13503294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Megawatts</a:t>
                </a:r>
              </a:p>
            </c:rich>
          </c:tx>
          <c:overlay val="0"/>
        </c:title>
        <c:numFmt formatCode="#,##0_);[Red]\(#,##0\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35032275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7.9478274262171994E-2"/>
          <c:y val="0.8681644176571246"/>
          <c:w val="0.882957010569278"/>
          <c:h val="0.11972965548285026"/>
        </c:manualLayout>
      </c:layout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1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09565043372514E-2"/>
          <c:y val="2.8625279295527658E-2"/>
          <c:w val="0.88657499557423358"/>
          <c:h val="0.81375868925475225"/>
        </c:manualLayout>
      </c:layout>
      <c:areaChart>
        <c:grouping val="stacked"/>
        <c:varyColors val="0"/>
        <c:ser>
          <c:idx val="0"/>
          <c:order val="0"/>
          <c:tx>
            <c:strRef>
              <c:f>'Smr Peak L&amp;R (No Proxy Tbl6.11)'!$A$17</c:f>
              <c:strCache>
                <c:ptCount val="1"/>
                <c:pt idx="0">
                  <c:v>East Existing Resources</c:v>
                </c:pt>
              </c:strCache>
            </c:strRef>
          </c:tx>
          <c:cat>
            <c:numRef>
              <c:f>'Smr Peak L&amp;R (No Proxy Tbl6.11)'!$B$4:$U$4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'Smr Peak L&amp;R (No Proxy Tbl6.11)'!$B$17:$U$17</c:f>
              <c:numCache>
                <c:formatCode>#,##0_);[Red]\(#,##0\)</c:formatCode>
                <c:ptCount val="10"/>
                <c:pt idx="0">
                  <c:v>8373.0222986500012</c:v>
                </c:pt>
                <c:pt idx="1">
                  <c:v>8709.5910466192054</c:v>
                </c:pt>
                <c:pt idx="2">
                  <c:v>8616.5423053446575</c:v>
                </c:pt>
                <c:pt idx="3">
                  <c:v>8752.6757632233857</c:v>
                </c:pt>
                <c:pt idx="4">
                  <c:v>8901.5371386299994</c:v>
                </c:pt>
                <c:pt idx="5">
                  <c:v>8680.5784469700011</c:v>
                </c:pt>
                <c:pt idx="6">
                  <c:v>8619.0175913000003</c:v>
                </c:pt>
                <c:pt idx="7">
                  <c:v>8569.8006913600002</c:v>
                </c:pt>
                <c:pt idx="8">
                  <c:v>8516.8249566900013</c:v>
                </c:pt>
                <c:pt idx="9">
                  <c:v>8467.823935819999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E-4068-9DA0-1A9E6C5717E2}"/>
            </c:ext>
          </c:extLst>
        </c:ser>
        <c:ser>
          <c:idx val="3"/>
          <c:order val="3"/>
          <c:tx>
            <c:strRef>
              <c:f>'Smr Peak L&amp;R (No Proxy Tbl6.11)'!$A$72</c:f>
              <c:strCache>
                <c:ptCount val="1"/>
                <c:pt idx="0">
                  <c:v>East - Uncommitted FOTs to meet remaining Need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'Smr Peak L&amp;R (No Proxy Tbl6.11)'!$B$4:$U$4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'Smr Peak L&amp;R (No Proxy Tbl6.11)'!$B$72:$U$72</c:f>
              <c:numCache>
                <c:formatCode>#,##0_);[Red]\(#,##0\)</c:formatCode>
                <c:ptCount val="10"/>
                <c:pt idx="0">
                  <c:v>190.04698480654224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163.72358553908816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E-4068-9DA0-1A9E6C571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31768"/>
        <c:axId val="1350330984"/>
      </c:areaChart>
      <c:lineChart>
        <c:grouping val="standard"/>
        <c:varyColors val="0"/>
        <c:ser>
          <c:idx val="1"/>
          <c:order val="1"/>
          <c:tx>
            <c:strRef>
              <c:f>'Smr Peak L&amp;R (No Proxy Tbl6.11)'!$A$26</c:f>
              <c:strCache>
                <c:ptCount val="1"/>
                <c:pt idx="0">
                  <c:v>East Obligation + Reserves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</c:spPr>
          </c:marker>
          <c:cat>
            <c:numLit>
              <c:formatCode>General</c:formatCode>
              <c:ptCount val="20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  <c:pt idx="5">
                <c:v>2024</c:v>
              </c:pt>
              <c:pt idx="6">
                <c:v>2025</c:v>
              </c:pt>
              <c:pt idx="7">
                <c:v>2026</c:v>
              </c:pt>
              <c:pt idx="8">
                <c:v>2027</c:v>
              </c:pt>
              <c:pt idx="9">
                <c:v>2028</c:v>
              </c:pt>
              <c:pt idx="10">
                <c:v>2029</c:v>
              </c:pt>
              <c:pt idx="11">
                <c:v>2030</c:v>
              </c:pt>
              <c:pt idx="12">
                <c:v>2031</c:v>
              </c:pt>
              <c:pt idx="13">
                <c:v>2032</c:v>
              </c:pt>
              <c:pt idx="14">
                <c:v>2033</c:v>
              </c:pt>
              <c:pt idx="15">
                <c:v>2034</c:v>
              </c:pt>
              <c:pt idx="16">
                <c:v>2035</c:v>
              </c:pt>
              <c:pt idx="17">
                <c:v>2036</c:v>
              </c:pt>
              <c:pt idx="18">
                <c:v>2037</c:v>
              </c:pt>
              <c:pt idx="19">
                <c:v>2038</c:v>
              </c:pt>
            </c:numLit>
          </c:cat>
          <c:val>
            <c:numRef>
              <c:f>'Smr Peak L&amp;R (No Proxy Tbl6.11)'!$B$26:$U$26</c:f>
              <c:numCache>
                <c:formatCode>#,##0_);[Red]\(#,##0\)</c:formatCode>
                <c:ptCount val="10"/>
                <c:pt idx="0">
                  <c:v>8563.0692834565434</c:v>
                </c:pt>
                <c:pt idx="1">
                  <c:v>8709.5910466192054</c:v>
                </c:pt>
                <c:pt idx="2">
                  <c:v>8616.5423053446575</c:v>
                </c:pt>
                <c:pt idx="3">
                  <c:v>8752.6757632233857</c:v>
                </c:pt>
                <c:pt idx="4">
                  <c:v>9065.2607241690876</c:v>
                </c:pt>
                <c:pt idx="5">
                  <c:v>9092.4123651329737</c:v>
                </c:pt>
                <c:pt idx="6">
                  <c:v>9254.0077563625218</c:v>
                </c:pt>
                <c:pt idx="7">
                  <c:v>9180.1128911505057</c:v>
                </c:pt>
                <c:pt idx="8">
                  <c:v>9083.0184895319726</c:v>
                </c:pt>
                <c:pt idx="9">
                  <c:v>9076.2681528981811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E-4068-9DA0-1A9E6C5717E2}"/>
            </c:ext>
          </c:extLst>
        </c:ser>
        <c:ser>
          <c:idx val="2"/>
          <c:order val="2"/>
          <c:tx>
            <c:strRef>
              <c:f>'Smr Peak L&amp;R (No Proxy Tbl6.11)'!$A$22</c:f>
              <c:strCache>
                <c:ptCount val="1"/>
                <c:pt idx="0">
                  <c:v>East Total obligation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Lit>
              <c:formatCode>General</c:formatCode>
              <c:ptCount val="20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  <c:pt idx="5">
                <c:v>2024</c:v>
              </c:pt>
              <c:pt idx="6">
                <c:v>2025</c:v>
              </c:pt>
              <c:pt idx="7">
                <c:v>2026</c:v>
              </c:pt>
              <c:pt idx="8">
                <c:v>2027</c:v>
              </c:pt>
              <c:pt idx="9">
                <c:v>2028</c:v>
              </c:pt>
              <c:pt idx="10">
                <c:v>2029</c:v>
              </c:pt>
              <c:pt idx="11">
                <c:v>2030</c:v>
              </c:pt>
              <c:pt idx="12">
                <c:v>2031</c:v>
              </c:pt>
              <c:pt idx="13">
                <c:v>2032</c:v>
              </c:pt>
              <c:pt idx="14">
                <c:v>2033</c:v>
              </c:pt>
              <c:pt idx="15">
                <c:v>2034</c:v>
              </c:pt>
              <c:pt idx="16">
                <c:v>2035</c:v>
              </c:pt>
              <c:pt idx="17">
                <c:v>2036</c:v>
              </c:pt>
              <c:pt idx="18">
                <c:v>2037</c:v>
              </c:pt>
              <c:pt idx="19">
                <c:v>2038</c:v>
              </c:pt>
            </c:numLit>
          </c:cat>
          <c:val>
            <c:numRef>
              <c:f>'Smr Peak L&amp;R (No Proxy Tbl6.11)'!$B$22:$U$22</c:f>
              <c:numCache>
                <c:formatCode>#,##0_);[Red]\(#,##0\)</c:formatCode>
                <c:ptCount val="10"/>
                <c:pt idx="0">
                  <c:v>7485.2004226018744</c:v>
                </c:pt>
                <c:pt idx="1">
                  <c:v>7613.2788869049</c:v>
                </c:pt>
                <c:pt idx="2">
                  <c:v>7531.9425746019733</c:v>
                </c:pt>
                <c:pt idx="3">
                  <c:v>7650.9403524679938</c:v>
                </c:pt>
                <c:pt idx="4">
                  <c:v>7924.1789546932578</c:v>
                </c:pt>
                <c:pt idx="5">
                  <c:v>7947.9129065847674</c:v>
                </c:pt>
                <c:pt idx="6">
                  <c:v>8089.1676191980087</c:v>
                </c:pt>
                <c:pt idx="7">
                  <c:v>8024.5742055511419</c:v>
                </c:pt>
                <c:pt idx="8">
                  <c:v>7939.7014768636127</c:v>
                </c:pt>
                <c:pt idx="9">
                  <c:v>7933.8008329529548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E-4068-9DA0-1A9E6C571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331768"/>
        <c:axId val="1350330984"/>
      </c:lineChart>
      <c:catAx>
        <c:axId val="13503317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 sz="1100"/>
            </a:pPr>
            <a:endParaRPr lang="en-US"/>
          </a:p>
        </c:txPr>
        <c:crossAx val="1350330984"/>
        <c:crosses val="autoZero"/>
        <c:auto val="1"/>
        <c:lblAlgn val="ctr"/>
        <c:lblOffset val="100"/>
        <c:noMultiLvlLbl val="0"/>
      </c:catAx>
      <c:valAx>
        <c:axId val="1350330984"/>
        <c:scaling>
          <c:orientation val="minMax"/>
          <c:max val="11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Megawatts</a:t>
                </a:r>
              </a:p>
            </c:rich>
          </c:tx>
          <c:layout>
            <c:manualLayout>
              <c:xMode val="edge"/>
              <c:yMode val="edge"/>
              <c:x val="1.0350730608551682E-2"/>
              <c:y val="0.3875398503451512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35033176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548140897378687"/>
          <c:y val="0.90406370704292482"/>
          <c:w val="0.79518586227909815"/>
          <c:h val="8.5848020573720846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1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42560940239214E-2"/>
          <c:y val="1.717850420212625E-2"/>
          <c:w val="0.88461934181317314"/>
          <c:h val="0.82652530554892745"/>
        </c:manualLayout>
      </c:layout>
      <c:areaChart>
        <c:grouping val="stacked"/>
        <c:varyColors val="0"/>
        <c:ser>
          <c:idx val="0"/>
          <c:order val="0"/>
          <c:tx>
            <c:strRef>
              <c:f>'Smr Peak L&amp;R (No Proxy Tbl6.11)'!$A$43</c:f>
              <c:strCache>
                <c:ptCount val="1"/>
                <c:pt idx="0">
                  <c:v>West Existing Resources</c:v>
                </c:pt>
              </c:strCache>
            </c:strRef>
          </c:tx>
          <c:spPr>
            <a:ln w="25400">
              <a:noFill/>
            </a:ln>
          </c:spPr>
          <c:cat>
            <c:numRef>
              <c:f>'Smr Peak L&amp;R (No Proxy Tbl6.11)'!$B$4:$U$4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'Smr Peak L&amp;R (No Proxy Tbl6.11)'!$B$43:$U$43</c:f>
              <c:numCache>
                <c:formatCode>#,##0_);[Red]\(#,##0\)</c:formatCode>
                <c:ptCount val="10"/>
                <c:pt idx="0">
                  <c:v>1927.1720049200003</c:v>
                </c:pt>
                <c:pt idx="1">
                  <c:v>2550.8205580207955</c:v>
                </c:pt>
                <c:pt idx="2">
                  <c:v>2582.963121975341</c:v>
                </c:pt>
                <c:pt idx="3">
                  <c:v>2196.8567892266174</c:v>
                </c:pt>
                <c:pt idx="4">
                  <c:v>1877.1777603</c:v>
                </c:pt>
                <c:pt idx="5">
                  <c:v>1736.9087071799997</c:v>
                </c:pt>
                <c:pt idx="6">
                  <c:v>1724.0039667100002</c:v>
                </c:pt>
                <c:pt idx="7">
                  <c:v>1711.6946529100001</c:v>
                </c:pt>
                <c:pt idx="8">
                  <c:v>1704.4509485400001</c:v>
                </c:pt>
                <c:pt idx="9">
                  <c:v>1696.3567725500002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0-43C8-83BC-3E4B536BE4AD}"/>
            </c:ext>
          </c:extLst>
        </c:ser>
        <c:ser>
          <c:idx val="3"/>
          <c:order val="3"/>
          <c:tx>
            <c:strRef>
              <c:f>'Smr Peak L&amp;R (No Proxy Tbl6.11)'!$A$73</c:f>
              <c:strCache>
                <c:ptCount val="1"/>
                <c:pt idx="0">
                  <c:v>West - Uncommitted FOTs to meet remaining need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'Smr Peak L&amp;R (No Proxy Tbl6.11)'!$B$4:$U$4</c:f>
              <c:numCache>
                <c:formatCode>0</c:formatCode>
                <c:ptCount val="1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</c:numCache>
            </c:numRef>
          </c:cat>
          <c:val>
            <c:numRef>
              <c:f>'Smr Peak L&amp;R (No Proxy Tbl6.11)'!$B$73:$U$73</c:f>
              <c:numCache>
                <c:formatCode>#,##0_);[Red]\(#,##0\)</c:formatCode>
                <c:ptCount val="10"/>
                <c:pt idx="0">
                  <c:v>2145.0816820206906</c:v>
                </c:pt>
                <c:pt idx="1">
                  <c:v>1717.9668653734366</c:v>
                </c:pt>
                <c:pt idx="2">
                  <c:v>1695.2024444152112</c:v>
                </c:pt>
                <c:pt idx="3">
                  <c:v>2225.775009739079</c:v>
                </c:pt>
                <c:pt idx="4">
                  <c:v>2603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0-43C8-83BC-3E4B536B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31768"/>
        <c:axId val="1350330984"/>
      </c:areaChart>
      <c:lineChart>
        <c:grouping val="standard"/>
        <c:varyColors val="0"/>
        <c:ser>
          <c:idx val="1"/>
          <c:order val="1"/>
          <c:tx>
            <c:strRef>
              <c:f>'Smr Peak L&amp;R (No Proxy Tbl6.11)'!$A$52</c:f>
              <c:strCache>
                <c:ptCount val="1"/>
                <c:pt idx="0">
                  <c:v>West Obligation + Reserves</c:v>
                </c:pt>
              </c:strCache>
            </c:strRef>
          </c:tx>
          <c:marker>
            <c:spPr>
              <a:solidFill>
                <a:srgbClr val="C00000"/>
              </a:solidFill>
            </c:spPr>
          </c:marker>
          <c:cat>
            <c:numLit>
              <c:formatCode>General</c:formatCode>
              <c:ptCount val="20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  <c:pt idx="5">
                <c:v>2024</c:v>
              </c:pt>
              <c:pt idx="6">
                <c:v>2025</c:v>
              </c:pt>
              <c:pt idx="7">
                <c:v>2026</c:v>
              </c:pt>
              <c:pt idx="8">
                <c:v>2027</c:v>
              </c:pt>
              <c:pt idx="9">
                <c:v>2028</c:v>
              </c:pt>
              <c:pt idx="10">
                <c:v>2029</c:v>
              </c:pt>
              <c:pt idx="11">
                <c:v>2030</c:v>
              </c:pt>
              <c:pt idx="12">
                <c:v>2031</c:v>
              </c:pt>
              <c:pt idx="13">
                <c:v>2032</c:v>
              </c:pt>
              <c:pt idx="14">
                <c:v>2033</c:v>
              </c:pt>
              <c:pt idx="15">
                <c:v>2034</c:v>
              </c:pt>
              <c:pt idx="16">
                <c:v>2035</c:v>
              </c:pt>
              <c:pt idx="17">
                <c:v>2036</c:v>
              </c:pt>
              <c:pt idx="18">
                <c:v>2037</c:v>
              </c:pt>
              <c:pt idx="19">
                <c:v>2038</c:v>
              </c:pt>
            </c:numLit>
          </c:cat>
          <c:val>
            <c:numRef>
              <c:f>'Smr Peak L&amp;R (No Proxy Tbl6.11)'!$B$52:$U$52</c:f>
              <c:numCache>
                <c:formatCode>#,##0_);[Red]\(#,##0\)</c:formatCode>
                <c:ptCount val="10"/>
                <c:pt idx="0">
                  <c:v>4072.2536869406908</c:v>
                </c:pt>
                <c:pt idx="1">
                  <c:v>4268.7874233942321</c:v>
                </c:pt>
                <c:pt idx="2">
                  <c:v>4278.1655663905522</c:v>
                </c:pt>
                <c:pt idx="3">
                  <c:v>4422.6317989656964</c:v>
                </c:pt>
                <c:pt idx="4">
                  <c:v>4524.7346628080613</c:v>
                </c:pt>
                <c:pt idx="5">
                  <c:v>4692.8470286635975</c:v>
                </c:pt>
                <c:pt idx="6">
                  <c:v>4799.256983967809</c:v>
                </c:pt>
                <c:pt idx="7">
                  <c:v>5017.2414368057071</c:v>
                </c:pt>
                <c:pt idx="8">
                  <c:v>4997.5152854491289</c:v>
                </c:pt>
                <c:pt idx="9">
                  <c:v>5005.8420009148776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0-43C8-83BC-3E4B536BE4AD}"/>
            </c:ext>
          </c:extLst>
        </c:ser>
        <c:ser>
          <c:idx val="2"/>
          <c:order val="2"/>
          <c:tx>
            <c:strRef>
              <c:f>'Smr Peak L&amp;R (No Proxy Tbl6.11)'!$A$48</c:f>
              <c:strCache>
                <c:ptCount val="1"/>
                <c:pt idx="0">
                  <c:v>West Total obligation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Lit>
              <c:formatCode>General</c:formatCode>
              <c:ptCount val="20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  <c:pt idx="5">
                <c:v>2024</c:v>
              </c:pt>
              <c:pt idx="6">
                <c:v>2025</c:v>
              </c:pt>
              <c:pt idx="7">
                <c:v>2026</c:v>
              </c:pt>
              <c:pt idx="8">
                <c:v>2027</c:v>
              </c:pt>
              <c:pt idx="9">
                <c:v>2028</c:v>
              </c:pt>
              <c:pt idx="10">
                <c:v>2029</c:v>
              </c:pt>
              <c:pt idx="11">
                <c:v>2030</c:v>
              </c:pt>
              <c:pt idx="12">
                <c:v>2031</c:v>
              </c:pt>
              <c:pt idx="13">
                <c:v>2032</c:v>
              </c:pt>
              <c:pt idx="14">
                <c:v>2033</c:v>
              </c:pt>
              <c:pt idx="15">
                <c:v>2034</c:v>
              </c:pt>
              <c:pt idx="16">
                <c:v>2035</c:v>
              </c:pt>
              <c:pt idx="17">
                <c:v>2036</c:v>
              </c:pt>
              <c:pt idx="18">
                <c:v>2037</c:v>
              </c:pt>
              <c:pt idx="19">
                <c:v>2038</c:v>
              </c:pt>
            </c:numLit>
          </c:cat>
          <c:val>
            <c:numRef>
              <c:f>'Smr Peak L&amp;R (No Proxy Tbl6.11)'!$B$48:$U$48</c:f>
              <c:numCache>
                <c:formatCode>#,##0_);[Red]\(#,##0\)</c:formatCode>
                <c:ptCount val="10"/>
                <c:pt idx="0">
                  <c:v>3559.6623137593451</c:v>
                </c:pt>
                <c:pt idx="1">
                  <c:v>3731.4575379320213</c:v>
                </c:pt>
                <c:pt idx="2">
                  <c:v>3739.6552153763569</c:v>
                </c:pt>
                <c:pt idx="3">
                  <c:v>3865.9368872077762</c:v>
                </c:pt>
                <c:pt idx="4">
                  <c:v>3955.1876423147387</c:v>
                </c:pt>
                <c:pt idx="5">
                  <c:v>4102.1390110695784</c:v>
                </c:pt>
                <c:pt idx="6">
                  <c:v>4195.1547062655673</c:v>
                </c:pt>
                <c:pt idx="7">
                  <c:v>4385.7005566483458</c:v>
                </c:pt>
                <c:pt idx="8">
                  <c:v>4368.4574173506371</c:v>
                </c:pt>
                <c:pt idx="9">
                  <c:v>4375.7360147857326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F0-43C8-83BC-3E4B536B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331768"/>
        <c:axId val="1350330984"/>
      </c:lineChart>
      <c:catAx>
        <c:axId val="13503317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 sz="1100"/>
            </a:pPr>
            <a:endParaRPr lang="en-US"/>
          </a:p>
        </c:txPr>
        <c:crossAx val="1350330984"/>
        <c:crosses val="autoZero"/>
        <c:auto val="1"/>
        <c:lblAlgn val="ctr"/>
        <c:lblOffset val="100"/>
        <c:noMultiLvlLbl val="0"/>
      </c:catAx>
      <c:valAx>
        <c:axId val="1350330984"/>
        <c:scaling>
          <c:orientation val="minMax"/>
          <c:max val="11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Megawatts</a:t>
                </a:r>
              </a:p>
            </c:rich>
          </c:tx>
          <c:layout>
            <c:manualLayout>
              <c:xMode val="edge"/>
              <c:yMode val="edge"/>
              <c:x val="8.8885890730766776E-4"/>
              <c:y val="0.39790423924282192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35033176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3658006035958792"/>
          <c:y val="0.90990246053954005"/>
          <c:w val="0.78944383700289222"/>
          <c:h val="7.3568613840625283E-2"/>
        </c:manualLayout>
      </c:layout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1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A301A60-D8D0-48B2-BEED-C73CCA1AA3B0}">
  <sheetPr codeName="Chart5"/>
  <sheetViews>
    <sheetView zoomScale="120"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2A34E-5D76-48A3-B0E4-9DE80FC950A4}">
  <sheetPr codeName="Chart6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0C5EDD-394B-4BEF-AC37-FF28F76C0BA9}">
  <sheetPr codeName="Chart7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727D4A9-1C28-414A-9372-481A7C4CDCB5}">
  <sheetPr codeName="Chart8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476252</xdr:colOff>
      <xdr:row>4</xdr:row>
      <xdr:rowOff>59530</xdr:rowOff>
    </xdr:from>
    <xdr:to>
      <xdr:col>15</xdr:col>
      <xdr:colOff>238124</xdr:colOff>
      <xdr:row>27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AC0969-E176-4099-9342-9A0171860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0.39853</cdr:x>
      <cdr:y>0.75262</cdr:y>
    </cdr:from>
    <cdr:to>
      <cdr:x>0.65174</cdr:x>
      <cdr:y>0.79798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450168" y="4731323"/>
          <a:ext cx="2192032" cy="285176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2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latin typeface="Times New Roman" panose="02020603050405020304" pitchFamily="18" charset="0"/>
              <a:cs typeface="Times New Roman" panose="02020603050405020304" pitchFamily="18" charset="0"/>
            </a:rPr>
            <a:t>West Existing Resources</a:t>
          </a:r>
        </a:p>
      </cdr:txBody>
    </cdr:sp>
  </cdr:relSizeAnchor>
  <cdr:relSizeAnchor xmlns:cdr="http://schemas.openxmlformats.org/drawingml/2006/chartDrawing">
    <cdr:from>
      <cdr:x>0.56195</cdr:x>
      <cdr:y>0.49247</cdr:y>
    </cdr:from>
    <cdr:to>
      <cdr:x>0.57407</cdr:x>
      <cdr:y>0.53357</cdr:y>
    </cdr:to>
    <cdr:sp macro="" textlink="">
      <cdr:nvSpPr>
        <cdr:cNvPr id="18" name="Left Brace 17"/>
        <cdr:cNvSpPr/>
      </cdr:nvSpPr>
      <cdr:spPr>
        <a:xfrm xmlns:a="http://schemas.openxmlformats.org/drawingml/2006/main">
          <a:off x="7302415" y="4643909"/>
          <a:ext cx="157497" cy="387564"/>
        </a:xfrm>
        <a:prstGeom xmlns:a="http://schemas.openxmlformats.org/drawingml/2006/main" prst="leftBrace">
          <a:avLst>
            <a:gd name="adj1" fmla="val 33386"/>
            <a:gd name="adj2" fmla="val 46227"/>
          </a:avLst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0.39829</cdr:x>
      <cdr:y>0.41181</cdr:y>
    </cdr:from>
    <cdr:to>
      <cdr:x>0.49704</cdr:x>
      <cdr:y>0.4383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3448066" y="2588830"/>
          <a:ext cx="854895" cy="1665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14.4% Reserves </a:t>
          </a:r>
        </a:p>
      </cdr:txBody>
    </cdr:sp>
  </cdr:relSizeAnchor>
  <cdr:relSizeAnchor xmlns:cdr="http://schemas.openxmlformats.org/drawingml/2006/chartDrawing">
    <cdr:from>
      <cdr:x>0.51956</cdr:x>
      <cdr:y>0.45286</cdr:y>
    </cdr:from>
    <cdr:to>
      <cdr:x>0.56195</cdr:x>
      <cdr:y>0.51147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0CA5552-F0F3-5EB8-60C5-F290C2191ECC}"/>
            </a:ext>
          </a:extLst>
        </cdr:cNvPr>
        <cdr:cNvCxnSpPr>
          <a:endCxn xmlns:a="http://schemas.openxmlformats.org/drawingml/2006/main" id="18" idx="1"/>
        </cdr:cNvCxnSpPr>
      </cdr:nvCxnSpPr>
      <cdr:spPr>
        <a:xfrm xmlns:a="http://schemas.openxmlformats.org/drawingml/2006/main">
          <a:off x="4497917" y="2846917"/>
          <a:ext cx="366978" cy="368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95249</xdr:colOff>
      <xdr:row>9</xdr:row>
      <xdr:rowOff>123823</xdr:rowOff>
    </xdr:from>
    <xdr:to>
      <xdr:col>15</xdr:col>
      <xdr:colOff>761</xdr:colOff>
      <xdr:row>28</xdr:row>
      <xdr:rowOff>180211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37A590-31C9-4494-B38D-400233E2CE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5757333" cy="41768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367042-6A44-47F8-BF47-034E7CBE2A0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0.41329</cdr:x>
      <cdr:y>0.47778</cdr:y>
    </cdr:from>
    <cdr:to>
      <cdr:x>0.63355</cdr:x>
      <cdr:y>0.71414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8081B930-3B6C-423D-9EFE-4A3606A93C3B}"/>
            </a:ext>
          </a:extLst>
        </cdr:cNvPr>
        <cdr:cNvGrpSpPr/>
      </cdr:nvGrpSpPr>
      <cdr:grpSpPr>
        <a:xfrm xmlns:a="http://schemas.openxmlformats.org/drawingml/2006/main">
          <a:off x="2379448" y="1995634"/>
          <a:ext cx="1268110" cy="987250"/>
          <a:chOff x="2703284" y="2703822"/>
          <a:chExt cx="2305961" cy="1108711"/>
        </a:xfrm>
      </cdr:grpSpPr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2714083" y="2703822"/>
            <a:ext cx="2241294" cy="132666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2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050" b="1">
                <a:latin typeface="Times New Roman" panose="02020603050405020304" pitchFamily="18" charset="0"/>
                <a:cs typeface="Times New Roman" panose="02020603050405020304" pitchFamily="18" charset="0"/>
              </a:rPr>
              <a:t>East Existing Resources</a:t>
            </a:r>
          </a:p>
        </cdr:txBody>
      </cdr:sp>
      <cdr:sp macro="" textlink="">
        <cdr:nvSpPr>
          <cdr:cNvPr id="11" name="TextBox 1"/>
          <cdr:cNvSpPr txBox="1"/>
        </cdr:nvSpPr>
        <cdr:spPr>
          <a:xfrm xmlns:a="http://schemas.openxmlformats.org/drawingml/2006/main">
            <a:off x="2703284" y="3695502"/>
            <a:ext cx="2305961" cy="117031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2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West Existing Resources</a:t>
            </a:r>
          </a:p>
        </cdr:txBody>
      </cdr:sp>
    </cdr:grpSp>
  </cdr:relSizeAnchor>
  <cdr:relSizeAnchor xmlns:cdr="http://schemas.openxmlformats.org/drawingml/2006/chartDrawing">
    <cdr:from>
      <cdr:x>0.54042</cdr:x>
      <cdr:y>0.16118</cdr:y>
    </cdr:from>
    <cdr:to>
      <cdr:x>0.56808</cdr:x>
      <cdr:y>0.2413</cdr:y>
    </cdr:to>
    <cdr:sp macro="" textlink="">
      <cdr:nvSpPr>
        <cdr:cNvPr id="14" name="Left Brace 13"/>
        <cdr:cNvSpPr/>
      </cdr:nvSpPr>
      <cdr:spPr>
        <a:xfrm xmlns:a="http://schemas.openxmlformats.org/drawingml/2006/main">
          <a:off x="7019916" y="1519927"/>
          <a:ext cx="359295" cy="755490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0.44932</cdr:x>
      <cdr:y>0.18757</cdr:y>
    </cdr:from>
    <cdr:to>
      <cdr:x>0.54802</cdr:x>
      <cdr:y>0.22223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5836589" y="1768692"/>
          <a:ext cx="1282086" cy="326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14.4% Reserves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5757333" cy="41768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FBCAF8-11E4-CE97-3610-C9B853DF5E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0.3719</cdr:x>
      <cdr:y>0.52344</cdr:y>
    </cdr:from>
    <cdr:to>
      <cdr:x>0.63794</cdr:x>
      <cdr:y>0.78114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8081B930-3B6C-423D-9EFE-4A3606A93C3B}"/>
            </a:ext>
          </a:extLst>
        </cdr:cNvPr>
        <cdr:cNvGrpSpPr/>
      </cdr:nvGrpSpPr>
      <cdr:grpSpPr>
        <a:xfrm xmlns:a="http://schemas.openxmlformats.org/drawingml/2006/main">
          <a:off x="2141152" y="2186351"/>
          <a:ext cx="1531681" cy="1076384"/>
          <a:chOff x="2703284" y="2703823"/>
          <a:chExt cx="2305961" cy="1231083"/>
        </a:xfrm>
      </cdr:grpSpPr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2714083" y="2703823"/>
            <a:ext cx="2241294" cy="148046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2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050" b="1">
                <a:latin typeface="Times New Roman" panose="02020603050405020304" pitchFamily="18" charset="0"/>
                <a:cs typeface="Times New Roman" panose="02020603050405020304" pitchFamily="18" charset="0"/>
              </a:rPr>
              <a:t>East Existing Resources</a:t>
            </a:r>
          </a:p>
        </cdr:txBody>
      </cdr:sp>
      <cdr:sp macro="" textlink="">
        <cdr:nvSpPr>
          <cdr:cNvPr id="11" name="TextBox 1"/>
          <cdr:cNvSpPr txBox="1"/>
        </cdr:nvSpPr>
        <cdr:spPr>
          <a:xfrm xmlns:a="http://schemas.openxmlformats.org/drawingml/2006/main">
            <a:off x="2703284" y="3811570"/>
            <a:ext cx="2305961" cy="123336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2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West Existing Resources</a:t>
            </a:r>
          </a:p>
        </cdr:txBody>
      </cdr:sp>
    </cdr:grpSp>
  </cdr:relSizeAnchor>
  <cdr:relSizeAnchor xmlns:cdr="http://schemas.openxmlformats.org/drawingml/2006/chartDrawing">
    <cdr:from>
      <cdr:x>0.53175</cdr:x>
      <cdr:y>0.25568</cdr:y>
    </cdr:from>
    <cdr:to>
      <cdr:x>0.55941</cdr:x>
      <cdr:y>0.32548</cdr:y>
    </cdr:to>
    <cdr:sp macro="" textlink="">
      <cdr:nvSpPr>
        <cdr:cNvPr id="14" name="Left Brace 13"/>
        <cdr:cNvSpPr/>
      </cdr:nvSpPr>
      <cdr:spPr>
        <a:xfrm xmlns:a="http://schemas.openxmlformats.org/drawingml/2006/main">
          <a:off x="6907260" y="2410954"/>
          <a:ext cx="359295" cy="658213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0.43731</cdr:x>
      <cdr:y>0.2795</cdr:y>
    </cdr:from>
    <cdr:to>
      <cdr:x>0.53601</cdr:x>
      <cdr:y>0.31416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5680481" y="2635642"/>
          <a:ext cx="1282084" cy="326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16.8% Reserves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5757333" cy="41768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7F1F1D-405B-4646-BB50-C56FE801905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0.40856</cdr:x>
      <cdr:y>0.46024</cdr:y>
    </cdr:from>
    <cdr:to>
      <cdr:x>0.65894</cdr:x>
      <cdr:y>0.49679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308022" y="4339949"/>
          <a:ext cx="3252991" cy="34462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2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latin typeface="Times New Roman" panose="02020603050405020304" pitchFamily="18" charset="0"/>
              <a:cs typeface="Times New Roman" panose="02020603050405020304" pitchFamily="18" charset="0"/>
            </a:rPr>
            <a:t>East Existing Resources</a:t>
          </a:r>
        </a:p>
      </cdr:txBody>
    </cdr:sp>
  </cdr:relSizeAnchor>
  <cdr:relSizeAnchor xmlns:cdr="http://schemas.openxmlformats.org/drawingml/2006/chartDrawing">
    <cdr:from>
      <cdr:x>0.44118</cdr:x>
      <cdr:y>0.17719</cdr:y>
    </cdr:from>
    <cdr:to>
      <cdr:x>0.46489</cdr:x>
      <cdr:y>0.25761</cdr:y>
    </cdr:to>
    <cdr:sp macro="" textlink="">
      <cdr:nvSpPr>
        <cdr:cNvPr id="18" name="Left Brace 17"/>
        <cdr:cNvSpPr/>
      </cdr:nvSpPr>
      <cdr:spPr>
        <a:xfrm xmlns:a="http://schemas.openxmlformats.org/drawingml/2006/main">
          <a:off x="5731882" y="1670858"/>
          <a:ext cx="308043" cy="758340"/>
        </a:xfrm>
        <a:prstGeom xmlns:a="http://schemas.openxmlformats.org/drawingml/2006/main" prst="leftBrace">
          <a:avLst>
            <a:gd name="adj1" fmla="val 46487"/>
            <a:gd name="adj2" fmla="val 50000"/>
          </a:avLst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0.31394</cdr:x>
      <cdr:y>0.19689</cdr:y>
    </cdr:from>
    <cdr:to>
      <cdr:x>0.41269</cdr:x>
      <cdr:y>0.22338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717831" y="1237723"/>
          <a:ext cx="854895" cy="1665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14.4% Reserves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5757333" cy="41768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EA1CF9-D555-4292-9AFE-4BB04FEC422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86A8B-1BA6-4BFA-9274-FC14486D0D1C}">
  <sheetPr codeName="Sheet2"/>
  <dimension ref="A1:A8"/>
  <sheetViews>
    <sheetView tabSelected="1" workbookViewId="0">
      <selection activeCell="A10" sqref="A10"/>
    </sheetView>
  </sheetViews>
  <sheetFormatPr defaultColWidth="8.7109375" defaultRowHeight="15" x14ac:dyDescent="0.25"/>
  <cols>
    <col min="1" max="1" width="33.7109375" style="63" customWidth="1"/>
    <col min="2" max="2" width="72.42578125" style="63" customWidth="1"/>
    <col min="3" max="16384" width="8.7109375" style="63"/>
  </cols>
  <sheetData>
    <row r="1" spans="1:1" x14ac:dyDescent="0.25">
      <c r="A1" s="64" t="s">
        <v>106</v>
      </c>
    </row>
    <row r="2" spans="1:1" x14ac:dyDescent="0.25">
      <c r="A2" s="64" t="s">
        <v>107</v>
      </c>
    </row>
    <row r="3" spans="1:1" x14ac:dyDescent="0.25">
      <c r="A3" s="64" t="s">
        <v>108</v>
      </c>
    </row>
    <row r="4" spans="1:1" x14ac:dyDescent="0.25">
      <c r="A4" s="64" t="s">
        <v>109</v>
      </c>
    </row>
    <row r="5" spans="1:1" x14ac:dyDescent="0.25">
      <c r="A5" s="64" t="s">
        <v>110</v>
      </c>
    </row>
    <row r="6" spans="1:1" x14ac:dyDescent="0.25">
      <c r="A6" s="63" t="s">
        <v>111</v>
      </c>
    </row>
    <row r="7" spans="1:1" x14ac:dyDescent="0.25">
      <c r="A7" s="63" t="s">
        <v>112</v>
      </c>
    </row>
    <row r="8" spans="1:1" x14ac:dyDescent="0.25">
      <c r="A8" s="63" t="s">
        <v>113</v>
      </c>
    </row>
  </sheetData>
  <hyperlinks>
    <hyperlink ref="A1" location="'Smr Peak L&amp;R (No Proxy Tbl6.11)'!A1" display="Smr Peak L&amp;R (No Proxy Tbl6.11)" xr:uid="{541766E0-BC86-4360-AAA9-7C7722BDA2A6}"/>
    <hyperlink ref="A2" location="'Wtr Peak L&amp;R (No Proxy Tbl6.13)'!A1" display="Wtr Peak L&amp;R (No Proxy Tbl6.13)" xr:uid="{A5595DF8-F4AE-40D2-BC7B-62A2AF4C8C0D}"/>
    <hyperlink ref="A3" location="'Summer Peak L&amp;R 9.11-12'!A1" display="Summer Peak L&amp;R 9.11-12" xr:uid="{F084AFAB-4B37-4234-95F5-9A51AF74BFD5}"/>
    <hyperlink ref="A4" location="'Winter Peak L&amp;R 9.13-14'!A1" display="Winter Peak L&amp;R 9.13-14" xr:uid="{7254EA30-72E4-4776-AC48-8331D6E568DD}"/>
    <hyperlink ref="A5" location="'(Fig 6.2) Contract Chart'!A1" display="(Fig 6.2) Contract Chart" xr:uid="{CA68D48B-BE69-4E97-8270-4BA92B2799D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995BA-6DA7-482E-8C05-C5FAE1AC20E8}">
  <sheetPr codeName="Sheet1"/>
  <dimension ref="A1:AM107"/>
  <sheetViews>
    <sheetView showGridLines="0" zoomScale="90" zoomScaleNormal="90" workbookViewId="0">
      <pane ySplit="4" topLeftCell="A5" activePane="bottomLeft" state="frozen"/>
      <selection activeCell="A48" sqref="A48"/>
      <selection pane="bottomLeft" activeCell="A5" sqref="A5"/>
    </sheetView>
  </sheetViews>
  <sheetFormatPr defaultRowHeight="15" outlineLevelCol="1" x14ac:dyDescent="0.25"/>
  <cols>
    <col min="1" max="1" width="36.7109375" bestFit="1" customWidth="1"/>
    <col min="2" max="2" width="7.42578125" bestFit="1" customWidth="1"/>
    <col min="12" max="22" width="9.140625" hidden="1" customWidth="1" outlineLevel="1"/>
    <col min="23" max="23" width="8.85546875" collapsed="1"/>
    <col min="24" max="24" width="36.7109375" bestFit="1" customWidth="1"/>
    <col min="39" max="39" width="32.140625" customWidth="1"/>
  </cols>
  <sheetData>
    <row r="1" spans="1:39" ht="18.75" x14ac:dyDescent="0.3">
      <c r="A1" s="13" t="s">
        <v>77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X1" s="25" t="s">
        <v>78</v>
      </c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L1" s="40" t="s">
        <v>72</v>
      </c>
    </row>
    <row r="2" spans="1:39" ht="18.75" x14ac:dyDescent="0.3">
      <c r="A2" s="13" t="s">
        <v>63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X2" s="13" t="s">
        <v>63</v>
      </c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39" x14ac:dyDescent="0.25">
      <c r="A3" s="17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X3" s="17" t="s">
        <v>0</v>
      </c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9" x14ac:dyDescent="0.25">
      <c r="A4" s="5"/>
      <c r="B4" s="16">
        <v>2025</v>
      </c>
      <c r="C4" s="16">
        <v>2026</v>
      </c>
      <c r="D4" s="16">
        <v>2027</v>
      </c>
      <c r="E4" s="16">
        <v>2028</v>
      </c>
      <c r="F4" s="16">
        <v>2029</v>
      </c>
      <c r="G4" s="16">
        <v>2030</v>
      </c>
      <c r="H4" s="16">
        <v>2031</v>
      </c>
      <c r="I4" s="16">
        <v>2032</v>
      </c>
      <c r="J4" s="16">
        <v>2033</v>
      </c>
      <c r="K4" s="16">
        <v>2034</v>
      </c>
      <c r="L4" s="16">
        <v>2035</v>
      </c>
      <c r="M4" s="16">
        <v>2036</v>
      </c>
      <c r="N4" s="16">
        <v>2037</v>
      </c>
      <c r="O4" s="16">
        <v>2038</v>
      </c>
      <c r="P4" s="16">
        <v>2039</v>
      </c>
      <c r="Q4" s="16">
        <v>2040</v>
      </c>
      <c r="R4" s="16">
        <v>2041</v>
      </c>
      <c r="S4" s="16">
        <v>2042</v>
      </c>
      <c r="T4" s="16">
        <v>2043</v>
      </c>
      <c r="U4" s="16">
        <v>2044</v>
      </c>
      <c r="V4" s="16">
        <v>2045</v>
      </c>
      <c r="X4" s="5"/>
      <c r="Y4" s="16">
        <v>2035</v>
      </c>
      <c r="Z4" s="16">
        <v>2036</v>
      </c>
      <c r="AA4" s="16">
        <v>2037</v>
      </c>
      <c r="AB4" s="16">
        <v>2038</v>
      </c>
      <c r="AC4" s="16">
        <v>2039</v>
      </c>
      <c r="AD4" s="16">
        <v>2040</v>
      </c>
      <c r="AE4" s="16">
        <v>2041</v>
      </c>
      <c r="AF4" s="16">
        <v>2042</v>
      </c>
      <c r="AG4" s="16">
        <v>2043</v>
      </c>
      <c r="AH4" s="16">
        <v>2044</v>
      </c>
      <c r="AI4" s="16">
        <v>2045</v>
      </c>
      <c r="AM4" t="s">
        <v>4</v>
      </c>
    </row>
    <row r="5" spans="1:39" x14ac:dyDescent="0.25">
      <c r="A5" s="29" t="s">
        <v>4</v>
      </c>
      <c r="B5" s="30">
        <v>3959.3380085700001</v>
      </c>
      <c r="C5" s="30">
        <v>3566.5210876900001</v>
      </c>
      <c r="D5" s="30">
        <v>3566.5210876900001</v>
      </c>
      <c r="E5" s="30">
        <v>3374.5185284900003</v>
      </c>
      <c r="F5" s="30">
        <v>3089.72241179</v>
      </c>
      <c r="G5" s="30">
        <v>2925.5884953300001</v>
      </c>
      <c r="H5" s="30">
        <v>2925.5884953300001</v>
      </c>
      <c r="I5" s="30">
        <v>2926.1436170700003</v>
      </c>
      <c r="J5" s="30">
        <v>2926.1436170700003</v>
      </c>
      <c r="K5" s="30">
        <v>2926.1436170700003</v>
      </c>
      <c r="L5" s="30">
        <v>2926.1436170700003</v>
      </c>
      <c r="M5" s="30">
        <v>2926.1436170700003</v>
      </c>
      <c r="N5" s="30">
        <v>2926.1436170700003</v>
      </c>
      <c r="O5" s="30">
        <v>2926.1436170700003</v>
      </c>
      <c r="P5" s="30">
        <v>2926.1436170700003</v>
      </c>
      <c r="Q5" s="30">
        <v>2926.1436170700003</v>
      </c>
      <c r="R5" s="30">
        <v>2926.1436170700003</v>
      </c>
      <c r="S5" s="30">
        <v>2926.1436170700003</v>
      </c>
      <c r="T5" s="30">
        <v>2926.1436170700003</v>
      </c>
      <c r="U5" s="30">
        <v>2926.1436170700003</v>
      </c>
      <c r="V5" s="30">
        <v>2926.1436170700003</v>
      </c>
      <c r="X5" s="29" t="s">
        <v>4</v>
      </c>
      <c r="Y5" s="30">
        <v>2926.1436170700003</v>
      </c>
      <c r="Z5" s="30">
        <v>2926.1436170700003</v>
      </c>
      <c r="AA5" s="30">
        <v>2926.1436170700003</v>
      </c>
      <c r="AB5" s="30">
        <v>2926.1436170700003</v>
      </c>
      <c r="AC5" s="30">
        <v>2926.1436170700003</v>
      </c>
      <c r="AD5" s="30">
        <v>2926.1436170700003</v>
      </c>
      <c r="AE5" s="30">
        <v>2926.1436170700003</v>
      </c>
      <c r="AF5" s="30">
        <v>2926.1436170700003</v>
      </c>
      <c r="AG5" s="30">
        <v>2926.1436170700003</v>
      </c>
      <c r="AH5" s="30">
        <v>2926.1436170700003</v>
      </c>
      <c r="AI5" s="30">
        <v>2926.1436170700003</v>
      </c>
      <c r="AM5" t="s">
        <v>20</v>
      </c>
    </row>
    <row r="6" spans="1:39" x14ac:dyDescent="0.25">
      <c r="A6" s="29" t="s">
        <v>22</v>
      </c>
      <c r="B6" s="30">
        <v>2983.5018500000006</v>
      </c>
      <c r="C6" s="30">
        <v>3294.3912602400001</v>
      </c>
      <c r="D6" s="30">
        <v>3294.3912602400001</v>
      </c>
      <c r="E6" s="30">
        <v>3294.5617004900005</v>
      </c>
      <c r="F6" s="30">
        <v>3469.1612004899994</v>
      </c>
      <c r="G6" s="30">
        <v>3469.9005811899992</v>
      </c>
      <c r="H6" s="30">
        <v>3469.9005811899992</v>
      </c>
      <c r="I6" s="30">
        <v>3469.9005811899997</v>
      </c>
      <c r="J6" s="30">
        <v>3469.9005811899997</v>
      </c>
      <c r="K6" s="30">
        <v>3469.9005811899992</v>
      </c>
      <c r="L6" s="30">
        <v>3469.9005811900001</v>
      </c>
      <c r="M6" s="30">
        <v>3469.9005811899997</v>
      </c>
      <c r="N6" s="30">
        <v>3469.9005811899997</v>
      </c>
      <c r="O6" s="30">
        <v>3469.9005811899992</v>
      </c>
      <c r="P6" s="30">
        <v>3469.9005811900001</v>
      </c>
      <c r="Q6" s="30">
        <v>3469.9005811899997</v>
      </c>
      <c r="R6" s="30">
        <v>3469.9005811899997</v>
      </c>
      <c r="S6" s="30">
        <v>3469.9005811899997</v>
      </c>
      <c r="T6" s="30">
        <v>3469.9005811899997</v>
      </c>
      <c r="U6" s="30">
        <v>3469.9005811899997</v>
      </c>
      <c r="V6" s="30">
        <v>3469.9005811899997</v>
      </c>
      <c r="X6" s="29" t="s">
        <v>22</v>
      </c>
      <c r="Y6" s="30">
        <v>3469.9005811900001</v>
      </c>
      <c r="Z6" s="30">
        <v>3469.9005811899997</v>
      </c>
      <c r="AA6" s="30">
        <v>3469.9005811899997</v>
      </c>
      <c r="AB6" s="30">
        <v>3469.9005811899992</v>
      </c>
      <c r="AC6" s="30">
        <v>3469.9005811900001</v>
      </c>
      <c r="AD6" s="30">
        <v>3469.9005811899997</v>
      </c>
      <c r="AE6" s="30">
        <v>3469.9005811899997</v>
      </c>
      <c r="AF6" s="30">
        <v>3469.9005811899997</v>
      </c>
      <c r="AG6" s="30">
        <v>3469.9005811899997</v>
      </c>
      <c r="AH6" s="30">
        <v>3469.9005811899997</v>
      </c>
      <c r="AI6" s="30">
        <v>3469.9005811899997</v>
      </c>
      <c r="AM6" t="s">
        <v>56</v>
      </c>
    </row>
    <row r="7" spans="1:39" x14ac:dyDescent="0.25">
      <c r="A7" s="29" t="s">
        <v>23</v>
      </c>
      <c r="B7" s="30">
        <v>76.402640000000005</v>
      </c>
      <c r="C7" s="30">
        <v>76.402640000000005</v>
      </c>
      <c r="D7" s="30">
        <v>76.402640000000005</v>
      </c>
      <c r="E7" s="30">
        <v>76.402640000000005</v>
      </c>
      <c r="F7" s="30">
        <v>76.402640000000005</v>
      </c>
      <c r="G7" s="30">
        <v>76.402640000000005</v>
      </c>
      <c r="H7" s="30">
        <v>76.402640000000005</v>
      </c>
      <c r="I7" s="30">
        <v>76.402640000000005</v>
      </c>
      <c r="J7" s="30">
        <v>76.402640000000005</v>
      </c>
      <c r="K7" s="30">
        <v>76.402640000000005</v>
      </c>
      <c r="L7" s="30">
        <v>76.402640000000005</v>
      </c>
      <c r="M7" s="30">
        <v>76.402640000000005</v>
      </c>
      <c r="N7" s="30">
        <v>76.402640000000005</v>
      </c>
      <c r="O7" s="30">
        <v>76.402640000000005</v>
      </c>
      <c r="P7" s="30">
        <v>76.402640000000005</v>
      </c>
      <c r="Q7" s="30">
        <v>76.402640000000005</v>
      </c>
      <c r="R7" s="30">
        <v>76.402640000000005</v>
      </c>
      <c r="S7" s="30">
        <v>76.402640000000005</v>
      </c>
      <c r="T7" s="30">
        <v>76.402640000000005</v>
      </c>
      <c r="U7" s="30">
        <v>76.402640000000005</v>
      </c>
      <c r="V7" s="30">
        <v>76.402640000000005</v>
      </c>
      <c r="X7" s="29" t="s">
        <v>23</v>
      </c>
      <c r="Y7" s="30">
        <v>76.402640000000005</v>
      </c>
      <c r="Z7" s="30">
        <v>76.402640000000005</v>
      </c>
      <c r="AA7" s="30">
        <v>76.402640000000005</v>
      </c>
      <c r="AB7" s="30">
        <v>76.402640000000005</v>
      </c>
      <c r="AC7" s="30">
        <v>76.402640000000005</v>
      </c>
      <c r="AD7" s="30">
        <v>76.402640000000005</v>
      </c>
      <c r="AE7" s="30">
        <v>76.402640000000005</v>
      </c>
      <c r="AF7" s="30">
        <v>76.402640000000005</v>
      </c>
      <c r="AG7" s="30">
        <v>76.402640000000005</v>
      </c>
      <c r="AH7" s="30">
        <v>76.402640000000005</v>
      </c>
      <c r="AI7" s="30">
        <v>76.402640000000005</v>
      </c>
      <c r="AM7" t="s">
        <v>22</v>
      </c>
    </row>
    <row r="8" spans="1:39" x14ac:dyDescent="0.25">
      <c r="A8" s="29" t="s">
        <v>14</v>
      </c>
      <c r="B8" s="30">
        <v>246.06305</v>
      </c>
      <c r="C8" s="30">
        <v>224.40310729000001</v>
      </c>
      <c r="D8" s="30">
        <v>217.93296762</v>
      </c>
      <c r="E8" s="30">
        <v>211.23192240000003</v>
      </c>
      <c r="F8" s="30">
        <v>204.72947969000001</v>
      </c>
      <c r="G8" s="30">
        <v>188.61264142000002</v>
      </c>
      <c r="H8" s="30">
        <v>168.08494131</v>
      </c>
      <c r="I8" s="30">
        <v>162.41460371999997</v>
      </c>
      <c r="J8" s="30">
        <v>156.60665994000001</v>
      </c>
      <c r="K8" s="30">
        <v>150.93632234999998</v>
      </c>
      <c r="L8" s="30">
        <v>145.26598475999998</v>
      </c>
      <c r="M8" s="30">
        <v>139.62795020999999</v>
      </c>
      <c r="N8" s="30">
        <v>133.78770338999999</v>
      </c>
      <c r="O8" s="30">
        <v>128.11736579999999</v>
      </c>
      <c r="P8" s="30">
        <v>122.47933125000002</v>
      </c>
      <c r="Q8" s="30">
        <v>116.80899365999998</v>
      </c>
      <c r="R8" s="30">
        <v>80.652846950000011</v>
      </c>
      <c r="S8" s="30">
        <v>76.528499330000002</v>
      </c>
      <c r="T8" s="30">
        <v>72.549167339999997</v>
      </c>
      <c r="U8" s="30">
        <v>68.537532310000003</v>
      </c>
      <c r="V8" s="30">
        <v>64.525897280000009</v>
      </c>
      <c r="X8" s="29" t="s">
        <v>14</v>
      </c>
      <c r="Y8" s="30">
        <v>145.26598475999998</v>
      </c>
      <c r="Z8" s="30">
        <v>139.62795020999999</v>
      </c>
      <c r="AA8" s="30">
        <v>133.78770338999999</v>
      </c>
      <c r="AB8" s="30">
        <v>128.11736579999999</v>
      </c>
      <c r="AC8" s="30">
        <v>122.47933125000002</v>
      </c>
      <c r="AD8" s="30">
        <v>116.80899365999998</v>
      </c>
      <c r="AE8" s="30">
        <v>80.652846950000011</v>
      </c>
      <c r="AF8" s="30">
        <v>76.528499330000002</v>
      </c>
      <c r="AG8" s="30">
        <v>72.549167339999997</v>
      </c>
      <c r="AH8" s="30">
        <v>68.537532310000003</v>
      </c>
      <c r="AI8" s="30">
        <v>64.525897280000009</v>
      </c>
      <c r="AM8" t="s">
        <v>23</v>
      </c>
    </row>
    <row r="9" spans="1:39" x14ac:dyDescent="0.25">
      <c r="A9" s="29" t="s">
        <v>18</v>
      </c>
      <c r="B9" s="30">
        <v>342.30441199999996</v>
      </c>
      <c r="C9" s="30">
        <v>498.84585553000005</v>
      </c>
      <c r="D9" s="30">
        <v>487.61288845999997</v>
      </c>
      <c r="E9" s="30">
        <v>475.86933199000009</v>
      </c>
      <c r="F9" s="30">
        <v>464.12577551000004</v>
      </c>
      <c r="G9" s="30">
        <v>452.89280845000002</v>
      </c>
      <c r="H9" s="30">
        <v>441.14925196999997</v>
      </c>
      <c r="I9" s="30">
        <v>429.40569549000003</v>
      </c>
      <c r="J9" s="30">
        <v>418.17272843000006</v>
      </c>
      <c r="K9" s="30">
        <v>406.42917194999995</v>
      </c>
      <c r="L9" s="30">
        <v>394.68561546999996</v>
      </c>
      <c r="M9" s="30">
        <v>383.45264841000011</v>
      </c>
      <c r="N9" s="30">
        <v>343.31709193000006</v>
      </c>
      <c r="O9" s="30">
        <v>332.47053546000001</v>
      </c>
      <c r="P9" s="30">
        <v>322.09556839000004</v>
      </c>
      <c r="Q9" s="30">
        <v>311.2490119200001</v>
      </c>
      <c r="R9" s="30">
        <v>300.40245544999999</v>
      </c>
      <c r="S9" s="30">
        <v>289.55589896999993</v>
      </c>
      <c r="T9" s="30">
        <v>279.18093191000003</v>
      </c>
      <c r="U9" s="30">
        <v>246.25692052000002</v>
      </c>
      <c r="V9" s="30">
        <v>236.30277434000001</v>
      </c>
      <c r="X9" s="29" t="s">
        <v>18</v>
      </c>
      <c r="Y9" s="30">
        <v>394.68561546999996</v>
      </c>
      <c r="Z9" s="30">
        <v>383.45264841000011</v>
      </c>
      <c r="AA9" s="30">
        <v>343.31709193000006</v>
      </c>
      <c r="AB9" s="30">
        <v>332.47053546000001</v>
      </c>
      <c r="AC9" s="30">
        <v>322.09556839000004</v>
      </c>
      <c r="AD9" s="30">
        <v>311.2490119200001</v>
      </c>
      <c r="AE9" s="30">
        <v>300.40245544999999</v>
      </c>
      <c r="AF9" s="30">
        <v>289.55589896999993</v>
      </c>
      <c r="AG9" s="30">
        <v>279.18093191000003</v>
      </c>
      <c r="AH9" s="30">
        <v>246.25692052000002</v>
      </c>
      <c r="AI9" s="30">
        <v>236.30277434000001</v>
      </c>
      <c r="AM9" t="s">
        <v>76</v>
      </c>
    </row>
    <row r="10" spans="1:39" x14ac:dyDescent="0.25">
      <c r="A10" s="29" t="s">
        <v>74</v>
      </c>
      <c r="B10" s="30">
        <v>46.399320000000003</v>
      </c>
      <c r="C10" s="30">
        <v>45.053739719999996</v>
      </c>
      <c r="D10" s="30">
        <v>43.708159440000003</v>
      </c>
      <c r="E10" s="30">
        <v>42.316179839999997</v>
      </c>
      <c r="F10" s="30">
        <v>40.970599560000004</v>
      </c>
      <c r="G10" s="30">
        <v>39.625019280000004</v>
      </c>
      <c r="H10" s="30">
        <v>38.279438999999996</v>
      </c>
      <c r="I10" s="30">
        <v>36.933858719999996</v>
      </c>
      <c r="J10" s="30">
        <v>35.541879119999997</v>
      </c>
      <c r="K10" s="30">
        <v>34.196298839999997</v>
      </c>
      <c r="L10" s="30">
        <v>32.850718560000004</v>
      </c>
      <c r="M10" s="30">
        <v>31.505138280000001</v>
      </c>
      <c r="N10" s="30">
        <v>30.113158680000002</v>
      </c>
      <c r="O10" s="30">
        <v>11.036</v>
      </c>
      <c r="P10" s="30">
        <v>10.5198</v>
      </c>
      <c r="Q10" s="30">
        <v>10.0036</v>
      </c>
      <c r="R10" s="30">
        <v>9.4873999999999992</v>
      </c>
      <c r="S10" s="30">
        <v>8.9534000000000002</v>
      </c>
      <c r="T10" s="30">
        <v>8.4372000000000007</v>
      </c>
      <c r="U10" s="30">
        <v>7.9210000000000003</v>
      </c>
      <c r="V10" s="30">
        <v>0</v>
      </c>
      <c r="X10" s="29" t="s">
        <v>74</v>
      </c>
      <c r="Y10" s="30">
        <v>32.850718560000004</v>
      </c>
      <c r="Z10" s="30">
        <v>31.505138280000001</v>
      </c>
      <c r="AA10" s="30">
        <v>30.113158680000002</v>
      </c>
      <c r="AB10" s="30">
        <v>11.036</v>
      </c>
      <c r="AC10" s="30">
        <v>10.5198</v>
      </c>
      <c r="AD10" s="30">
        <v>10.0036</v>
      </c>
      <c r="AE10" s="30">
        <v>9.4873999999999992</v>
      </c>
      <c r="AF10" s="30">
        <v>8.9534000000000002</v>
      </c>
      <c r="AG10" s="30">
        <v>8.4372000000000007</v>
      </c>
      <c r="AH10" s="30">
        <v>7.9210000000000003</v>
      </c>
      <c r="AI10" s="30">
        <v>0</v>
      </c>
      <c r="AM10" t="s">
        <v>55</v>
      </c>
    </row>
    <row r="11" spans="1:39" x14ac:dyDescent="0.25">
      <c r="A11" s="29" t="s">
        <v>24</v>
      </c>
      <c r="B11" s="30">
        <v>0.89099996999999997</v>
      </c>
      <c r="C11" s="30">
        <v>938.99285816000031</v>
      </c>
      <c r="D11" s="30">
        <v>924.67891073000021</v>
      </c>
      <c r="E11" s="30">
        <v>909.41073417999985</v>
      </c>
      <c r="F11" s="30">
        <v>894.14255764000018</v>
      </c>
      <c r="G11" s="30">
        <v>878.87438103999989</v>
      </c>
      <c r="H11" s="30">
        <v>864.56049746999986</v>
      </c>
      <c r="I11" s="30">
        <v>849.29225707000001</v>
      </c>
      <c r="J11" s="30">
        <v>834.02414436999993</v>
      </c>
      <c r="K11" s="30">
        <v>818.94482789999995</v>
      </c>
      <c r="L11" s="30">
        <v>803.69090735000009</v>
      </c>
      <c r="M11" s="30">
        <v>788.43698679999989</v>
      </c>
      <c r="N11" s="30">
        <v>773.18306625000014</v>
      </c>
      <c r="O11" s="30">
        <v>758.88254759000006</v>
      </c>
      <c r="P11" s="30">
        <v>743.62856325999974</v>
      </c>
      <c r="Q11" s="30">
        <v>728.37470650000023</v>
      </c>
      <c r="R11" s="30">
        <v>714.07412410000006</v>
      </c>
      <c r="S11" s="30">
        <v>698.82020354999986</v>
      </c>
      <c r="T11" s="30">
        <v>683.56628301000012</v>
      </c>
      <c r="U11" s="30">
        <v>668.31236241999989</v>
      </c>
      <c r="V11" s="30">
        <v>654.01184380999996</v>
      </c>
      <c r="X11" s="29" t="s">
        <v>24</v>
      </c>
      <c r="Y11" s="30">
        <v>803.69090735000009</v>
      </c>
      <c r="Z11" s="30">
        <v>788.43698679999989</v>
      </c>
      <c r="AA11" s="30">
        <v>773.18306625000014</v>
      </c>
      <c r="AB11" s="30">
        <v>758.88254759000006</v>
      </c>
      <c r="AC11" s="30">
        <v>743.62856325999974</v>
      </c>
      <c r="AD11" s="30">
        <v>728.37470650000023</v>
      </c>
      <c r="AE11" s="30">
        <v>714.07412410000006</v>
      </c>
      <c r="AF11" s="30">
        <v>698.82020354999986</v>
      </c>
      <c r="AG11" s="30">
        <v>683.56628301000012</v>
      </c>
      <c r="AH11" s="30">
        <v>668.31236241999989</v>
      </c>
      <c r="AI11" s="30">
        <v>654.01184380999996</v>
      </c>
      <c r="AM11" t="s">
        <v>21</v>
      </c>
    </row>
    <row r="12" spans="1:39" x14ac:dyDescent="0.25">
      <c r="A12" s="29" t="s">
        <v>8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X12" s="29" t="s">
        <v>8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M12" t="s">
        <v>25</v>
      </c>
    </row>
    <row r="13" spans="1:39" x14ac:dyDescent="0.25">
      <c r="A13" s="29" t="s">
        <v>13</v>
      </c>
      <c r="B13" s="30">
        <v>413.40002740000006</v>
      </c>
      <c r="C13" s="30">
        <v>404.2120461099999</v>
      </c>
      <c r="D13" s="30">
        <v>395.29653884999999</v>
      </c>
      <c r="E13" s="30">
        <v>386.2131676699999</v>
      </c>
      <c r="F13" s="30">
        <v>376.75795975000005</v>
      </c>
      <c r="G13" s="30">
        <v>368.03291825000002</v>
      </c>
      <c r="H13" s="30">
        <v>358.97360297999995</v>
      </c>
      <c r="I13" s="30">
        <v>348.1048686100001</v>
      </c>
      <c r="J13" s="30">
        <v>333.70566887000001</v>
      </c>
      <c r="K13" s="30">
        <v>323.11427918999993</v>
      </c>
      <c r="L13" s="30">
        <v>313.69303660999992</v>
      </c>
      <c r="M13" s="30">
        <v>302.44571882999992</v>
      </c>
      <c r="N13" s="30">
        <v>239.67761245</v>
      </c>
      <c r="O13" s="30">
        <v>231.24036426000009</v>
      </c>
      <c r="P13" s="30">
        <v>222.53199444999993</v>
      </c>
      <c r="Q13" s="30">
        <v>211.29473144999997</v>
      </c>
      <c r="R13" s="30">
        <v>203.56446981999991</v>
      </c>
      <c r="S13" s="30">
        <v>196.1922649499999</v>
      </c>
      <c r="T13" s="30">
        <v>189.22388395999997</v>
      </c>
      <c r="U13" s="30">
        <v>182.42664782999995</v>
      </c>
      <c r="V13" s="30">
        <v>175.59638437999996</v>
      </c>
      <c r="X13" s="29" t="s">
        <v>13</v>
      </c>
      <c r="Y13" s="30">
        <v>313.69303660999992</v>
      </c>
      <c r="Z13" s="30">
        <v>302.44571882999992</v>
      </c>
      <c r="AA13" s="30">
        <v>239.67761245</v>
      </c>
      <c r="AB13" s="30">
        <v>231.24036426000009</v>
      </c>
      <c r="AC13" s="30">
        <v>222.53199444999993</v>
      </c>
      <c r="AD13" s="30">
        <v>211.29473144999997</v>
      </c>
      <c r="AE13" s="30">
        <v>203.56446981999991</v>
      </c>
      <c r="AF13" s="30">
        <v>196.1922649499999</v>
      </c>
      <c r="AG13" s="30">
        <v>189.22388395999997</v>
      </c>
      <c r="AH13" s="30">
        <v>182.42664782999995</v>
      </c>
      <c r="AI13" s="30">
        <v>175.59638437999996</v>
      </c>
      <c r="AM13" t="s">
        <v>74</v>
      </c>
    </row>
    <row r="14" spans="1:39" x14ac:dyDescent="0.25">
      <c r="A14" s="29" t="s">
        <v>20</v>
      </c>
      <c r="B14" s="30">
        <v>304.72199071</v>
      </c>
      <c r="C14" s="30">
        <v>299.84645891000002</v>
      </c>
      <c r="D14" s="30">
        <v>295.27561854000004</v>
      </c>
      <c r="E14" s="30">
        <v>290.40006636999999</v>
      </c>
      <c r="F14" s="30">
        <v>285.5245142</v>
      </c>
      <c r="G14" s="30">
        <v>280.64896201000005</v>
      </c>
      <c r="H14" s="30">
        <v>276.07814205</v>
      </c>
      <c r="I14" s="30">
        <v>271.20256949000003</v>
      </c>
      <c r="J14" s="30">
        <v>266.32703770000001</v>
      </c>
      <c r="K14" s="30">
        <v>261.75619733000002</v>
      </c>
      <c r="L14" s="30">
        <v>256.88064515999997</v>
      </c>
      <c r="M14" s="30">
        <v>252.00509296999999</v>
      </c>
      <c r="N14" s="30">
        <v>247.12954078999999</v>
      </c>
      <c r="O14" s="30">
        <v>242.55872082000002</v>
      </c>
      <c r="P14" s="30">
        <v>237.68314825999997</v>
      </c>
      <c r="Q14" s="30">
        <v>232.80761647</v>
      </c>
      <c r="R14" s="30">
        <v>228.23677610999999</v>
      </c>
      <c r="S14" s="30">
        <v>223.36122393999997</v>
      </c>
      <c r="T14" s="30">
        <v>218.48567176999998</v>
      </c>
      <c r="U14" s="30">
        <v>213.61011959000001</v>
      </c>
      <c r="V14" s="30">
        <v>209.03929959999999</v>
      </c>
      <c r="X14" s="29" t="s">
        <v>20</v>
      </c>
      <c r="Y14" s="30">
        <v>256.88064515999997</v>
      </c>
      <c r="Z14" s="30">
        <v>252.00509296999999</v>
      </c>
      <c r="AA14" s="30">
        <v>247.12954078999999</v>
      </c>
      <c r="AB14" s="30">
        <v>242.55872082000002</v>
      </c>
      <c r="AC14" s="30">
        <v>237.68314825999997</v>
      </c>
      <c r="AD14" s="30">
        <v>232.80761647</v>
      </c>
      <c r="AE14" s="30">
        <v>228.23677610999999</v>
      </c>
      <c r="AF14" s="30">
        <v>223.36122393999997</v>
      </c>
      <c r="AG14" s="30">
        <v>218.48567176999998</v>
      </c>
      <c r="AH14" s="30">
        <v>213.61011959000001</v>
      </c>
      <c r="AI14" s="30">
        <v>209.03929959999999</v>
      </c>
      <c r="AM14" t="s">
        <v>8</v>
      </c>
    </row>
    <row r="15" spans="1:39" x14ac:dyDescent="0.25">
      <c r="A15" s="29" t="s">
        <v>10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"/>
      <c r="X15" s="29" t="s">
        <v>10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M15" t="s">
        <v>13</v>
      </c>
    </row>
    <row r="16" spans="1:39" x14ac:dyDescent="0.25">
      <c r="A16" s="29" t="s">
        <v>94</v>
      </c>
      <c r="B16" s="30">
        <v>0</v>
      </c>
      <c r="C16" s="30">
        <v>-639.07800703079533</v>
      </c>
      <c r="D16" s="30">
        <v>-685.27776622534111</v>
      </c>
      <c r="E16" s="30">
        <v>-308.24850820661686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"/>
      <c r="X16" s="29" t="s">
        <v>94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M16" t="s">
        <v>10</v>
      </c>
    </row>
    <row r="17" spans="1:39" x14ac:dyDescent="0.25">
      <c r="A17" s="31" t="s">
        <v>35</v>
      </c>
      <c r="B17" s="32">
        <v>8373.0222986500012</v>
      </c>
      <c r="C17" s="32">
        <v>8709.5910466192054</v>
      </c>
      <c r="D17" s="32">
        <v>8616.5423053446575</v>
      </c>
      <c r="E17" s="32">
        <v>8752.6757632233857</v>
      </c>
      <c r="F17" s="32">
        <v>8901.5371386299994</v>
      </c>
      <c r="G17" s="32">
        <v>8680.5784469700011</v>
      </c>
      <c r="H17" s="32">
        <v>8619.0175913000003</v>
      </c>
      <c r="I17" s="32">
        <v>8569.8006913600002</v>
      </c>
      <c r="J17" s="32">
        <v>8516.8249566900013</v>
      </c>
      <c r="K17" s="32">
        <v>8467.823935819999</v>
      </c>
      <c r="L17" s="32">
        <v>8419.5137461699996</v>
      </c>
      <c r="M17" s="32">
        <v>8369.9203737600001</v>
      </c>
      <c r="N17" s="32">
        <v>8239.6550117500028</v>
      </c>
      <c r="O17" s="32">
        <v>8176.7523721900006</v>
      </c>
      <c r="P17" s="32">
        <v>8131.3852438699996</v>
      </c>
      <c r="Q17" s="32">
        <v>8082.9854982600009</v>
      </c>
      <c r="R17" s="32">
        <v>8008.8649106900011</v>
      </c>
      <c r="S17" s="32">
        <v>7965.8583290000015</v>
      </c>
      <c r="T17" s="32">
        <v>7923.8899762500023</v>
      </c>
      <c r="U17" s="32">
        <v>7859.51142093</v>
      </c>
      <c r="V17" s="32">
        <v>7811.9230376700007</v>
      </c>
      <c r="X17" s="31" t="s">
        <v>35</v>
      </c>
      <c r="Y17" s="32">
        <v>8419.5137461699996</v>
      </c>
      <c r="Z17" s="32">
        <v>8369.9203737600001</v>
      </c>
      <c r="AA17" s="32">
        <v>8239.6550117500028</v>
      </c>
      <c r="AB17" s="32">
        <v>8176.7523721900006</v>
      </c>
      <c r="AC17" s="32">
        <v>8131.3852438699996</v>
      </c>
      <c r="AD17" s="32">
        <v>8082.9854982600009</v>
      </c>
      <c r="AE17" s="32">
        <v>8008.8649106900011</v>
      </c>
      <c r="AF17" s="32">
        <v>7965.8583290000015</v>
      </c>
      <c r="AG17" s="32">
        <v>7923.8899762500023</v>
      </c>
      <c r="AH17" s="32">
        <v>7859.51142093</v>
      </c>
      <c r="AI17" s="32">
        <v>7811.9230376700007</v>
      </c>
      <c r="AM17" t="s">
        <v>18</v>
      </c>
    </row>
    <row r="18" spans="1:39" x14ac:dyDescent="0.25">
      <c r="A18" s="31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X18" s="31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M18" t="s">
        <v>24</v>
      </c>
    </row>
    <row r="19" spans="1:39" x14ac:dyDescent="0.25">
      <c r="A19" s="29" t="s">
        <v>42</v>
      </c>
      <c r="B19" s="30">
        <v>7733.6009999999987</v>
      </c>
      <c r="C19" s="30">
        <v>7946.5579999999882</v>
      </c>
      <c r="D19" s="30">
        <v>7952.2499999999909</v>
      </c>
      <c r="E19" s="30">
        <v>8230.4019999999873</v>
      </c>
      <c r="F19" s="30">
        <v>8666.7870000000003</v>
      </c>
      <c r="G19" s="30">
        <v>8855.0249999999996</v>
      </c>
      <c r="H19" s="30">
        <v>9050.168999999989</v>
      </c>
      <c r="I19" s="30">
        <v>9334.6139999999905</v>
      </c>
      <c r="J19" s="30">
        <v>9334.884</v>
      </c>
      <c r="K19" s="30">
        <v>9284.0470000000005</v>
      </c>
      <c r="L19" s="30">
        <v>9410.8349999999973</v>
      </c>
      <c r="M19" s="30">
        <v>9556.7799999999988</v>
      </c>
      <c r="N19" s="30">
        <v>9766.81</v>
      </c>
      <c r="O19" s="30">
        <v>9935.367000000002</v>
      </c>
      <c r="P19" s="30">
        <v>10082.537999999999</v>
      </c>
      <c r="Q19" s="30">
        <v>10200.895999999993</v>
      </c>
      <c r="R19" s="30">
        <v>10339.272000000001</v>
      </c>
      <c r="S19" s="30">
        <v>10479.534999999993</v>
      </c>
      <c r="T19" s="30">
        <v>10663.521000000001</v>
      </c>
      <c r="U19" s="30">
        <v>10745.080999999986</v>
      </c>
      <c r="V19" s="30">
        <v>10883.021999999992</v>
      </c>
      <c r="X19" s="29" t="s">
        <v>42</v>
      </c>
      <c r="Y19" s="30">
        <v>9410.8349999999973</v>
      </c>
      <c r="Z19" s="30">
        <v>9556.7799999999988</v>
      </c>
      <c r="AA19" s="30">
        <v>9766.81</v>
      </c>
      <c r="AB19" s="30">
        <v>9935.367000000002</v>
      </c>
      <c r="AC19" s="30">
        <v>10082.537999999999</v>
      </c>
      <c r="AD19" s="30">
        <v>10200.895999999993</v>
      </c>
      <c r="AE19" s="30">
        <v>10339.272000000001</v>
      </c>
      <c r="AF19" s="30">
        <v>10479.534999999993</v>
      </c>
      <c r="AG19" s="30">
        <v>10663.521000000001</v>
      </c>
      <c r="AH19" s="30">
        <v>10745.080999999986</v>
      </c>
      <c r="AI19" s="30">
        <v>10883.021999999992</v>
      </c>
      <c r="AM19" t="s">
        <v>14</v>
      </c>
    </row>
    <row r="20" spans="1:39" x14ac:dyDescent="0.25">
      <c r="A20" s="29" t="s">
        <v>97</v>
      </c>
      <c r="B20" s="30">
        <v>-156.589</v>
      </c>
      <c r="C20" s="30">
        <v>-142.68900000000002</v>
      </c>
      <c r="D20" s="30">
        <v>-186.39099999999999</v>
      </c>
      <c r="E20" s="30">
        <v>-233.72399999999999</v>
      </c>
      <c r="F20" s="30">
        <v>-285.37599999999998</v>
      </c>
      <c r="G20" s="30">
        <v>-340.89600000000002</v>
      </c>
      <c r="H20" s="30">
        <v>-399.90500000000003</v>
      </c>
      <c r="I20" s="30">
        <v>-458.42899999999997</v>
      </c>
      <c r="J20" s="30">
        <v>-514.87</v>
      </c>
      <c r="K20" s="30">
        <v>-353.90199999999999</v>
      </c>
      <c r="L20" s="30">
        <v>-385.27600000000001</v>
      </c>
      <c r="M20" s="30">
        <v>-415.46299999999997</v>
      </c>
      <c r="N20" s="30">
        <v>-445.35899999999998</v>
      </c>
      <c r="O20" s="30">
        <v>-474.298</v>
      </c>
      <c r="P20" s="30">
        <v>-502.55700000000002</v>
      </c>
      <c r="Q20" s="30">
        <v>-529.39499999999998</v>
      </c>
      <c r="R20" s="30">
        <v>-557.09400000000005</v>
      </c>
      <c r="S20" s="30">
        <v>-583.51800000000003</v>
      </c>
      <c r="T20" s="30">
        <v>-609.48299999999995</v>
      </c>
      <c r="U20" s="30">
        <v>-634.71199999999999</v>
      </c>
      <c r="V20" s="30">
        <v>-660.22699999999998</v>
      </c>
      <c r="X20" s="29" t="s">
        <v>97</v>
      </c>
      <c r="Y20" s="30">
        <v>-385.27600000000001</v>
      </c>
      <c r="Z20" s="30">
        <v>-415.46299999999997</v>
      </c>
      <c r="AA20" s="30">
        <v>-445.35899999999998</v>
      </c>
      <c r="AB20" s="30">
        <v>-474.298</v>
      </c>
      <c r="AC20" s="30">
        <v>-502.55700000000002</v>
      </c>
      <c r="AD20" s="30">
        <v>-529.39499999999998</v>
      </c>
      <c r="AE20" s="30">
        <v>-557.09400000000005</v>
      </c>
      <c r="AF20" s="30">
        <v>-583.51800000000003</v>
      </c>
      <c r="AG20" s="30">
        <v>-609.48299999999995</v>
      </c>
      <c r="AH20" s="30">
        <v>-634.71199999999999</v>
      </c>
      <c r="AI20" s="30">
        <v>-660.22699999999998</v>
      </c>
    </row>
    <row r="21" spans="1:39" x14ac:dyDescent="0.25">
      <c r="A21" s="6" t="s">
        <v>75</v>
      </c>
      <c r="B21" s="30">
        <v>-91.811577398124427</v>
      </c>
      <c r="C21" s="30">
        <v>-190.59011309508787</v>
      </c>
      <c r="D21" s="30">
        <v>-233.91642539801796</v>
      </c>
      <c r="E21" s="30">
        <v>-345.73764753199339</v>
      </c>
      <c r="F21" s="30">
        <v>-457.23204530674229</v>
      </c>
      <c r="G21" s="30">
        <v>-566.21609341523163</v>
      </c>
      <c r="H21" s="30">
        <v>-561.09638080197965</v>
      </c>
      <c r="I21" s="30">
        <v>-851.61079444884854</v>
      </c>
      <c r="J21" s="30">
        <v>-880.31252313638652</v>
      </c>
      <c r="K21" s="30">
        <v>-996.34416704704563</v>
      </c>
      <c r="L21" s="30">
        <v>-1109.8034495074635</v>
      </c>
      <c r="M21" s="30">
        <v>-1151.0692914621004</v>
      </c>
      <c r="N21" s="30">
        <v>-1023.5832735586791</v>
      </c>
      <c r="O21" s="30">
        <v>-1332.562884424613</v>
      </c>
      <c r="P21" s="30">
        <v>-1461.6636147761719</v>
      </c>
      <c r="Q21" s="30">
        <v>-1515.1708285827344</v>
      </c>
      <c r="R21" s="30">
        <v>-1580.4692906363598</v>
      </c>
      <c r="S21" s="30">
        <v>-1315.1426697683091</v>
      </c>
      <c r="T21" s="30">
        <v>-1561.8063096828701</v>
      </c>
      <c r="U21" s="30">
        <v>-1582.800932603539</v>
      </c>
      <c r="V21" s="30">
        <v>-1613.0427257075153</v>
      </c>
      <c r="X21" s="29" t="s">
        <v>75</v>
      </c>
      <c r="Y21" s="30">
        <v>-1109.8034495074635</v>
      </c>
      <c r="Z21" s="30">
        <v>-1151.0692914621004</v>
      </c>
      <c r="AA21" s="30">
        <v>-1023.5832735586791</v>
      </c>
      <c r="AB21" s="30">
        <v>-1332.562884424613</v>
      </c>
      <c r="AC21" s="30">
        <v>-1461.6636147761719</v>
      </c>
      <c r="AD21" s="30">
        <v>-1515.1708285827344</v>
      </c>
      <c r="AE21" s="30">
        <v>-1580.4692906363598</v>
      </c>
      <c r="AF21" s="30">
        <v>-1315.1426697683091</v>
      </c>
      <c r="AG21" s="30">
        <v>-1561.8063096828701</v>
      </c>
      <c r="AH21" s="30">
        <v>-1582.800932603539</v>
      </c>
      <c r="AI21" s="30">
        <v>-1613.0427257075153</v>
      </c>
    </row>
    <row r="22" spans="1:39" x14ac:dyDescent="0.25">
      <c r="A22" s="31" t="s">
        <v>46</v>
      </c>
      <c r="B22" s="32">
        <v>7485.2004226018744</v>
      </c>
      <c r="C22" s="32">
        <v>7613.2788869049</v>
      </c>
      <c r="D22" s="32">
        <v>7531.9425746019733</v>
      </c>
      <c r="E22" s="32">
        <v>7650.9403524679938</v>
      </c>
      <c r="F22" s="32">
        <v>7924.1789546932578</v>
      </c>
      <c r="G22" s="32">
        <v>7947.9129065847674</v>
      </c>
      <c r="H22" s="32">
        <v>8089.1676191980087</v>
      </c>
      <c r="I22" s="32">
        <v>8024.5742055511419</v>
      </c>
      <c r="J22" s="32">
        <v>7939.7014768636127</v>
      </c>
      <c r="K22" s="32">
        <v>7933.8008329529548</v>
      </c>
      <c r="L22" s="32">
        <v>7915.755550492534</v>
      </c>
      <c r="M22" s="32">
        <v>7990.2477085378987</v>
      </c>
      <c r="N22" s="32">
        <v>8297.86772644132</v>
      </c>
      <c r="O22" s="32">
        <v>8128.5061155753883</v>
      </c>
      <c r="P22" s="32">
        <v>8118.317385223826</v>
      </c>
      <c r="Q22" s="32">
        <v>8156.3301714172585</v>
      </c>
      <c r="R22" s="32">
        <v>8201.7087093636401</v>
      </c>
      <c r="S22" s="32">
        <v>8580.8743302316834</v>
      </c>
      <c r="T22" s="32">
        <v>8492.2316903171304</v>
      </c>
      <c r="U22" s="32">
        <v>8527.5680673964471</v>
      </c>
      <c r="V22" s="32">
        <v>8609.7522742924757</v>
      </c>
      <c r="X22" s="31" t="s">
        <v>46</v>
      </c>
      <c r="Y22" s="32">
        <v>7915.755550492534</v>
      </c>
      <c r="Z22" s="32">
        <v>7990.2477085378987</v>
      </c>
      <c r="AA22" s="32">
        <v>8297.86772644132</v>
      </c>
      <c r="AB22" s="32">
        <v>8128.5061155753883</v>
      </c>
      <c r="AC22" s="32">
        <v>8118.317385223826</v>
      </c>
      <c r="AD22" s="32">
        <v>8156.3301714172585</v>
      </c>
      <c r="AE22" s="32">
        <v>8201.7087093636401</v>
      </c>
      <c r="AF22" s="32">
        <v>8580.8743302316834</v>
      </c>
      <c r="AG22" s="32">
        <v>8492.2316903171304</v>
      </c>
      <c r="AH22" s="32">
        <v>8527.5680673964471</v>
      </c>
      <c r="AI22" s="32">
        <v>8609.7522742924757</v>
      </c>
    </row>
    <row r="23" spans="1:39" x14ac:dyDescent="0.25">
      <c r="A23" s="31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X23" s="31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</row>
    <row r="24" spans="1:39" x14ac:dyDescent="0.25">
      <c r="A24" s="31" t="s">
        <v>114</v>
      </c>
      <c r="B24" s="30">
        <v>1077.8688608546697</v>
      </c>
      <c r="C24" s="30">
        <v>1096.3121597143056</v>
      </c>
      <c r="D24" s="30">
        <v>1084.5997307426842</v>
      </c>
      <c r="E24" s="30">
        <v>1101.7354107553911</v>
      </c>
      <c r="F24" s="30">
        <v>1141.0817694758291</v>
      </c>
      <c r="G24" s="30">
        <v>1144.4994585482063</v>
      </c>
      <c r="H24" s="30">
        <v>1164.8401371645132</v>
      </c>
      <c r="I24" s="30">
        <v>1155.5386855993643</v>
      </c>
      <c r="J24" s="30">
        <v>1143.3170126683601</v>
      </c>
      <c r="K24" s="30">
        <v>1142.4673199452254</v>
      </c>
      <c r="L24" s="30">
        <v>1139.8687992709249</v>
      </c>
      <c r="M24" s="30">
        <v>1150.5956700294573</v>
      </c>
      <c r="N24" s="30">
        <v>1194.8929526075499</v>
      </c>
      <c r="O24" s="30">
        <v>1170.5048806428558</v>
      </c>
      <c r="P24" s="30">
        <v>1169.0377034722308</v>
      </c>
      <c r="Q24" s="30">
        <v>1174.511544684085</v>
      </c>
      <c r="R24" s="30">
        <v>1181.0460541483642</v>
      </c>
      <c r="S24" s="30">
        <v>1235.6459035533624</v>
      </c>
      <c r="T24" s="30">
        <v>1222.8813634056667</v>
      </c>
      <c r="U24" s="30">
        <v>1227.9698017050882</v>
      </c>
      <c r="V24" s="30">
        <v>1239.8043274981164</v>
      </c>
      <c r="X24" s="31" t="s">
        <v>114</v>
      </c>
      <c r="Y24" s="30">
        <v>1139.8687992709249</v>
      </c>
      <c r="Z24" s="30">
        <v>1150.5956700294573</v>
      </c>
      <c r="AA24" s="30">
        <v>1194.8929526075499</v>
      </c>
      <c r="AB24" s="30">
        <v>1170.5048806428558</v>
      </c>
      <c r="AC24" s="30">
        <v>1169.0377034722308</v>
      </c>
      <c r="AD24" s="30">
        <v>1174.511544684085</v>
      </c>
      <c r="AE24" s="30">
        <v>1181.0460541483642</v>
      </c>
      <c r="AF24" s="30">
        <v>1235.6459035533624</v>
      </c>
      <c r="AG24" s="30">
        <v>1222.8813634056667</v>
      </c>
      <c r="AH24" s="30">
        <v>1227.9698017050882</v>
      </c>
      <c r="AI24" s="30">
        <v>1239.8043274981164</v>
      </c>
    </row>
    <row r="25" spans="1:39" x14ac:dyDescent="0.25">
      <c r="A25" s="31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X25" s="31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</row>
    <row r="26" spans="1:39" x14ac:dyDescent="0.25">
      <c r="A26" s="31" t="s">
        <v>60</v>
      </c>
      <c r="B26" s="30">
        <v>8563.0692834565434</v>
      </c>
      <c r="C26" s="30">
        <v>8709.5910466192054</v>
      </c>
      <c r="D26" s="30">
        <v>8616.5423053446575</v>
      </c>
      <c r="E26" s="30">
        <v>8752.6757632233857</v>
      </c>
      <c r="F26" s="30">
        <v>9065.2607241690876</v>
      </c>
      <c r="G26" s="30">
        <v>9092.4123651329737</v>
      </c>
      <c r="H26" s="30">
        <v>9254.0077563625218</v>
      </c>
      <c r="I26" s="30">
        <v>9180.1128911505057</v>
      </c>
      <c r="J26" s="30">
        <v>9083.0184895319726</v>
      </c>
      <c r="K26" s="30">
        <v>9076.2681528981811</v>
      </c>
      <c r="L26" s="30">
        <v>9055.6243497634587</v>
      </c>
      <c r="M26" s="30">
        <v>9140.8433785673551</v>
      </c>
      <c r="N26" s="30">
        <v>9492.7606790488699</v>
      </c>
      <c r="O26" s="30">
        <v>9299.0109962182432</v>
      </c>
      <c r="P26" s="30">
        <v>9287.3550886960566</v>
      </c>
      <c r="Q26" s="30">
        <v>9330.841716101344</v>
      </c>
      <c r="R26" s="30">
        <v>9382.7547635120045</v>
      </c>
      <c r="S26" s="30">
        <v>9816.520233785046</v>
      </c>
      <c r="T26" s="30">
        <v>9715.1130537227964</v>
      </c>
      <c r="U26" s="30">
        <v>9755.5378691015358</v>
      </c>
      <c r="V26" s="30">
        <v>9849.5566017905912</v>
      </c>
      <c r="X26" s="31" t="s">
        <v>60</v>
      </c>
      <c r="Y26" s="30">
        <v>9055.6243497634587</v>
      </c>
      <c r="Z26" s="30">
        <v>9140.8433785673551</v>
      </c>
      <c r="AA26" s="30">
        <v>9492.7606790488699</v>
      </c>
      <c r="AB26" s="30">
        <v>9299.0109962182432</v>
      </c>
      <c r="AC26" s="30">
        <v>9287.3550886960566</v>
      </c>
      <c r="AD26" s="30">
        <v>9330.841716101344</v>
      </c>
      <c r="AE26" s="30">
        <v>9382.7547635120045</v>
      </c>
      <c r="AF26" s="30">
        <v>9816.520233785046</v>
      </c>
      <c r="AG26" s="30">
        <v>9715.1130537227964</v>
      </c>
      <c r="AH26" s="30">
        <v>9755.5378691015358</v>
      </c>
      <c r="AI26" s="30">
        <v>9849.5566017905912</v>
      </c>
    </row>
    <row r="27" spans="1:39" x14ac:dyDescent="0.25">
      <c r="A27" s="31" t="s">
        <v>61</v>
      </c>
      <c r="B27" s="30">
        <v>-190.04698480654224</v>
      </c>
      <c r="C27" s="30">
        <v>0</v>
      </c>
      <c r="D27" s="30">
        <v>0</v>
      </c>
      <c r="E27" s="30">
        <v>0</v>
      </c>
      <c r="F27" s="30">
        <v>-163.72358553908816</v>
      </c>
      <c r="G27" s="30">
        <v>-411.83391816297262</v>
      </c>
      <c r="H27" s="30">
        <v>-634.99016506252156</v>
      </c>
      <c r="I27" s="30">
        <v>-610.31219979050547</v>
      </c>
      <c r="J27" s="30">
        <v>-566.19353284197132</v>
      </c>
      <c r="K27" s="30">
        <v>-608.44421707818219</v>
      </c>
      <c r="L27" s="30">
        <v>-636.11060359345902</v>
      </c>
      <c r="M27" s="30">
        <v>-770.92300480735503</v>
      </c>
      <c r="N27" s="30">
        <v>-1253.105667298867</v>
      </c>
      <c r="O27" s="30">
        <v>-1122.2586240282426</v>
      </c>
      <c r="P27" s="30">
        <v>-1155.9698448260569</v>
      </c>
      <c r="Q27" s="30">
        <v>-1247.8562178413431</v>
      </c>
      <c r="R27" s="30">
        <v>-1373.8898528220034</v>
      </c>
      <c r="S27" s="30">
        <v>-1850.6619047850445</v>
      </c>
      <c r="T27" s="30">
        <v>-1791.2230774727941</v>
      </c>
      <c r="U27" s="30">
        <v>-1896.0264481715358</v>
      </c>
      <c r="V27" s="30">
        <v>-2037.6335641205906</v>
      </c>
      <c r="X27" s="31" t="s">
        <v>61</v>
      </c>
      <c r="Y27" s="30">
        <v>-636.11060359345902</v>
      </c>
      <c r="Z27" s="30">
        <v>-770.92300480735503</v>
      </c>
      <c r="AA27" s="30">
        <v>-1253.105667298867</v>
      </c>
      <c r="AB27" s="30">
        <v>-1122.2586240282426</v>
      </c>
      <c r="AC27" s="30">
        <v>-1155.9698448260569</v>
      </c>
      <c r="AD27" s="30">
        <v>-1247.8562178413431</v>
      </c>
      <c r="AE27" s="30">
        <v>-1373.8898528220034</v>
      </c>
      <c r="AF27" s="30">
        <v>-1850.6619047850445</v>
      </c>
      <c r="AG27" s="30">
        <v>-1791.2230774727941</v>
      </c>
      <c r="AH27" s="30">
        <v>-1896.0264481715358</v>
      </c>
      <c r="AI27" s="30">
        <v>-2037.6335641205906</v>
      </c>
    </row>
    <row r="28" spans="1:39" x14ac:dyDescent="0.25">
      <c r="A28" s="31" t="s">
        <v>69</v>
      </c>
      <c r="B28" s="30">
        <v>500</v>
      </c>
      <c r="C28" s="30">
        <v>500</v>
      </c>
      <c r="D28" s="30">
        <v>500</v>
      </c>
      <c r="E28" s="30">
        <v>500</v>
      </c>
      <c r="F28" s="30">
        <v>500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X28" s="31" t="s">
        <v>69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</row>
    <row r="29" spans="1:39" x14ac:dyDescent="0.25">
      <c r="A29" s="17" t="s">
        <v>1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X29" s="17" t="s">
        <v>1</v>
      </c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9" x14ac:dyDescent="0.25">
      <c r="A30" s="5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X30" s="5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</row>
    <row r="31" spans="1:39" x14ac:dyDescent="0.25">
      <c r="A31" s="29" t="s">
        <v>4</v>
      </c>
      <c r="B31" s="30">
        <v>140.00020000000001</v>
      </c>
      <c r="C31" s="30">
        <v>132.8004</v>
      </c>
      <c r="D31" s="30">
        <v>132.8004</v>
      </c>
      <c r="E31" s="30">
        <v>132.8004</v>
      </c>
      <c r="F31" s="30">
        <v>132.8004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X31" s="29" t="s">
        <v>4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</row>
    <row r="32" spans="1:39" x14ac:dyDescent="0.25">
      <c r="A32" s="29" t="s">
        <v>22</v>
      </c>
      <c r="B32" s="30">
        <v>715.61090000000002</v>
      </c>
      <c r="C32" s="30">
        <v>715.61090000000002</v>
      </c>
      <c r="D32" s="30">
        <v>715.61090000000002</v>
      </c>
      <c r="E32" s="30">
        <v>715.61090000000002</v>
      </c>
      <c r="F32" s="30">
        <v>715.61090000000002</v>
      </c>
      <c r="G32" s="30">
        <v>715.6108999999999</v>
      </c>
      <c r="H32" s="30">
        <v>715.6108999999999</v>
      </c>
      <c r="I32" s="30">
        <v>715.6108999999999</v>
      </c>
      <c r="J32" s="30">
        <v>715.61090000000002</v>
      </c>
      <c r="K32" s="30">
        <v>715.61090000000002</v>
      </c>
      <c r="L32" s="30">
        <v>715.61090000000002</v>
      </c>
      <c r="M32" s="30">
        <v>715.6108999999999</v>
      </c>
      <c r="N32" s="30">
        <v>715.61090000000002</v>
      </c>
      <c r="O32" s="30">
        <v>715.61090000000002</v>
      </c>
      <c r="P32" s="30">
        <v>715.61090000000002</v>
      </c>
      <c r="Q32" s="30">
        <v>715.61090000000002</v>
      </c>
      <c r="R32" s="30">
        <v>715.61090000000002</v>
      </c>
      <c r="S32" s="30">
        <v>715.61090000000002</v>
      </c>
      <c r="T32" s="30">
        <v>715.61090000000002</v>
      </c>
      <c r="U32" s="30">
        <v>715.61090000000002</v>
      </c>
      <c r="V32" s="30">
        <v>715.61090000000002</v>
      </c>
      <c r="X32" s="29" t="s">
        <v>22</v>
      </c>
      <c r="Y32" s="30">
        <v>715.61090000000002</v>
      </c>
      <c r="Z32" s="30">
        <v>715.6108999999999</v>
      </c>
      <c r="AA32" s="30">
        <v>715.61090000000002</v>
      </c>
      <c r="AB32" s="30">
        <v>715.61090000000002</v>
      </c>
      <c r="AC32" s="30">
        <v>715.61090000000002</v>
      </c>
      <c r="AD32" s="30">
        <v>715.61090000000002</v>
      </c>
      <c r="AE32" s="30">
        <v>715.61090000000002</v>
      </c>
      <c r="AF32" s="30">
        <v>715.61090000000002</v>
      </c>
      <c r="AG32" s="30">
        <v>715.61090000000002</v>
      </c>
      <c r="AH32" s="30">
        <v>715.61090000000002</v>
      </c>
      <c r="AI32" s="30">
        <v>715.61090000000002</v>
      </c>
    </row>
    <row r="33" spans="1:35" x14ac:dyDescent="0.25">
      <c r="A33" s="29" t="s">
        <v>23</v>
      </c>
      <c r="B33" s="30">
        <v>711.70845000000008</v>
      </c>
      <c r="C33" s="30">
        <v>711.70845000000008</v>
      </c>
      <c r="D33" s="30">
        <v>711.70845000000008</v>
      </c>
      <c r="E33" s="30">
        <v>711.70845000000008</v>
      </c>
      <c r="F33" s="30">
        <v>711.70845000000008</v>
      </c>
      <c r="G33" s="30">
        <v>711.70845000000008</v>
      </c>
      <c r="H33" s="30">
        <v>711.70845000000008</v>
      </c>
      <c r="I33" s="30">
        <v>711.70845000000008</v>
      </c>
      <c r="J33" s="30">
        <v>711.70845000000008</v>
      </c>
      <c r="K33" s="30">
        <v>711.70845000000008</v>
      </c>
      <c r="L33" s="30">
        <v>711.70845000000008</v>
      </c>
      <c r="M33" s="30">
        <v>711.70845000000008</v>
      </c>
      <c r="N33" s="30">
        <v>711.70845000000008</v>
      </c>
      <c r="O33" s="30">
        <v>711.70845000000008</v>
      </c>
      <c r="P33" s="30">
        <v>711.70845000000008</v>
      </c>
      <c r="Q33" s="30">
        <v>711.70845000000008</v>
      </c>
      <c r="R33" s="30">
        <v>711.70845000000008</v>
      </c>
      <c r="S33" s="30">
        <v>711.70845000000008</v>
      </c>
      <c r="T33" s="30">
        <v>711.70845000000008</v>
      </c>
      <c r="U33" s="30">
        <v>711.70845000000008</v>
      </c>
      <c r="V33" s="30">
        <v>711.70845000000008</v>
      </c>
      <c r="X33" s="29" t="s">
        <v>23</v>
      </c>
      <c r="Y33" s="30">
        <v>711.70845000000008</v>
      </c>
      <c r="Z33" s="30">
        <v>711.70845000000008</v>
      </c>
      <c r="AA33" s="30">
        <v>711.70845000000008</v>
      </c>
      <c r="AB33" s="30">
        <v>711.70845000000008</v>
      </c>
      <c r="AC33" s="30">
        <v>711.70845000000008</v>
      </c>
      <c r="AD33" s="30">
        <v>711.70845000000008</v>
      </c>
      <c r="AE33" s="30">
        <v>711.70845000000008</v>
      </c>
      <c r="AF33" s="30">
        <v>711.70845000000008</v>
      </c>
      <c r="AG33" s="30">
        <v>711.70845000000008</v>
      </c>
      <c r="AH33" s="30">
        <v>711.70845000000008</v>
      </c>
      <c r="AI33" s="30">
        <v>711.70845000000008</v>
      </c>
    </row>
    <row r="34" spans="1:35" x14ac:dyDescent="0.25">
      <c r="A34" s="29" t="s">
        <v>14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X34" s="29" t="s">
        <v>14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</row>
    <row r="35" spans="1:35" x14ac:dyDescent="0.25">
      <c r="A35" s="29" t="s">
        <v>18</v>
      </c>
      <c r="B35" s="30">
        <v>69.402070000000009</v>
      </c>
      <c r="C35" s="30">
        <v>67.389409970000003</v>
      </c>
      <c r="D35" s="30">
        <v>65.376749939999996</v>
      </c>
      <c r="E35" s="30">
        <v>62.200287840000001</v>
      </c>
      <c r="F35" s="30">
        <v>60.222427809999999</v>
      </c>
      <c r="G35" s="30">
        <v>58.244567780000004</v>
      </c>
      <c r="H35" s="30">
        <v>51.894149999999996</v>
      </c>
      <c r="I35" s="30">
        <v>50.069991999999999</v>
      </c>
      <c r="J35" s="30">
        <v>48.182932000000001</v>
      </c>
      <c r="K35" s="30">
        <v>46.358774000000004</v>
      </c>
      <c r="L35" s="30">
        <v>44.534616</v>
      </c>
      <c r="M35" s="30">
        <v>42.710457999999996</v>
      </c>
      <c r="N35" s="30">
        <v>40.823398000000005</v>
      </c>
      <c r="O35" s="30">
        <v>38.99924</v>
      </c>
      <c r="P35" s="30">
        <v>37.175082000000003</v>
      </c>
      <c r="Q35" s="30">
        <v>35.350924000000006</v>
      </c>
      <c r="R35" s="30">
        <v>12.8986</v>
      </c>
      <c r="S35" s="30">
        <v>12.172599999999999</v>
      </c>
      <c r="T35" s="30">
        <v>11.470800000000001</v>
      </c>
      <c r="U35" s="30">
        <v>10.769</v>
      </c>
      <c r="V35" s="30">
        <v>10.0672</v>
      </c>
      <c r="X35" s="29" t="s">
        <v>18</v>
      </c>
      <c r="Y35" s="30">
        <v>44.534616</v>
      </c>
      <c r="Z35" s="30">
        <v>42.710457999999996</v>
      </c>
      <c r="AA35" s="30">
        <v>40.823398000000005</v>
      </c>
      <c r="AB35" s="30">
        <v>38.99924</v>
      </c>
      <c r="AC35" s="30">
        <v>37.175082000000003</v>
      </c>
      <c r="AD35" s="30">
        <v>35.350924000000006</v>
      </c>
      <c r="AE35" s="30">
        <v>12.8986</v>
      </c>
      <c r="AF35" s="30">
        <v>12.172599999999999</v>
      </c>
      <c r="AG35" s="30">
        <v>11.470800000000001</v>
      </c>
      <c r="AH35" s="30">
        <v>10.769</v>
      </c>
      <c r="AI35" s="30">
        <v>10.0672</v>
      </c>
    </row>
    <row r="36" spans="1:35" x14ac:dyDescent="0.25">
      <c r="A36" s="29" t="s">
        <v>74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X36" s="29" t="s">
        <v>74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</row>
    <row r="37" spans="1:35" x14ac:dyDescent="0.25">
      <c r="A37" s="29" t="s">
        <v>24</v>
      </c>
      <c r="B37" s="30">
        <v>1.51865995</v>
      </c>
      <c r="C37" s="30">
        <v>1.4989174599999999</v>
      </c>
      <c r="D37" s="30">
        <v>1.4806935800000001</v>
      </c>
      <c r="E37" s="30">
        <v>1.4609509700000001</v>
      </c>
      <c r="F37" s="30">
        <v>1.4412083600000001</v>
      </c>
      <c r="G37" s="30">
        <v>1.4214657500000001</v>
      </c>
      <c r="H37" s="30">
        <v>1.40324187</v>
      </c>
      <c r="I37" s="30">
        <v>1.38349926</v>
      </c>
      <c r="J37" s="30">
        <v>1.36375666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X37" s="29" t="s">
        <v>24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</row>
    <row r="38" spans="1:35" x14ac:dyDescent="0.25">
      <c r="A38" s="29" t="s">
        <v>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X38" s="29" t="s">
        <v>8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</row>
    <row r="39" spans="1:35" x14ac:dyDescent="0.25">
      <c r="A39" s="29" t="s">
        <v>13</v>
      </c>
      <c r="B39" s="30">
        <v>228.94465696</v>
      </c>
      <c r="C39" s="30">
        <v>223.52723387</v>
      </c>
      <c r="D39" s="30">
        <v>212.22076588000007</v>
      </c>
      <c r="E39" s="30">
        <v>207.11972888000003</v>
      </c>
      <c r="F39" s="30">
        <v>198.46664380000004</v>
      </c>
      <c r="G39" s="30">
        <v>193.77542634</v>
      </c>
      <c r="H39" s="30">
        <v>187.95917086000003</v>
      </c>
      <c r="I39" s="30">
        <v>178.27359068000004</v>
      </c>
      <c r="J39" s="30">
        <v>173.71652195000001</v>
      </c>
      <c r="K39" s="30">
        <v>169.53010397000003</v>
      </c>
      <c r="L39" s="30">
        <v>165.15969789000005</v>
      </c>
      <c r="M39" s="30">
        <v>159.64336574000009</v>
      </c>
      <c r="N39" s="30">
        <v>143.24603442</v>
      </c>
      <c r="O39" s="30">
        <v>138.18132926999999</v>
      </c>
      <c r="P39" s="30">
        <v>132.76513097</v>
      </c>
      <c r="Q39" s="30">
        <v>129.08759843999999</v>
      </c>
      <c r="R39" s="30">
        <v>125.04614145999994</v>
      </c>
      <c r="S39" s="30">
        <v>121.19163139999998</v>
      </c>
      <c r="T39" s="30">
        <v>100.03655934</v>
      </c>
      <c r="U39" s="30">
        <v>96.181916529999981</v>
      </c>
      <c r="V39" s="30">
        <v>94.228458449999991</v>
      </c>
      <c r="X39" s="29" t="s">
        <v>13</v>
      </c>
      <c r="Y39" s="30">
        <v>165.15969789000005</v>
      </c>
      <c r="Z39" s="30">
        <v>159.64336574000009</v>
      </c>
      <c r="AA39" s="30">
        <v>143.24603442</v>
      </c>
      <c r="AB39" s="30">
        <v>138.18132926999999</v>
      </c>
      <c r="AC39" s="30">
        <v>132.76513097</v>
      </c>
      <c r="AD39" s="30">
        <v>129.08759843999999</v>
      </c>
      <c r="AE39" s="30">
        <v>125.04614145999994</v>
      </c>
      <c r="AF39" s="30">
        <v>121.19163139999998</v>
      </c>
      <c r="AG39" s="30">
        <v>100.03655934</v>
      </c>
      <c r="AH39" s="30">
        <v>96.181916529999981</v>
      </c>
      <c r="AI39" s="30">
        <v>94.228458449999991</v>
      </c>
    </row>
    <row r="40" spans="1:35" x14ac:dyDescent="0.25">
      <c r="A40" s="29" t="s">
        <v>20</v>
      </c>
      <c r="B40" s="30">
        <v>59.987068010000002</v>
      </c>
      <c r="C40" s="30">
        <v>59.207239689999994</v>
      </c>
      <c r="D40" s="30">
        <v>58.487396349999997</v>
      </c>
      <c r="E40" s="30">
        <v>57.707563329999992</v>
      </c>
      <c r="F40" s="30">
        <v>56.927730329999989</v>
      </c>
      <c r="G40" s="30">
        <v>56.147897309999991</v>
      </c>
      <c r="H40" s="30">
        <v>55.428053980000001</v>
      </c>
      <c r="I40" s="30">
        <v>54.648220969999997</v>
      </c>
      <c r="J40" s="30">
        <v>53.868387929999997</v>
      </c>
      <c r="K40" s="30">
        <v>53.148544579999999</v>
      </c>
      <c r="L40" s="30">
        <v>52.368711580000003</v>
      </c>
      <c r="M40" s="30">
        <v>51.588883280000005</v>
      </c>
      <c r="N40" s="30">
        <v>50.869035250000003</v>
      </c>
      <c r="O40" s="30">
        <v>50.089202229999998</v>
      </c>
      <c r="P40" s="30">
        <v>49.309373930000007</v>
      </c>
      <c r="Q40" s="30">
        <v>48.529540879999999</v>
      </c>
      <c r="R40" s="30">
        <v>47.809692850000005</v>
      </c>
      <c r="S40" s="30">
        <v>47.02985984</v>
      </c>
      <c r="T40" s="30">
        <v>46.250031530000001</v>
      </c>
      <c r="U40" s="30">
        <v>45.530188199999991</v>
      </c>
      <c r="V40" s="30">
        <v>44.750355189999993</v>
      </c>
      <c r="X40" s="29" t="s">
        <v>20</v>
      </c>
      <c r="Y40" s="30">
        <v>52.368711580000003</v>
      </c>
      <c r="Z40" s="30">
        <v>51.588883280000005</v>
      </c>
      <c r="AA40" s="30">
        <v>50.869035250000003</v>
      </c>
      <c r="AB40" s="30">
        <v>50.089202229999998</v>
      </c>
      <c r="AC40" s="30">
        <v>49.309373930000007</v>
      </c>
      <c r="AD40" s="30">
        <v>48.529540879999999</v>
      </c>
      <c r="AE40" s="30">
        <v>47.809692850000005</v>
      </c>
      <c r="AF40" s="30">
        <v>47.02985984</v>
      </c>
      <c r="AG40" s="30">
        <v>46.250031530000001</v>
      </c>
      <c r="AH40" s="30">
        <v>45.530188199999991</v>
      </c>
      <c r="AI40" s="30">
        <v>44.750355189999993</v>
      </c>
    </row>
    <row r="41" spans="1:35" x14ac:dyDescent="0.25">
      <c r="A41" s="2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"/>
      <c r="X41" s="29" t="s">
        <v>10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</row>
    <row r="42" spans="1:35" x14ac:dyDescent="0.25">
      <c r="A42" s="29" t="s">
        <v>94</v>
      </c>
      <c r="B42" s="30">
        <v>0</v>
      </c>
      <c r="C42" s="30">
        <v>639.07800703079533</v>
      </c>
      <c r="D42" s="30">
        <v>685.27776622534111</v>
      </c>
      <c r="E42" s="30">
        <v>308.24850820661686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"/>
      <c r="X42" s="29" t="s">
        <v>94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</row>
    <row r="43" spans="1:35" x14ac:dyDescent="0.25">
      <c r="A43" s="31" t="s">
        <v>43</v>
      </c>
      <c r="B43" s="32">
        <v>1927.1720049200003</v>
      </c>
      <c r="C43" s="32">
        <v>2550.8205580207955</v>
      </c>
      <c r="D43" s="32">
        <v>2582.963121975341</v>
      </c>
      <c r="E43" s="32">
        <v>2196.8567892266174</v>
      </c>
      <c r="F43" s="32">
        <v>1877.1777603</v>
      </c>
      <c r="G43" s="32">
        <v>1736.9087071799997</v>
      </c>
      <c r="H43" s="32">
        <v>1724.0039667100002</v>
      </c>
      <c r="I43" s="32">
        <v>1711.6946529100001</v>
      </c>
      <c r="J43" s="32">
        <v>1704.4509485400001</v>
      </c>
      <c r="K43" s="32">
        <v>1696.3567725500002</v>
      </c>
      <c r="L43" s="32">
        <v>1689.3823754700002</v>
      </c>
      <c r="M43" s="32">
        <v>1681.2620570200002</v>
      </c>
      <c r="N43" s="32">
        <v>1662.2578176700001</v>
      </c>
      <c r="O43" s="32">
        <v>1654.5891215000001</v>
      </c>
      <c r="P43" s="32">
        <v>1646.5689369000002</v>
      </c>
      <c r="Q43" s="32">
        <v>1640.2874133200003</v>
      </c>
      <c r="R43" s="32">
        <v>1613.0737843100001</v>
      </c>
      <c r="S43" s="32">
        <v>1607.7134412400003</v>
      </c>
      <c r="T43" s="32">
        <v>1585.0767408700003</v>
      </c>
      <c r="U43" s="32">
        <v>1579.8004547300002</v>
      </c>
      <c r="V43" s="32">
        <v>1576.3653636400002</v>
      </c>
      <c r="X43" s="31" t="s">
        <v>43</v>
      </c>
      <c r="Y43" s="32">
        <v>1689.3823754700002</v>
      </c>
      <c r="Z43" s="32">
        <v>1681.2620570200002</v>
      </c>
      <c r="AA43" s="32">
        <v>1662.2578176700001</v>
      </c>
      <c r="AB43" s="32">
        <v>1654.5891215000001</v>
      </c>
      <c r="AC43" s="32">
        <v>1646.5689369000002</v>
      </c>
      <c r="AD43" s="32">
        <v>1640.2874133200003</v>
      </c>
      <c r="AE43" s="32">
        <v>1613.0737843100001</v>
      </c>
      <c r="AF43" s="32">
        <v>1607.7134412400003</v>
      </c>
      <c r="AG43" s="32">
        <v>1585.0767408700003</v>
      </c>
      <c r="AH43" s="32">
        <v>1579.8004547300002</v>
      </c>
      <c r="AI43" s="32">
        <v>1576.3653636400002</v>
      </c>
    </row>
    <row r="44" spans="1:35" x14ac:dyDescent="0.25">
      <c r="A44" s="29"/>
      <c r="B44" s="33"/>
      <c r="C44" s="33"/>
      <c r="D44" s="33"/>
      <c r="E44" s="33"/>
      <c r="F44" s="33"/>
      <c r="G44" s="33"/>
      <c r="H44" s="33"/>
      <c r="I44" s="33"/>
      <c r="J44" s="34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X44" s="29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25">
      <c r="A45" s="29" t="s">
        <v>42</v>
      </c>
      <c r="B45" s="30">
        <v>3671.6280000000002</v>
      </c>
      <c r="C45" s="30">
        <v>3826.0739999999978</v>
      </c>
      <c r="D45" s="30">
        <v>3938.0169999999998</v>
      </c>
      <c r="E45" s="30">
        <v>4121.329999999999</v>
      </c>
      <c r="F45" s="30">
        <v>4270.6809999999987</v>
      </c>
      <c r="G45" s="30">
        <v>4481.7649999999967</v>
      </c>
      <c r="H45" s="30">
        <v>4608.8419999999987</v>
      </c>
      <c r="I45" s="30">
        <v>4828.137999999999</v>
      </c>
      <c r="J45" s="30">
        <v>4945.9449999999997</v>
      </c>
      <c r="K45" s="30">
        <v>4887.4769999999999</v>
      </c>
      <c r="L45" s="30">
        <v>4944.3589999999986</v>
      </c>
      <c r="M45" s="30">
        <v>5008.6819999999998</v>
      </c>
      <c r="N45" s="30">
        <v>5081.9529999999995</v>
      </c>
      <c r="O45" s="30">
        <v>5189.1279999999997</v>
      </c>
      <c r="P45" s="30">
        <v>5258.3909999999987</v>
      </c>
      <c r="Q45" s="30">
        <v>5330.1839999999993</v>
      </c>
      <c r="R45" s="30">
        <v>5397.0699999999988</v>
      </c>
      <c r="S45" s="30">
        <v>5473.1509999999998</v>
      </c>
      <c r="T45" s="30">
        <v>5659.7089999999998</v>
      </c>
      <c r="U45" s="30">
        <v>5650.6049999999886</v>
      </c>
      <c r="V45" s="30">
        <v>5730.1969999999992</v>
      </c>
      <c r="X45" s="29" t="s">
        <v>42</v>
      </c>
      <c r="Y45" s="30">
        <v>4944.3589999999986</v>
      </c>
      <c r="Z45" s="30">
        <v>5008.6819999999998</v>
      </c>
      <c r="AA45" s="30">
        <v>5081.9529999999995</v>
      </c>
      <c r="AB45" s="30">
        <v>5189.1279999999997</v>
      </c>
      <c r="AC45" s="30">
        <v>5258.3909999999987</v>
      </c>
      <c r="AD45" s="30">
        <v>5330.1839999999993</v>
      </c>
      <c r="AE45" s="30">
        <v>5397.0699999999988</v>
      </c>
      <c r="AF45" s="30">
        <v>5473.1509999999998</v>
      </c>
      <c r="AG45" s="30">
        <v>5659.7089999999998</v>
      </c>
      <c r="AH45" s="30">
        <v>5650.6049999999886</v>
      </c>
      <c r="AI45" s="30">
        <v>5730.1969999999992</v>
      </c>
    </row>
    <row r="46" spans="1:35" x14ac:dyDescent="0.25">
      <c r="A46" s="29" t="s">
        <v>97</v>
      </c>
      <c r="B46" s="30">
        <v>-48.957999999999998</v>
      </c>
      <c r="C46" s="30">
        <v>-53.725999999999999</v>
      </c>
      <c r="D46" s="30">
        <v>-75.080000000000013</v>
      </c>
      <c r="E46" s="30">
        <v>-98.643999999999991</v>
      </c>
      <c r="F46" s="30">
        <v>-124.42000000000002</v>
      </c>
      <c r="G46" s="30">
        <v>-152.273</v>
      </c>
      <c r="H46" s="30">
        <v>-182.20100000000002</v>
      </c>
      <c r="I46" s="30">
        <v>-212.99399999999997</v>
      </c>
      <c r="J46" s="30">
        <v>-243.96899999999999</v>
      </c>
      <c r="K46" s="30">
        <v>-147.714</v>
      </c>
      <c r="L46" s="30">
        <v>-162.667</v>
      </c>
      <c r="M46" s="30">
        <v>-177.006</v>
      </c>
      <c r="N46" s="30">
        <v>-191.85600000000002</v>
      </c>
      <c r="O46" s="30">
        <v>-206.26400000000001</v>
      </c>
      <c r="P46" s="30">
        <v>-220.54099999999997</v>
      </c>
      <c r="Q46" s="30">
        <v>-234.22900000000001</v>
      </c>
      <c r="R46" s="30">
        <v>-248.76599999999999</v>
      </c>
      <c r="S46" s="30">
        <v>-262.77800000000002</v>
      </c>
      <c r="T46" s="30">
        <v>-276.697</v>
      </c>
      <c r="U46" s="30">
        <v>-290.32299999999998</v>
      </c>
      <c r="V46" s="30">
        <v>-304.11500000000001</v>
      </c>
      <c r="X46" s="29" t="s">
        <v>97</v>
      </c>
      <c r="Y46" s="30">
        <v>-162.667</v>
      </c>
      <c r="Z46" s="30">
        <v>-177.006</v>
      </c>
      <c r="AA46" s="30">
        <v>-191.85600000000002</v>
      </c>
      <c r="AB46" s="30">
        <v>-206.26400000000001</v>
      </c>
      <c r="AC46" s="30">
        <v>-220.54099999999997</v>
      </c>
      <c r="AD46" s="30">
        <v>-234.22900000000001</v>
      </c>
      <c r="AE46" s="30">
        <v>-248.76599999999999</v>
      </c>
      <c r="AF46" s="30">
        <v>-262.77800000000002</v>
      </c>
      <c r="AG46" s="30">
        <v>-276.697</v>
      </c>
      <c r="AH46" s="30">
        <v>-290.32299999999998</v>
      </c>
      <c r="AI46" s="30">
        <v>-304.11500000000001</v>
      </c>
    </row>
    <row r="47" spans="1:35" x14ac:dyDescent="0.25">
      <c r="A47" s="6" t="s">
        <v>75</v>
      </c>
      <c r="B47" s="30">
        <v>-63.007686240654948</v>
      </c>
      <c r="C47" s="30">
        <v>-40.890462067976387</v>
      </c>
      <c r="D47" s="30">
        <v>-123.28178462364303</v>
      </c>
      <c r="E47" s="30">
        <v>-156.74911279222306</v>
      </c>
      <c r="F47" s="30">
        <v>-191.07335768525991</v>
      </c>
      <c r="G47" s="30">
        <v>-227.35298893041818</v>
      </c>
      <c r="H47" s="30">
        <v>-231.48629373443146</v>
      </c>
      <c r="I47" s="30">
        <v>-229.44344335165351</v>
      </c>
      <c r="J47" s="30">
        <v>-333.51858264936254</v>
      </c>
      <c r="K47" s="30">
        <v>-364.02698521426737</v>
      </c>
      <c r="L47" s="30">
        <v>-393.68765738801631</v>
      </c>
      <c r="M47" s="30">
        <v>-426.05954703887346</v>
      </c>
      <c r="N47" s="30">
        <v>-378.30502614133638</v>
      </c>
      <c r="O47" s="30">
        <v>-501.52963048188212</v>
      </c>
      <c r="P47" s="30">
        <v>-457.00537227070254</v>
      </c>
      <c r="Q47" s="30">
        <v>-460.84589824215254</v>
      </c>
      <c r="R47" s="30">
        <v>-474.50259877739791</v>
      </c>
      <c r="S47" s="30">
        <v>-398.60920169091423</v>
      </c>
      <c r="T47" s="30">
        <v>-472.55045548364978</v>
      </c>
      <c r="U47" s="30">
        <v>-462.90592814440788</v>
      </c>
      <c r="V47" s="30">
        <v>-471.49223483768128</v>
      </c>
      <c r="X47" s="29" t="s">
        <v>55</v>
      </c>
      <c r="Y47" s="30">
        <v>-393.68765738801631</v>
      </c>
      <c r="Z47" s="30">
        <v>-426.05954703887346</v>
      </c>
      <c r="AA47" s="30">
        <v>-378.30502614133638</v>
      </c>
      <c r="AB47" s="30">
        <v>-501.52963048188212</v>
      </c>
      <c r="AC47" s="30">
        <v>-457.00537227070254</v>
      </c>
      <c r="AD47" s="30">
        <v>-460.84589824215254</v>
      </c>
      <c r="AE47" s="30">
        <v>-474.50259877739791</v>
      </c>
      <c r="AF47" s="30">
        <v>-398.60920169091423</v>
      </c>
      <c r="AG47" s="30">
        <v>-472.55045548364978</v>
      </c>
      <c r="AH47" s="30">
        <v>-462.90592814440788</v>
      </c>
      <c r="AI47" s="30">
        <v>-471.49223483768128</v>
      </c>
    </row>
    <row r="48" spans="1:35" x14ac:dyDescent="0.25">
      <c r="A48" s="31" t="s">
        <v>47</v>
      </c>
      <c r="B48" s="32">
        <v>3559.6623137593451</v>
      </c>
      <c r="C48" s="32">
        <v>3731.4575379320213</v>
      </c>
      <c r="D48" s="32">
        <v>3739.6552153763569</v>
      </c>
      <c r="E48" s="32">
        <v>3865.9368872077762</v>
      </c>
      <c r="F48" s="32">
        <v>3955.1876423147387</v>
      </c>
      <c r="G48" s="32">
        <v>4102.1390110695784</v>
      </c>
      <c r="H48" s="32">
        <v>4195.1547062655673</v>
      </c>
      <c r="I48" s="32">
        <v>4385.7005566483458</v>
      </c>
      <c r="J48" s="32">
        <v>4368.4574173506371</v>
      </c>
      <c r="K48" s="32">
        <v>4375.7360147857326</v>
      </c>
      <c r="L48" s="32">
        <v>4388.0043426119819</v>
      </c>
      <c r="M48" s="32">
        <v>4405.616452961126</v>
      </c>
      <c r="N48" s="32">
        <v>4511.7919738586634</v>
      </c>
      <c r="O48" s="32">
        <v>4481.3343695181175</v>
      </c>
      <c r="P48" s="32">
        <v>4580.844627729296</v>
      </c>
      <c r="Q48" s="32">
        <v>4635.1091017578465</v>
      </c>
      <c r="R48" s="32">
        <v>4673.8014012226013</v>
      </c>
      <c r="S48" s="32">
        <v>4811.7637983090854</v>
      </c>
      <c r="T48" s="32">
        <v>4910.4615445163499</v>
      </c>
      <c r="U48" s="32">
        <v>4897.3760718555804</v>
      </c>
      <c r="V48" s="32">
        <v>4954.5897651623181</v>
      </c>
      <c r="X48" s="31" t="s">
        <v>47</v>
      </c>
      <c r="Y48" s="32">
        <v>4388.0043426119819</v>
      </c>
      <c r="Z48" s="32">
        <v>4405.616452961126</v>
      </c>
      <c r="AA48" s="32">
        <v>4511.7919738586634</v>
      </c>
      <c r="AB48" s="32">
        <v>4481.3343695181175</v>
      </c>
      <c r="AC48" s="32">
        <v>4580.844627729296</v>
      </c>
      <c r="AD48" s="32">
        <v>4635.1091017578465</v>
      </c>
      <c r="AE48" s="32">
        <v>4673.8014012226013</v>
      </c>
      <c r="AF48" s="32">
        <v>4811.7637983090854</v>
      </c>
      <c r="AG48" s="32">
        <v>4910.4615445163499</v>
      </c>
      <c r="AH48" s="32">
        <v>4897.3760718555804</v>
      </c>
      <c r="AI48" s="32">
        <v>4954.5897651623181</v>
      </c>
    </row>
    <row r="49" spans="1:35" x14ac:dyDescent="0.25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X49" s="31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  <row r="50" spans="1:35" x14ac:dyDescent="0.25">
      <c r="A50" s="31" t="s">
        <v>114</v>
      </c>
      <c r="B50" s="30">
        <v>512.5913731813456</v>
      </c>
      <c r="C50" s="30">
        <v>537.329885462211</v>
      </c>
      <c r="D50" s="30">
        <v>538.51035101419529</v>
      </c>
      <c r="E50" s="30">
        <v>556.69491175791973</v>
      </c>
      <c r="F50" s="30">
        <v>569.54702049332229</v>
      </c>
      <c r="G50" s="30">
        <v>590.70801759401922</v>
      </c>
      <c r="H50" s="30">
        <v>604.10227770224162</v>
      </c>
      <c r="I50" s="30">
        <v>631.5408801573617</v>
      </c>
      <c r="J50" s="30">
        <v>629.05786809849167</v>
      </c>
      <c r="K50" s="30">
        <v>630.10598612914544</v>
      </c>
      <c r="L50" s="30">
        <v>631.87262533612534</v>
      </c>
      <c r="M50" s="30">
        <v>634.40876922640211</v>
      </c>
      <c r="N50" s="30">
        <v>649.69804423564744</v>
      </c>
      <c r="O50" s="30">
        <v>645.31214921060882</v>
      </c>
      <c r="P50" s="30">
        <v>659.64162639301856</v>
      </c>
      <c r="Q50" s="30">
        <v>667.45571065312981</v>
      </c>
      <c r="R50" s="30">
        <v>673.02740177605449</v>
      </c>
      <c r="S50" s="30">
        <v>692.89398695650823</v>
      </c>
      <c r="T50" s="30">
        <v>707.10646241035431</v>
      </c>
      <c r="U50" s="30">
        <v>705.22215434720351</v>
      </c>
      <c r="V50" s="30">
        <v>713.46092618337377</v>
      </c>
      <c r="X50" s="31" t="s">
        <v>114</v>
      </c>
      <c r="Y50" s="30">
        <v>631.87262533612534</v>
      </c>
      <c r="Z50" s="30">
        <v>634.40876922640211</v>
      </c>
      <c r="AA50" s="30">
        <v>649.69804423564744</v>
      </c>
      <c r="AB50" s="30">
        <v>645.31214921060882</v>
      </c>
      <c r="AC50" s="30">
        <v>659.64162639301856</v>
      </c>
      <c r="AD50" s="30">
        <v>667.45571065312981</v>
      </c>
      <c r="AE50" s="30">
        <v>673.02740177605449</v>
      </c>
      <c r="AF50" s="30">
        <v>692.89398695650823</v>
      </c>
      <c r="AG50" s="30">
        <v>707.10646241035431</v>
      </c>
      <c r="AH50" s="30">
        <v>705.22215434720351</v>
      </c>
      <c r="AI50" s="30">
        <v>713.46092618337377</v>
      </c>
    </row>
    <row r="51" spans="1:35" x14ac:dyDescent="0.25">
      <c r="A51" s="31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X51" s="31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</row>
    <row r="52" spans="1:35" x14ac:dyDescent="0.25">
      <c r="A52" s="31" t="s">
        <v>64</v>
      </c>
      <c r="B52" s="30">
        <v>4072.2536869406908</v>
      </c>
      <c r="C52" s="30">
        <v>4268.7874233942321</v>
      </c>
      <c r="D52" s="30">
        <v>4278.1655663905522</v>
      </c>
      <c r="E52" s="30">
        <v>4422.6317989656964</v>
      </c>
      <c r="F52" s="30">
        <v>4524.7346628080613</v>
      </c>
      <c r="G52" s="30">
        <v>4692.8470286635975</v>
      </c>
      <c r="H52" s="30">
        <v>4799.256983967809</v>
      </c>
      <c r="I52" s="30">
        <v>5017.2414368057071</v>
      </c>
      <c r="J52" s="30">
        <v>4997.5152854491289</v>
      </c>
      <c r="K52" s="30">
        <v>5005.8420009148776</v>
      </c>
      <c r="L52" s="30">
        <v>5019.8769679481074</v>
      </c>
      <c r="M52" s="30">
        <v>5040.025222187528</v>
      </c>
      <c r="N52" s="30">
        <v>5161.4900180943105</v>
      </c>
      <c r="O52" s="30">
        <v>5126.6465187287267</v>
      </c>
      <c r="P52" s="30">
        <v>5240.4862541223147</v>
      </c>
      <c r="Q52" s="30">
        <v>5302.5648124109766</v>
      </c>
      <c r="R52" s="30">
        <v>5346.8288029986561</v>
      </c>
      <c r="S52" s="30">
        <v>5504.6577852655937</v>
      </c>
      <c r="T52" s="30">
        <v>5617.5680069267046</v>
      </c>
      <c r="U52" s="30">
        <v>5602.5982262027837</v>
      </c>
      <c r="V52" s="30">
        <v>5668.050691345692</v>
      </c>
      <c r="X52" s="31" t="s">
        <v>64</v>
      </c>
      <c r="Y52" s="30">
        <v>5019.8769679481074</v>
      </c>
      <c r="Z52" s="30">
        <v>5040.025222187528</v>
      </c>
      <c r="AA52" s="30">
        <v>5161.4900180943105</v>
      </c>
      <c r="AB52" s="30">
        <v>5126.6465187287267</v>
      </c>
      <c r="AC52" s="30">
        <v>5240.4862541223147</v>
      </c>
      <c r="AD52" s="30">
        <v>5302.5648124109766</v>
      </c>
      <c r="AE52" s="30">
        <v>5346.8288029986561</v>
      </c>
      <c r="AF52" s="30">
        <v>5504.6577852655937</v>
      </c>
      <c r="AG52" s="30">
        <v>5617.5680069267046</v>
      </c>
      <c r="AH52" s="30">
        <v>5602.5982262027837</v>
      </c>
      <c r="AI52" s="30">
        <v>5668.050691345692</v>
      </c>
    </row>
    <row r="53" spans="1:35" x14ac:dyDescent="0.25">
      <c r="A53" s="31" t="s">
        <v>65</v>
      </c>
      <c r="B53" s="30">
        <v>-2145.0816820206906</v>
      </c>
      <c r="C53" s="30">
        <v>-1717.9668653734366</v>
      </c>
      <c r="D53" s="30">
        <v>-1695.2024444152112</v>
      </c>
      <c r="E53" s="30">
        <v>-2225.775009739079</v>
      </c>
      <c r="F53" s="30">
        <v>-2647.5569025080613</v>
      </c>
      <c r="G53" s="30">
        <v>-2955.938321483598</v>
      </c>
      <c r="H53" s="30">
        <v>-3075.253017257809</v>
      </c>
      <c r="I53" s="30">
        <v>-3305.546783895707</v>
      </c>
      <c r="J53" s="30">
        <v>-3293.0643369091285</v>
      </c>
      <c r="K53" s="30">
        <v>-3309.4852283648775</v>
      </c>
      <c r="L53" s="30">
        <v>-3330.4945924781073</v>
      </c>
      <c r="M53" s="30">
        <v>-3358.7631651675279</v>
      </c>
      <c r="N53" s="30">
        <v>-3499.2322004243106</v>
      </c>
      <c r="O53" s="30">
        <v>-3472.0573972287266</v>
      </c>
      <c r="P53" s="30">
        <v>-3593.9173172223145</v>
      </c>
      <c r="Q53" s="30">
        <v>-3662.2773990909764</v>
      </c>
      <c r="R53" s="30">
        <v>-3733.755018688656</v>
      </c>
      <c r="S53" s="30">
        <v>-3896.9443440255936</v>
      </c>
      <c r="T53" s="30">
        <v>-4032.4912660567043</v>
      </c>
      <c r="U53" s="30">
        <v>-4022.7977714727836</v>
      </c>
      <c r="V53" s="30">
        <v>-4091.6853277056916</v>
      </c>
      <c r="X53" s="31" t="s">
        <v>65</v>
      </c>
      <c r="Y53" s="30">
        <v>-3330.4945924781073</v>
      </c>
      <c r="Z53" s="30">
        <v>-3358.7631651675279</v>
      </c>
      <c r="AA53" s="30">
        <v>-3499.2322004243106</v>
      </c>
      <c r="AB53" s="30">
        <v>-3472.0573972287266</v>
      </c>
      <c r="AC53" s="30">
        <v>-3593.9173172223145</v>
      </c>
      <c r="AD53" s="30">
        <v>-3662.2773990909764</v>
      </c>
      <c r="AE53" s="30">
        <v>-3733.755018688656</v>
      </c>
      <c r="AF53" s="30">
        <v>-3896.9443440255936</v>
      </c>
      <c r="AG53" s="30">
        <v>-4032.4912660567043</v>
      </c>
      <c r="AH53" s="30">
        <v>-4022.7977714727836</v>
      </c>
      <c r="AI53" s="30">
        <v>-4091.6853277056916</v>
      </c>
    </row>
    <row r="54" spans="1:35" x14ac:dyDescent="0.25">
      <c r="A54" s="31" t="s">
        <v>69</v>
      </c>
      <c r="B54" s="30">
        <v>2603</v>
      </c>
      <c r="C54" s="30">
        <v>2603</v>
      </c>
      <c r="D54" s="30">
        <v>2603</v>
      </c>
      <c r="E54" s="30">
        <v>2603</v>
      </c>
      <c r="F54" s="30">
        <v>2603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X54" s="31" t="s">
        <v>69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</row>
    <row r="55" spans="1:35" x14ac:dyDescent="0.25">
      <c r="A55" s="17" t="s">
        <v>26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X55" s="17" t="s">
        <v>26</v>
      </c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36" t="s">
        <v>32</v>
      </c>
      <c r="B56" s="30">
        <v>10300.194303570002</v>
      </c>
      <c r="C56" s="30">
        <v>11260.411604640001</v>
      </c>
      <c r="D56" s="30">
        <v>11199.505427319998</v>
      </c>
      <c r="E56" s="30">
        <v>10949.532552450004</v>
      </c>
      <c r="F56" s="30">
        <v>10778.71489893</v>
      </c>
      <c r="G56" s="30">
        <v>10417.487154150002</v>
      </c>
      <c r="H56" s="30">
        <v>10343.021558010001</v>
      </c>
      <c r="I56" s="30">
        <v>10281.495344270001</v>
      </c>
      <c r="J56" s="30">
        <v>10221.275905230001</v>
      </c>
      <c r="K56" s="30">
        <v>10164.180708369999</v>
      </c>
      <c r="L56" s="30">
        <v>10108.89612164</v>
      </c>
      <c r="M56" s="30">
        <v>10051.18243078</v>
      </c>
      <c r="N56" s="30">
        <v>9901.9128294200036</v>
      </c>
      <c r="O56" s="30">
        <v>9831.3414936900008</v>
      </c>
      <c r="P56" s="30">
        <v>9777.9541807700007</v>
      </c>
      <c r="Q56" s="30">
        <v>9723.2729115800012</v>
      </c>
      <c r="R56" s="30">
        <v>9621.9386950000007</v>
      </c>
      <c r="S56" s="30">
        <v>9573.5717702400016</v>
      </c>
      <c r="T56" s="30">
        <v>9508.9667171200017</v>
      </c>
      <c r="U56" s="30">
        <v>9439.3118756599997</v>
      </c>
      <c r="V56" s="30">
        <v>9388.2884013100011</v>
      </c>
      <c r="X56" s="36" t="s">
        <v>32</v>
      </c>
      <c r="Y56" s="30">
        <v>10108.89612164</v>
      </c>
      <c r="Z56" s="30">
        <v>10051.18243078</v>
      </c>
      <c r="AA56" s="30">
        <v>9901.9128294200036</v>
      </c>
      <c r="AB56" s="30">
        <v>9831.3414936900008</v>
      </c>
      <c r="AC56" s="30">
        <v>9777.9541807700007</v>
      </c>
      <c r="AD56" s="30">
        <v>9723.2729115800012</v>
      </c>
      <c r="AE56" s="30">
        <v>9621.9386950000007</v>
      </c>
      <c r="AF56" s="30">
        <v>9573.5717702400016</v>
      </c>
      <c r="AG56" s="30">
        <v>9508.9667171200017</v>
      </c>
      <c r="AH56" s="30">
        <v>9439.3118756599997</v>
      </c>
      <c r="AI56" s="30">
        <v>9388.2884013100011</v>
      </c>
    </row>
    <row r="57" spans="1:35" x14ac:dyDescent="0.25">
      <c r="A57" s="36" t="s">
        <v>50</v>
      </c>
      <c r="B57" s="30">
        <v>11044.86273636122</v>
      </c>
      <c r="C57" s="30">
        <v>11344.736424836921</v>
      </c>
      <c r="D57" s="30">
        <v>11271.59778997833</v>
      </c>
      <c r="E57" s="30">
        <v>11516.87723967577</v>
      </c>
      <c r="F57" s="30">
        <v>11879.366597007996</v>
      </c>
      <c r="G57" s="30">
        <v>12050.051917654346</v>
      </c>
      <c r="H57" s="30">
        <v>12284.322325463576</v>
      </c>
      <c r="I57" s="30">
        <v>12410.274762199488</v>
      </c>
      <c r="J57" s="30">
        <v>12308.15889421425</v>
      </c>
      <c r="K57" s="30">
        <v>12309.536847738687</v>
      </c>
      <c r="L57" s="30">
        <v>12303.759893104516</v>
      </c>
      <c r="M57" s="30">
        <v>12395.864161499025</v>
      </c>
      <c r="N57" s="30">
        <v>12809.659700299984</v>
      </c>
      <c r="O57" s="30">
        <v>12609.840485093506</v>
      </c>
      <c r="P57" s="30">
        <v>12699.162012953122</v>
      </c>
      <c r="Q57" s="30">
        <v>12791.439273175105</v>
      </c>
      <c r="R57" s="30">
        <v>12875.510110586241</v>
      </c>
      <c r="S57" s="30">
        <v>13392.63812854077</v>
      </c>
      <c r="T57" s="30">
        <v>13402.693234833481</v>
      </c>
      <c r="U57" s="30">
        <v>13424.944139252028</v>
      </c>
      <c r="V57" s="30">
        <v>13564.342039454794</v>
      </c>
      <c r="X57" s="36" t="s">
        <v>50</v>
      </c>
      <c r="Y57" s="30">
        <v>12303.759893104516</v>
      </c>
      <c r="Z57" s="30">
        <v>12395.864161499025</v>
      </c>
      <c r="AA57" s="30">
        <v>12809.659700299984</v>
      </c>
      <c r="AB57" s="30">
        <v>12609.840485093506</v>
      </c>
      <c r="AC57" s="30">
        <v>12699.162012953122</v>
      </c>
      <c r="AD57" s="30">
        <v>12791.439273175105</v>
      </c>
      <c r="AE57" s="30">
        <v>12875.510110586241</v>
      </c>
      <c r="AF57" s="30">
        <v>13392.63812854077</v>
      </c>
      <c r="AG57" s="30">
        <v>13402.693234833481</v>
      </c>
      <c r="AH57" s="30">
        <v>13424.944139252028</v>
      </c>
      <c r="AI57" s="30">
        <v>13564.342039454794</v>
      </c>
    </row>
    <row r="58" spans="1:35" x14ac:dyDescent="0.25">
      <c r="A58" s="36" t="s">
        <v>115</v>
      </c>
      <c r="B58" s="30">
        <v>1590.4602340360154</v>
      </c>
      <c r="C58" s="30">
        <v>1633.6420451765166</v>
      </c>
      <c r="D58" s="30">
        <v>1623.1100817568795</v>
      </c>
      <c r="E58" s="30">
        <v>1658.4303225133108</v>
      </c>
      <c r="F58" s="30">
        <v>1710.6287899691513</v>
      </c>
      <c r="G58" s="30">
        <v>1735.2074761422257</v>
      </c>
      <c r="H58" s="30">
        <v>1768.9424148667547</v>
      </c>
      <c r="I58" s="30">
        <v>1787.0795657567262</v>
      </c>
      <c r="J58" s="30">
        <v>1772.3748807668519</v>
      </c>
      <c r="K58" s="30">
        <v>1772.5733060743707</v>
      </c>
      <c r="L58" s="30">
        <v>1771.7414246070502</v>
      </c>
      <c r="M58" s="30">
        <v>1785.0044392558593</v>
      </c>
      <c r="N58" s="30">
        <v>1844.5909968431977</v>
      </c>
      <c r="O58" s="30">
        <v>1815.8170298534646</v>
      </c>
      <c r="P58" s="30">
        <v>1828.6793298652494</v>
      </c>
      <c r="Q58" s="30">
        <v>1841.967255337215</v>
      </c>
      <c r="R58" s="30">
        <v>1854.0734559244186</v>
      </c>
      <c r="S58" s="30">
        <v>1928.5398905098707</v>
      </c>
      <c r="T58" s="30">
        <v>1929.9878258160211</v>
      </c>
      <c r="U58" s="30">
        <v>1933.1919560522917</v>
      </c>
      <c r="V58" s="30">
        <v>1953.2652536814901</v>
      </c>
      <c r="X58" s="36" t="s">
        <v>115</v>
      </c>
      <c r="Y58" s="30">
        <v>1771.7414246070502</v>
      </c>
      <c r="Z58" s="30">
        <v>1785.0044392558593</v>
      </c>
      <c r="AA58" s="30">
        <v>1844.5909968431977</v>
      </c>
      <c r="AB58" s="30">
        <v>1815.8170298534646</v>
      </c>
      <c r="AC58" s="30">
        <v>1828.6793298652494</v>
      </c>
      <c r="AD58" s="30">
        <v>1841.967255337215</v>
      </c>
      <c r="AE58" s="30">
        <v>1854.0734559244186</v>
      </c>
      <c r="AF58" s="30">
        <v>1928.5398905098707</v>
      </c>
      <c r="AG58" s="30">
        <v>1929.9878258160211</v>
      </c>
      <c r="AH58" s="30">
        <v>1933.1919560522917</v>
      </c>
      <c r="AI58" s="30">
        <v>1953.2652536814901</v>
      </c>
    </row>
    <row r="59" spans="1:35" x14ac:dyDescent="0.25">
      <c r="A59" s="36" t="s">
        <v>51</v>
      </c>
      <c r="B59" s="30">
        <v>12635.322970397236</v>
      </c>
      <c r="C59" s="30">
        <v>12978.378470013438</v>
      </c>
      <c r="D59" s="30">
        <v>12894.707871735209</v>
      </c>
      <c r="E59" s="30">
        <v>13175.307562189082</v>
      </c>
      <c r="F59" s="30">
        <v>13589.995386977147</v>
      </c>
      <c r="G59" s="30">
        <v>13785.259393796572</v>
      </c>
      <c r="H59" s="30">
        <v>14053.264740330331</v>
      </c>
      <c r="I59" s="30">
        <v>14197.354327956215</v>
      </c>
      <c r="J59" s="30">
        <v>14080.533774981102</v>
      </c>
      <c r="K59" s="30">
        <v>14082.110153813059</v>
      </c>
      <c r="L59" s="30">
        <v>14075.501317711565</v>
      </c>
      <c r="M59" s="30">
        <v>14180.868600754884</v>
      </c>
      <c r="N59" s="30">
        <v>14654.250697143181</v>
      </c>
      <c r="O59" s="30">
        <v>14425.65751494697</v>
      </c>
      <c r="P59" s="30">
        <v>14527.841342818372</v>
      </c>
      <c r="Q59" s="30">
        <v>14633.40652851232</v>
      </c>
      <c r="R59" s="30">
        <v>14729.583566510661</v>
      </c>
      <c r="S59" s="30">
        <v>15321.17801905064</v>
      </c>
      <c r="T59" s="30">
        <v>15332.681060649502</v>
      </c>
      <c r="U59" s="30">
        <v>15358.136095304319</v>
      </c>
      <c r="V59" s="30">
        <v>15517.607293136283</v>
      </c>
      <c r="X59" s="36" t="s">
        <v>51</v>
      </c>
      <c r="Y59" s="30">
        <v>14075.501317711565</v>
      </c>
      <c r="Z59" s="30">
        <v>14180.868600754884</v>
      </c>
      <c r="AA59" s="30">
        <v>14654.250697143181</v>
      </c>
      <c r="AB59" s="30">
        <v>14425.65751494697</v>
      </c>
      <c r="AC59" s="30">
        <v>14527.841342818372</v>
      </c>
      <c r="AD59" s="30">
        <v>14633.40652851232</v>
      </c>
      <c r="AE59" s="30">
        <v>14729.583566510661</v>
      </c>
      <c r="AF59" s="30">
        <v>15321.17801905064</v>
      </c>
      <c r="AG59" s="30">
        <v>15332.681060649502</v>
      </c>
      <c r="AH59" s="30">
        <v>15358.136095304319</v>
      </c>
      <c r="AI59" s="30">
        <v>15517.607293136283</v>
      </c>
    </row>
    <row r="60" spans="1:35" x14ac:dyDescent="0.25">
      <c r="A60" s="36" t="s">
        <v>52</v>
      </c>
      <c r="B60" s="30">
        <v>-2335.1286668272332</v>
      </c>
      <c r="C60" s="30">
        <v>-1717.966865373437</v>
      </c>
      <c r="D60" s="30">
        <v>-1695.2024444152103</v>
      </c>
      <c r="E60" s="30">
        <v>-2225.7750097390781</v>
      </c>
      <c r="F60" s="30">
        <v>-2811.2804880471467</v>
      </c>
      <c r="G60" s="30">
        <v>-3367.7722396465706</v>
      </c>
      <c r="H60" s="30">
        <v>-3710.2431823203297</v>
      </c>
      <c r="I60" s="30">
        <v>-3915.8589836862138</v>
      </c>
      <c r="J60" s="30">
        <v>-3859.2578697511017</v>
      </c>
      <c r="K60" s="30">
        <v>-3917.9294454430601</v>
      </c>
      <c r="L60" s="30">
        <v>-3966.6051960715649</v>
      </c>
      <c r="M60" s="30">
        <v>-4129.6861699748843</v>
      </c>
      <c r="N60" s="30">
        <v>-4752.3378677231776</v>
      </c>
      <c r="O60" s="30">
        <v>-4594.3160212569692</v>
      </c>
      <c r="P60" s="30">
        <v>-4749.8871620483715</v>
      </c>
      <c r="Q60" s="30">
        <v>-4910.1336169323185</v>
      </c>
      <c r="R60" s="30">
        <v>-5107.6448715106599</v>
      </c>
      <c r="S60" s="30">
        <v>-5747.6062488106381</v>
      </c>
      <c r="T60" s="30">
        <v>-5823.7143435295002</v>
      </c>
      <c r="U60" s="30">
        <v>-5918.8242196443189</v>
      </c>
      <c r="V60" s="30">
        <v>-6129.3188918262822</v>
      </c>
      <c r="X60" s="36" t="s">
        <v>52</v>
      </c>
      <c r="Y60" s="30">
        <v>-3966.6051960715649</v>
      </c>
      <c r="Z60" s="30">
        <v>-4129.6861699748843</v>
      </c>
      <c r="AA60" s="30">
        <v>-4752.3378677231776</v>
      </c>
      <c r="AB60" s="30">
        <v>-4594.3160212569692</v>
      </c>
      <c r="AC60" s="30">
        <v>-4749.8871620483715</v>
      </c>
      <c r="AD60" s="30">
        <v>-4910.1336169323185</v>
      </c>
      <c r="AE60" s="30">
        <v>-5107.6448715106599</v>
      </c>
      <c r="AF60" s="30">
        <v>-5747.6062488106381</v>
      </c>
      <c r="AG60" s="30">
        <v>-5823.7143435295002</v>
      </c>
      <c r="AH60" s="30">
        <v>-5918.8242196443189</v>
      </c>
      <c r="AI60" s="30">
        <v>-6129.3188918262822</v>
      </c>
    </row>
    <row r="61" spans="1:35" x14ac:dyDescent="0.25">
      <c r="A61" s="36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X61" s="36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</row>
    <row r="62" spans="1:35" x14ac:dyDescent="0.25">
      <c r="A62" s="36" t="s">
        <v>69</v>
      </c>
      <c r="B62" s="30">
        <v>3103</v>
      </c>
      <c r="C62" s="30">
        <v>3103</v>
      </c>
      <c r="D62" s="30">
        <v>3103</v>
      </c>
      <c r="E62" s="30">
        <v>3103</v>
      </c>
      <c r="F62" s="30">
        <v>3103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X62" s="36" t="s">
        <v>69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</row>
    <row r="63" spans="1:35" x14ac:dyDescent="0.25">
      <c r="A63" s="18" t="s">
        <v>66</v>
      </c>
      <c r="B63" s="30">
        <v>2335.1286668272332</v>
      </c>
      <c r="C63" s="30">
        <v>1717.966865373437</v>
      </c>
      <c r="D63" s="30">
        <v>1695.2024444152103</v>
      </c>
      <c r="E63" s="30">
        <v>2225.7750097390781</v>
      </c>
      <c r="F63" s="30">
        <v>2811.2804880471467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X63" s="18" t="s">
        <v>66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</row>
    <row r="64" spans="1:35" x14ac:dyDescent="0.25">
      <c r="A64" s="36" t="s">
        <v>62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-3367.7722396465706</v>
      </c>
      <c r="H64" s="30">
        <v>-3710.2431823203297</v>
      </c>
      <c r="I64" s="30">
        <v>-3915.8589836862138</v>
      </c>
      <c r="J64" s="30">
        <v>-3859.2578697511017</v>
      </c>
      <c r="K64" s="30">
        <v>-3917.9294454430601</v>
      </c>
      <c r="L64" s="30">
        <v>-3966.6051960715649</v>
      </c>
      <c r="M64" s="30">
        <v>-4129.6861699748843</v>
      </c>
      <c r="N64" s="30">
        <v>-4752.3378677231776</v>
      </c>
      <c r="O64" s="30">
        <v>-4594.3160212569692</v>
      </c>
      <c r="P64" s="30">
        <v>-4749.8871620483715</v>
      </c>
      <c r="Q64" s="30">
        <v>-4910.1336169323185</v>
      </c>
      <c r="R64" s="30">
        <v>-5107.6448715106599</v>
      </c>
      <c r="S64" s="30">
        <v>-5747.6062488106381</v>
      </c>
      <c r="T64" s="30">
        <v>-5823.7143435295002</v>
      </c>
      <c r="U64" s="30">
        <v>-5918.8242196443189</v>
      </c>
      <c r="V64" s="30">
        <v>-6129.3188918262822</v>
      </c>
      <c r="X64" s="36" t="s">
        <v>62</v>
      </c>
      <c r="Y64" s="30">
        <v>-3966.6051960715649</v>
      </c>
      <c r="Z64" s="30">
        <v>-4129.6861699748843</v>
      </c>
      <c r="AA64" s="30">
        <v>-4752.3378677231776</v>
      </c>
      <c r="AB64" s="30">
        <v>-4594.3160212569692</v>
      </c>
      <c r="AC64" s="30">
        <v>-4749.8871620483715</v>
      </c>
      <c r="AD64" s="30">
        <v>-4910.1336169323185</v>
      </c>
      <c r="AE64" s="30">
        <v>-5107.6448715106599</v>
      </c>
      <c r="AF64" s="30">
        <v>-5747.6062488106381</v>
      </c>
      <c r="AG64" s="30">
        <v>-5823.7143435295002</v>
      </c>
      <c r="AH64" s="30">
        <v>-5918.8242196443189</v>
      </c>
      <c r="AI64" s="30">
        <v>-6129.3188918262822</v>
      </c>
    </row>
    <row r="65" spans="1:35" x14ac:dyDescent="0.25">
      <c r="A65" s="18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X65" s="18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18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X66" s="18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18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X67" s="18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18"/>
      <c r="B68" s="38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X68" s="18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1:35" x14ac:dyDescent="0.25">
      <c r="A69" s="18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X69" s="18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1:35" x14ac:dyDescent="0.25">
      <c r="A70" s="18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X70" s="18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1:35" x14ac:dyDescent="0.25">
      <c r="A71" s="18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X71" s="18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1:35" x14ac:dyDescent="0.25">
      <c r="A72" s="18" t="s">
        <v>67</v>
      </c>
      <c r="B72" s="7">
        <v>190.04698480654224</v>
      </c>
      <c r="C72" s="7">
        <v>0</v>
      </c>
      <c r="D72" s="7">
        <v>0</v>
      </c>
      <c r="E72" s="7">
        <v>0</v>
      </c>
      <c r="F72" s="7">
        <v>163.72358553908816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X72" s="18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1:35" x14ac:dyDescent="0.25">
      <c r="A73" s="18" t="s">
        <v>71</v>
      </c>
      <c r="B73" s="7">
        <v>2145.0816820206906</v>
      </c>
      <c r="C73" s="7">
        <v>1717.9668653734366</v>
      </c>
      <c r="D73" s="7">
        <v>1695.2024444152112</v>
      </c>
      <c r="E73" s="7">
        <v>2225.775009739079</v>
      </c>
      <c r="F73" s="7">
        <v>2603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X73" s="18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1:35" x14ac:dyDescent="0.25">
      <c r="A74" s="1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X74" s="18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1:35" x14ac:dyDescent="0.25">
      <c r="A75" s="18" t="s">
        <v>70</v>
      </c>
      <c r="B75" s="7">
        <v>11199.681999999999</v>
      </c>
      <c r="C75" s="7">
        <v>11576.216999999986</v>
      </c>
      <c r="D75" s="7">
        <v>11628.795999999991</v>
      </c>
      <c r="E75" s="7">
        <v>12019.363999999987</v>
      </c>
      <c r="F75" s="7">
        <v>12527.671999999999</v>
      </c>
      <c r="G75" s="7">
        <v>12843.620999999996</v>
      </c>
      <c r="H75" s="7">
        <v>13076.904999999986</v>
      </c>
      <c r="I75" s="7">
        <v>13491.328999999991</v>
      </c>
      <c r="J75" s="7">
        <v>13521.99</v>
      </c>
      <c r="K75" s="7">
        <v>13669.908000000001</v>
      </c>
      <c r="L75" s="7">
        <v>13807.250999999995</v>
      </c>
      <c r="M75" s="7">
        <v>13972.992999999999</v>
      </c>
      <c r="N75" s="7">
        <v>14211.547999999999</v>
      </c>
      <c r="O75" s="7">
        <v>14443.933000000001</v>
      </c>
      <c r="P75" s="7">
        <v>14617.830999999996</v>
      </c>
      <c r="Q75" s="7">
        <v>14767.455999999991</v>
      </c>
      <c r="R75" s="7">
        <v>14930.482</v>
      </c>
      <c r="S75" s="7">
        <v>15106.389999999992</v>
      </c>
      <c r="T75" s="7">
        <v>15437.05</v>
      </c>
      <c r="U75" s="7">
        <v>15470.650999999974</v>
      </c>
      <c r="V75" s="7">
        <v>15648.876999999991</v>
      </c>
      <c r="X75" s="18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1:35" x14ac:dyDescent="0.25">
      <c r="A76" s="18"/>
      <c r="B76" s="7">
        <v>11199.681999999999</v>
      </c>
      <c r="C76" s="7">
        <v>11576.216999999986</v>
      </c>
      <c r="D76" s="7">
        <v>11628.795999999991</v>
      </c>
      <c r="E76" s="7">
        <v>12019.363999999987</v>
      </c>
      <c r="F76" s="7">
        <v>12527.671999999999</v>
      </c>
      <c r="G76" s="7">
        <v>12843.620999999996</v>
      </c>
      <c r="H76" s="7">
        <v>13076.904999999988</v>
      </c>
      <c r="I76" s="7">
        <v>13491.328999999991</v>
      </c>
      <c r="J76" s="7">
        <v>13521.989999999998</v>
      </c>
      <c r="K76" s="7">
        <v>13669.907999999999</v>
      </c>
      <c r="L76" s="7">
        <v>13807.250999999997</v>
      </c>
      <c r="M76" s="7">
        <v>13972.992999999999</v>
      </c>
      <c r="N76" s="7">
        <v>14211.547999999999</v>
      </c>
      <c r="O76" s="7">
        <v>14443.933000000001</v>
      </c>
      <c r="P76" s="7">
        <v>14617.830999999996</v>
      </c>
      <c r="Q76" s="7">
        <v>14767.455999999991</v>
      </c>
      <c r="R76" s="7">
        <v>14930.482</v>
      </c>
      <c r="S76" s="7">
        <v>15106.389999999992</v>
      </c>
      <c r="T76" s="7">
        <v>15437.05</v>
      </c>
      <c r="U76" s="7">
        <v>15470.650999999974</v>
      </c>
      <c r="V76" s="7"/>
      <c r="X76" s="18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1:35" x14ac:dyDescent="0.25">
      <c r="A77" s="18"/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-15648.876999999991</v>
      </c>
      <c r="X77" s="18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1:35" x14ac:dyDescent="0.25">
      <c r="A78" s="1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X78" s="18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1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X79" s="18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1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X80" s="18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1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X81" s="18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1:35" x14ac:dyDescent="0.25">
      <c r="A82" s="1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X82" s="18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1:35" x14ac:dyDescent="0.25">
      <c r="A83" s="1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X83" s="18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1:35" x14ac:dyDescent="0.25">
      <c r="A84" s="1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X84" s="18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1:35" x14ac:dyDescent="0.25">
      <c r="A85" s="1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X85" s="18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1:35" x14ac:dyDescent="0.25">
      <c r="A86" s="1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X86" s="18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1:35" x14ac:dyDescent="0.25">
      <c r="A87" s="1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X87" s="18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1:35" x14ac:dyDescent="0.25">
      <c r="A88" s="1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X88" s="18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1:35" x14ac:dyDescent="0.25">
      <c r="A89" s="1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X89" s="18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1:35" x14ac:dyDescent="0.25">
      <c r="A90" s="1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X90" s="18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1:35" x14ac:dyDescent="0.25">
      <c r="A91" s="1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X91" s="18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1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X92" s="18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1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X93" s="18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1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X94" s="18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1:35" x14ac:dyDescent="0.25">
      <c r="A95" s="1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X95" s="18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1:35" x14ac:dyDescent="0.25">
      <c r="A96" s="1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X96" s="18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1:35" x14ac:dyDescent="0.25">
      <c r="A97" s="1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X97" s="18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1:35" x14ac:dyDescent="0.25">
      <c r="A98" s="1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X98" s="18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1:35" x14ac:dyDescent="0.25">
      <c r="A99" s="1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X99" s="18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1:35" x14ac:dyDescent="0.25">
      <c r="A100" s="1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X100" s="18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1:35" x14ac:dyDescent="0.25">
      <c r="A101" s="1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X101" s="18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1:35" x14ac:dyDescent="0.25">
      <c r="A102" s="1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X102" s="18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1:35" x14ac:dyDescent="0.25">
      <c r="A103" s="1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X103" s="18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1:35" x14ac:dyDescent="0.25">
      <c r="A104" s="1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X104" s="18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1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X105" s="18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1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X106" s="18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18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X107" s="18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A1EA8-0632-4E8F-9071-92D21EC72AC4}">
  <sheetPr codeName="Sheet4"/>
  <dimension ref="A1:AM107"/>
  <sheetViews>
    <sheetView showGridLines="0" zoomScale="90" zoomScaleNormal="90" workbookViewId="0">
      <pane ySplit="4" topLeftCell="A5" activePane="bottomLeft" state="frozen"/>
      <selection activeCell="A48" sqref="A48"/>
      <selection pane="bottomLeft" activeCell="A5" sqref="A5"/>
    </sheetView>
  </sheetViews>
  <sheetFormatPr defaultRowHeight="15" outlineLevelCol="1" x14ac:dyDescent="0.25"/>
  <cols>
    <col min="1" max="1" width="36.7109375" bestFit="1" customWidth="1"/>
    <col min="2" max="2" width="7.42578125" bestFit="1" customWidth="1"/>
    <col min="12" max="22" width="9.140625" hidden="1" customWidth="1" outlineLevel="1"/>
    <col min="23" max="23" width="8.7109375" collapsed="1"/>
    <col min="24" max="24" width="36.7109375" bestFit="1" customWidth="1"/>
    <col min="39" max="39" width="32.140625" customWidth="1"/>
  </cols>
  <sheetData>
    <row r="1" spans="1:39" ht="18.75" x14ac:dyDescent="0.3">
      <c r="A1" s="13" t="s">
        <v>77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X1" s="25" t="s">
        <v>78</v>
      </c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L1" s="40" t="s">
        <v>73</v>
      </c>
    </row>
    <row r="2" spans="1:39" ht="18.75" x14ac:dyDescent="0.3">
      <c r="A2" s="13" t="s">
        <v>87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X2" s="13" t="s">
        <v>87</v>
      </c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39" x14ac:dyDescent="0.25">
      <c r="A3" s="17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X3" s="17" t="s">
        <v>0</v>
      </c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9" x14ac:dyDescent="0.25">
      <c r="A4" s="5"/>
      <c r="B4" s="16">
        <v>2025</v>
      </c>
      <c r="C4" s="16">
        <v>2026</v>
      </c>
      <c r="D4" s="16">
        <v>2027</v>
      </c>
      <c r="E4" s="16">
        <v>2028</v>
      </c>
      <c r="F4" s="16">
        <v>2029</v>
      </c>
      <c r="G4" s="16">
        <v>2030</v>
      </c>
      <c r="H4" s="16">
        <v>2031</v>
      </c>
      <c r="I4" s="16">
        <v>2032</v>
      </c>
      <c r="J4" s="16">
        <v>2033</v>
      </c>
      <c r="K4" s="16">
        <v>2034</v>
      </c>
      <c r="L4" s="16">
        <v>2035</v>
      </c>
      <c r="M4" s="16">
        <v>2036</v>
      </c>
      <c r="N4" s="16">
        <v>2037</v>
      </c>
      <c r="O4" s="16">
        <v>2038</v>
      </c>
      <c r="P4" s="16">
        <v>2039</v>
      </c>
      <c r="Q4" s="16">
        <v>2040</v>
      </c>
      <c r="R4" s="16">
        <v>2041</v>
      </c>
      <c r="S4" s="16">
        <v>2042</v>
      </c>
      <c r="T4" s="16">
        <v>2043</v>
      </c>
      <c r="U4" s="16">
        <v>2044</v>
      </c>
      <c r="V4" s="16">
        <v>2045</v>
      </c>
      <c r="X4" s="5"/>
      <c r="Y4" s="16">
        <v>2035</v>
      </c>
      <c r="Z4" s="16">
        <v>2036</v>
      </c>
      <c r="AA4" s="16">
        <v>2037</v>
      </c>
      <c r="AB4" s="16">
        <v>2038</v>
      </c>
      <c r="AC4" s="16">
        <v>2039</v>
      </c>
      <c r="AD4" s="16">
        <v>2040</v>
      </c>
      <c r="AE4" s="16">
        <v>2041</v>
      </c>
      <c r="AF4" s="16">
        <v>2042</v>
      </c>
      <c r="AG4" s="16">
        <v>2043</v>
      </c>
      <c r="AH4" s="16">
        <v>2044</v>
      </c>
      <c r="AI4" s="16">
        <v>2045</v>
      </c>
      <c r="AM4" t="s">
        <v>4</v>
      </c>
    </row>
    <row r="5" spans="1:39" x14ac:dyDescent="0.25">
      <c r="A5" s="29" t="s">
        <v>4</v>
      </c>
      <c r="B5" s="30">
        <v>4146.50639434</v>
      </c>
      <c r="C5" s="30">
        <v>3733.4917503400002</v>
      </c>
      <c r="D5" s="30">
        <v>3733.4917503400002</v>
      </c>
      <c r="E5" s="30">
        <v>3498.3824003400005</v>
      </c>
      <c r="F5" s="30">
        <v>3184.0912230400008</v>
      </c>
      <c r="G5" s="30">
        <v>3014.06282663</v>
      </c>
      <c r="H5" s="30">
        <v>3014.06282663</v>
      </c>
      <c r="I5" s="30">
        <v>3014.6228992800002</v>
      </c>
      <c r="J5" s="30">
        <v>3014.6228992800002</v>
      </c>
      <c r="K5" s="30">
        <v>3014.6228992800002</v>
      </c>
      <c r="L5" s="30">
        <v>3014.6228992800002</v>
      </c>
      <c r="M5" s="30">
        <v>3014.6228992800002</v>
      </c>
      <c r="N5" s="30">
        <v>3014.6228992800002</v>
      </c>
      <c r="O5" s="30">
        <v>3014.6228992800002</v>
      </c>
      <c r="P5" s="30">
        <v>3014.6228992800002</v>
      </c>
      <c r="Q5" s="30">
        <v>3014.6228992800002</v>
      </c>
      <c r="R5" s="30">
        <v>3014.6228992800002</v>
      </c>
      <c r="S5" s="30">
        <v>3014.6228992800002</v>
      </c>
      <c r="T5" s="30">
        <v>3014.6228992800002</v>
      </c>
      <c r="U5" s="30">
        <v>3014.6228992800002</v>
      </c>
      <c r="V5" s="30">
        <v>3014.6228992800002</v>
      </c>
      <c r="X5" s="29" t="s">
        <v>4</v>
      </c>
      <c r="Y5" s="30">
        <v>3014.6228992800002</v>
      </c>
      <c r="Z5" s="30">
        <v>3014.6228992800002</v>
      </c>
      <c r="AA5" s="30">
        <v>3014.6228992800002</v>
      </c>
      <c r="AB5" s="30">
        <v>3014.6228992800002</v>
      </c>
      <c r="AC5" s="30">
        <v>3014.6228992800002</v>
      </c>
      <c r="AD5" s="30">
        <v>3014.6228992800002</v>
      </c>
      <c r="AE5" s="30">
        <v>3014.6228992800002</v>
      </c>
      <c r="AF5" s="30">
        <v>3014.6228992800002</v>
      </c>
      <c r="AG5" s="30">
        <v>3014.6228992800002</v>
      </c>
      <c r="AH5" s="30">
        <v>3014.6228992800002</v>
      </c>
      <c r="AI5" s="30">
        <v>3014.6228992800002</v>
      </c>
      <c r="AM5" t="s">
        <v>20</v>
      </c>
    </row>
    <row r="6" spans="1:39" x14ac:dyDescent="0.25">
      <c r="A6" s="29" t="s">
        <v>22</v>
      </c>
      <c r="B6" s="30">
        <v>3002.7987900000003</v>
      </c>
      <c r="C6" s="30">
        <v>3334.4974202099997</v>
      </c>
      <c r="D6" s="30">
        <v>3334.4974202099997</v>
      </c>
      <c r="E6" s="30">
        <v>3334.6843205099999</v>
      </c>
      <c r="F6" s="30">
        <v>3526.47732051</v>
      </c>
      <c r="G6" s="30">
        <v>3527.2384870999999</v>
      </c>
      <c r="H6" s="30">
        <v>3527.2384870999999</v>
      </c>
      <c r="I6" s="30">
        <v>3527.2384870999999</v>
      </c>
      <c r="J6" s="30">
        <v>3527.2384870999999</v>
      </c>
      <c r="K6" s="30">
        <v>3527.2384870999999</v>
      </c>
      <c r="L6" s="30">
        <v>3527.2384871000004</v>
      </c>
      <c r="M6" s="30">
        <v>3527.238487099999</v>
      </c>
      <c r="N6" s="30">
        <v>3527.2384871000004</v>
      </c>
      <c r="O6" s="30">
        <v>3527.2384870999999</v>
      </c>
      <c r="P6" s="30">
        <v>3527.2384871000004</v>
      </c>
      <c r="Q6" s="30">
        <v>3527.2384870999995</v>
      </c>
      <c r="R6" s="30">
        <v>3527.2384870999995</v>
      </c>
      <c r="S6" s="30">
        <v>3527.2384870999995</v>
      </c>
      <c r="T6" s="30">
        <v>3527.2384870999995</v>
      </c>
      <c r="U6" s="30">
        <v>3527.2384870999995</v>
      </c>
      <c r="V6" s="30">
        <v>3527.2384870999995</v>
      </c>
      <c r="X6" s="29" t="s">
        <v>22</v>
      </c>
      <c r="Y6" s="30">
        <v>3527.2384871000004</v>
      </c>
      <c r="Z6" s="30">
        <v>3527.238487099999</v>
      </c>
      <c r="AA6" s="30">
        <v>3527.2384871000004</v>
      </c>
      <c r="AB6" s="30">
        <v>3527.2384870999999</v>
      </c>
      <c r="AC6" s="30">
        <v>3527.2384871000004</v>
      </c>
      <c r="AD6" s="30">
        <v>3527.2384870999995</v>
      </c>
      <c r="AE6" s="30">
        <v>3527.2384870999995</v>
      </c>
      <c r="AF6" s="30">
        <v>3527.2384870999995</v>
      </c>
      <c r="AG6" s="30">
        <v>3527.2384870999995</v>
      </c>
      <c r="AH6" s="30">
        <v>3527.2384870999995</v>
      </c>
      <c r="AI6" s="30">
        <v>3527.2384870999995</v>
      </c>
      <c r="AM6" t="s">
        <v>56</v>
      </c>
    </row>
    <row r="7" spans="1:39" x14ac:dyDescent="0.25">
      <c r="A7" s="29" t="s">
        <v>23</v>
      </c>
      <c r="B7" s="30">
        <v>33.100910000000013</v>
      </c>
      <c r="C7" s="30">
        <v>33.100910000000013</v>
      </c>
      <c r="D7" s="30">
        <v>33.100910000000013</v>
      </c>
      <c r="E7" s="30">
        <v>33.100910000000013</v>
      </c>
      <c r="F7" s="30">
        <v>33.100910000000013</v>
      </c>
      <c r="G7" s="30">
        <v>33.100910000000013</v>
      </c>
      <c r="H7" s="30">
        <v>33.100910000000013</v>
      </c>
      <c r="I7" s="30">
        <v>33.100910000000013</v>
      </c>
      <c r="J7" s="30">
        <v>33.100910000000013</v>
      </c>
      <c r="K7" s="30">
        <v>33.100910000000013</v>
      </c>
      <c r="L7" s="30">
        <v>33.100910000000013</v>
      </c>
      <c r="M7" s="30">
        <v>33.100910000000013</v>
      </c>
      <c r="N7" s="30">
        <v>33.100910000000013</v>
      </c>
      <c r="O7" s="30">
        <v>33.100910000000013</v>
      </c>
      <c r="P7" s="30">
        <v>33.100910000000013</v>
      </c>
      <c r="Q7" s="30">
        <v>33.100910000000013</v>
      </c>
      <c r="R7" s="30">
        <v>33.100910000000013</v>
      </c>
      <c r="S7" s="30">
        <v>33.100910000000013</v>
      </c>
      <c r="T7" s="30">
        <v>33.100910000000013</v>
      </c>
      <c r="U7" s="30">
        <v>33.100910000000013</v>
      </c>
      <c r="V7" s="30">
        <v>33.100910000000013</v>
      </c>
      <c r="X7" s="29" t="s">
        <v>23</v>
      </c>
      <c r="Y7" s="30">
        <v>33.100910000000013</v>
      </c>
      <c r="Z7" s="30">
        <v>33.100910000000013</v>
      </c>
      <c r="AA7" s="30">
        <v>33.100910000000013</v>
      </c>
      <c r="AB7" s="30">
        <v>33.100910000000013</v>
      </c>
      <c r="AC7" s="30">
        <v>33.100910000000013</v>
      </c>
      <c r="AD7" s="30">
        <v>33.100910000000013</v>
      </c>
      <c r="AE7" s="30">
        <v>33.100910000000013</v>
      </c>
      <c r="AF7" s="30">
        <v>33.100910000000013</v>
      </c>
      <c r="AG7" s="30">
        <v>33.100910000000013</v>
      </c>
      <c r="AH7" s="30">
        <v>33.100910000000013</v>
      </c>
      <c r="AI7" s="30">
        <v>33.100910000000013</v>
      </c>
      <c r="AM7" t="s">
        <v>22</v>
      </c>
    </row>
    <row r="8" spans="1:39" x14ac:dyDescent="0.25">
      <c r="A8" s="29" t="s">
        <v>14</v>
      </c>
      <c r="B8" s="30">
        <v>2036.8908259999998</v>
      </c>
      <c r="C8" s="30">
        <v>1928.7189830600003</v>
      </c>
      <c r="D8" s="30">
        <v>1835.8458788299997</v>
      </c>
      <c r="E8" s="30">
        <v>1747.6053617600001</v>
      </c>
      <c r="F8" s="30">
        <v>1615.6337370299998</v>
      </c>
      <c r="G8" s="30">
        <v>1456.0777373700002</v>
      </c>
      <c r="H8" s="30">
        <v>1377.4987928700004</v>
      </c>
      <c r="I8" s="30">
        <v>1300.2608618600002</v>
      </c>
      <c r="J8" s="30">
        <v>1225.8530288000002</v>
      </c>
      <c r="K8" s="30">
        <v>1154.0600290999994</v>
      </c>
      <c r="L8" s="30">
        <v>1082.24707947</v>
      </c>
      <c r="M8" s="30">
        <v>1014.38295567</v>
      </c>
      <c r="N8" s="30">
        <v>947.74967894999997</v>
      </c>
      <c r="O8" s="30">
        <v>882.65309890000015</v>
      </c>
      <c r="P8" s="30">
        <v>820.07319587999984</v>
      </c>
      <c r="Q8" s="30">
        <v>674.43591886000024</v>
      </c>
      <c r="R8" s="30">
        <v>620.56213856000011</v>
      </c>
      <c r="S8" s="30">
        <v>570.15260454999998</v>
      </c>
      <c r="T8" s="30">
        <v>521.62793895999994</v>
      </c>
      <c r="U8" s="30">
        <v>473.8165070500001</v>
      </c>
      <c r="V8" s="30">
        <v>429.22071807999998</v>
      </c>
      <c r="X8" s="29" t="s">
        <v>14</v>
      </c>
      <c r="Y8" s="30">
        <v>1082.24707947</v>
      </c>
      <c r="Z8" s="30">
        <v>1014.38295567</v>
      </c>
      <c r="AA8" s="30">
        <v>947.74967894999997</v>
      </c>
      <c r="AB8" s="30">
        <v>882.65309890000015</v>
      </c>
      <c r="AC8" s="30">
        <v>820.07319587999984</v>
      </c>
      <c r="AD8" s="30">
        <v>674.43591886000024</v>
      </c>
      <c r="AE8" s="30">
        <v>620.56213856000011</v>
      </c>
      <c r="AF8" s="30">
        <v>570.15260454999998</v>
      </c>
      <c r="AG8" s="30">
        <v>521.62793895999994</v>
      </c>
      <c r="AH8" s="30">
        <v>473.8165070500001</v>
      </c>
      <c r="AI8" s="30">
        <v>429.22071807999998</v>
      </c>
      <c r="AM8" t="s">
        <v>23</v>
      </c>
    </row>
    <row r="9" spans="1:39" x14ac:dyDescent="0.25">
      <c r="A9" s="29" t="s">
        <v>18</v>
      </c>
      <c r="B9" s="30">
        <v>77.071200000000005</v>
      </c>
      <c r="C9" s="30">
        <v>104.0732064</v>
      </c>
      <c r="D9" s="30">
        <v>101.182284</v>
      </c>
      <c r="E9" s="30">
        <v>98.184290400000009</v>
      </c>
      <c r="F9" s="30">
        <v>95.186296800000008</v>
      </c>
      <c r="G9" s="30">
        <v>92.188303199999993</v>
      </c>
      <c r="H9" s="30">
        <v>89.297380799999985</v>
      </c>
      <c r="I9" s="30">
        <v>86.299387199999998</v>
      </c>
      <c r="J9" s="30">
        <v>83.301393599999997</v>
      </c>
      <c r="K9" s="30">
        <v>80.303399999999996</v>
      </c>
      <c r="L9" s="30">
        <v>77.412477599999988</v>
      </c>
      <c r="M9" s="30">
        <v>74.414484000000002</v>
      </c>
      <c r="N9" s="30">
        <v>71.416490400000001</v>
      </c>
      <c r="O9" s="30">
        <v>68.4184968</v>
      </c>
      <c r="P9" s="30">
        <v>65.527574400000006</v>
      </c>
      <c r="Q9" s="30">
        <v>62.529580800000005</v>
      </c>
      <c r="R9" s="30">
        <v>59.531587199999997</v>
      </c>
      <c r="S9" s="30">
        <v>56.640664800000003</v>
      </c>
      <c r="T9" s="30">
        <v>46.127671200000002</v>
      </c>
      <c r="U9" s="30">
        <v>43.549677599999995</v>
      </c>
      <c r="V9" s="30">
        <v>40.928252000000001</v>
      </c>
      <c r="X9" s="29" t="s">
        <v>18</v>
      </c>
      <c r="Y9" s="30">
        <v>77.412477599999988</v>
      </c>
      <c r="Z9" s="30">
        <v>74.414484000000002</v>
      </c>
      <c r="AA9" s="30">
        <v>71.416490400000001</v>
      </c>
      <c r="AB9" s="30">
        <v>68.4184968</v>
      </c>
      <c r="AC9" s="30">
        <v>65.527574400000006</v>
      </c>
      <c r="AD9" s="30">
        <v>62.529580800000005</v>
      </c>
      <c r="AE9" s="30">
        <v>59.531587199999997</v>
      </c>
      <c r="AF9" s="30">
        <v>56.640664800000003</v>
      </c>
      <c r="AG9" s="30">
        <v>46.127671200000002</v>
      </c>
      <c r="AH9" s="30">
        <v>43.549677599999995</v>
      </c>
      <c r="AI9" s="30">
        <v>40.928252000000001</v>
      </c>
      <c r="AM9" t="s">
        <v>76</v>
      </c>
    </row>
    <row r="10" spans="1:39" x14ac:dyDescent="0.25">
      <c r="A10" s="29" t="s">
        <v>74</v>
      </c>
      <c r="B10" s="30">
        <v>40.701040000000006</v>
      </c>
      <c r="C10" s="30">
        <v>39.357905680000002</v>
      </c>
      <c r="D10" s="30">
        <v>37.974070320000003</v>
      </c>
      <c r="E10" s="30">
        <v>36.630935999999998</v>
      </c>
      <c r="F10" s="30">
        <v>35.287801680000001</v>
      </c>
      <c r="G10" s="30">
        <v>33.903966319999995</v>
      </c>
      <c r="H10" s="30">
        <v>32.560832000000005</v>
      </c>
      <c r="I10" s="30">
        <v>31.176996639999999</v>
      </c>
      <c r="J10" s="30">
        <v>29.833862320000001</v>
      </c>
      <c r="K10" s="30">
        <v>28.490728000000001</v>
      </c>
      <c r="L10" s="30">
        <v>27.106892639999998</v>
      </c>
      <c r="M10" s="30">
        <v>25.763758319999997</v>
      </c>
      <c r="N10" s="30">
        <v>24.420623999999997</v>
      </c>
      <c r="O10" s="30">
        <v>8.49</v>
      </c>
      <c r="P10" s="30">
        <v>7.9950000000000001</v>
      </c>
      <c r="Q10" s="30">
        <v>7.5</v>
      </c>
      <c r="R10" s="30">
        <v>6.99</v>
      </c>
      <c r="S10" s="30">
        <v>6.4950000000000001</v>
      </c>
      <c r="T10" s="30">
        <v>6</v>
      </c>
      <c r="U10" s="30">
        <v>0</v>
      </c>
      <c r="V10" s="30">
        <v>0</v>
      </c>
      <c r="X10" s="29" t="s">
        <v>74</v>
      </c>
      <c r="Y10" s="30">
        <v>27.106892639999998</v>
      </c>
      <c r="Z10" s="30">
        <v>25.763758319999997</v>
      </c>
      <c r="AA10" s="30">
        <v>24.420623999999997</v>
      </c>
      <c r="AB10" s="30">
        <v>8.49</v>
      </c>
      <c r="AC10" s="30">
        <v>7.9950000000000001</v>
      </c>
      <c r="AD10" s="30">
        <v>7.5</v>
      </c>
      <c r="AE10" s="30">
        <v>6.99</v>
      </c>
      <c r="AF10" s="30">
        <v>6.4950000000000001</v>
      </c>
      <c r="AG10" s="30">
        <v>6</v>
      </c>
      <c r="AH10" s="30">
        <v>0</v>
      </c>
      <c r="AI10" s="30">
        <v>0</v>
      </c>
      <c r="AM10" t="s">
        <v>55</v>
      </c>
    </row>
    <row r="11" spans="1:39" x14ac:dyDescent="0.25">
      <c r="A11" s="29" t="s">
        <v>24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X11" s="29" t="s">
        <v>24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M11" t="s">
        <v>21</v>
      </c>
    </row>
    <row r="12" spans="1:39" x14ac:dyDescent="0.25">
      <c r="A12" s="29" t="s">
        <v>8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X12" s="29" t="s">
        <v>8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M12" t="s">
        <v>25</v>
      </c>
    </row>
    <row r="13" spans="1:39" x14ac:dyDescent="0.25">
      <c r="A13" s="29" t="s">
        <v>13</v>
      </c>
      <c r="B13" s="30">
        <v>186.49924859999993</v>
      </c>
      <c r="C13" s="30">
        <v>181.38968547999997</v>
      </c>
      <c r="D13" s="30">
        <v>176.70325033999995</v>
      </c>
      <c r="E13" s="30">
        <v>171.33323429999999</v>
      </c>
      <c r="F13" s="30">
        <v>166.52474585999988</v>
      </c>
      <c r="G13" s="30">
        <v>161.72845942000001</v>
      </c>
      <c r="H13" s="30">
        <v>154.86543918999996</v>
      </c>
      <c r="I13" s="30">
        <v>150.14265322999998</v>
      </c>
      <c r="J13" s="30">
        <v>129.53120815</v>
      </c>
      <c r="K13" s="30">
        <v>125.34648025999998</v>
      </c>
      <c r="L13" s="30">
        <v>120.82014645999996</v>
      </c>
      <c r="M13" s="30">
        <v>103.42571127999997</v>
      </c>
      <c r="N13" s="30">
        <v>98.168331059999957</v>
      </c>
      <c r="O13" s="30">
        <v>94.540643029999984</v>
      </c>
      <c r="P13" s="30">
        <v>90.82425456</v>
      </c>
      <c r="Q13" s="30">
        <v>87.20557052999996</v>
      </c>
      <c r="R13" s="30">
        <v>82.958173719999991</v>
      </c>
      <c r="S13" s="30">
        <v>79.217036509999986</v>
      </c>
      <c r="T13" s="30">
        <v>75.473349729999995</v>
      </c>
      <c r="U13" s="30">
        <v>71.851761719999985</v>
      </c>
      <c r="V13" s="30">
        <v>68.257173669999986</v>
      </c>
      <c r="X13" s="29" t="s">
        <v>13</v>
      </c>
      <c r="Y13" s="30">
        <v>120.82014645999996</v>
      </c>
      <c r="Z13" s="30">
        <v>103.42571127999997</v>
      </c>
      <c r="AA13" s="30">
        <v>98.168331059999957</v>
      </c>
      <c r="AB13" s="30">
        <v>94.540643029999984</v>
      </c>
      <c r="AC13" s="30">
        <v>90.82425456</v>
      </c>
      <c r="AD13" s="30">
        <v>87.20557052999996</v>
      </c>
      <c r="AE13" s="30">
        <v>82.958173719999991</v>
      </c>
      <c r="AF13" s="30">
        <v>79.217036509999986</v>
      </c>
      <c r="AG13" s="30">
        <v>75.473349729999995</v>
      </c>
      <c r="AH13" s="30">
        <v>71.851761719999985</v>
      </c>
      <c r="AI13" s="30">
        <v>68.257173669999986</v>
      </c>
      <c r="AM13" t="s">
        <v>74</v>
      </c>
    </row>
    <row r="14" spans="1:39" x14ac:dyDescent="0.25">
      <c r="A14" s="29" t="s">
        <v>20</v>
      </c>
      <c r="B14" s="30">
        <v>138.6</v>
      </c>
      <c r="C14" s="30">
        <v>135.27360152</v>
      </c>
      <c r="D14" s="30">
        <v>132.08580125999998</v>
      </c>
      <c r="E14" s="30">
        <v>128.75940277999999</v>
      </c>
      <c r="F14" s="30">
        <v>125.43299604000001</v>
      </c>
      <c r="G14" s="30">
        <v>122.24520403</v>
      </c>
      <c r="H14" s="30">
        <v>118.91879728999999</v>
      </c>
      <c r="I14" s="30">
        <v>115.59239879999998</v>
      </c>
      <c r="J14" s="30">
        <v>112.40459854999999</v>
      </c>
      <c r="K14" s="30">
        <v>109.07820007000001</v>
      </c>
      <c r="L14" s="30">
        <v>105.75180158000001</v>
      </c>
      <c r="M14" s="30">
        <v>102.56400131000001</v>
      </c>
      <c r="N14" s="30">
        <v>99.237602840000008</v>
      </c>
      <c r="O14" s="30">
        <v>95.911196109999992</v>
      </c>
      <c r="P14" s="30">
        <v>92.72340410000001</v>
      </c>
      <c r="Q14" s="30">
        <v>89.396997350000007</v>
      </c>
      <c r="R14" s="30">
        <v>86.070598869999998</v>
      </c>
      <c r="S14" s="30">
        <v>82.744200400000011</v>
      </c>
      <c r="T14" s="30">
        <v>79.55640013</v>
      </c>
      <c r="U14" s="30">
        <v>76.230001649999991</v>
      </c>
      <c r="V14" s="30">
        <v>72.903599999999997</v>
      </c>
      <c r="X14" s="29" t="s">
        <v>20</v>
      </c>
      <c r="Y14" s="30">
        <v>105.75180158000001</v>
      </c>
      <c r="Z14" s="30">
        <v>102.56400131000001</v>
      </c>
      <c r="AA14" s="30">
        <v>99.237602840000008</v>
      </c>
      <c r="AB14" s="30">
        <v>95.911196109999992</v>
      </c>
      <c r="AC14" s="30">
        <v>92.72340410000001</v>
      </c>
      <c r="AD14" s="30">
        <v>89.396997350000007</v>
      </c>
      <c r="AE14" s="30">
        <v>86.070598869999998</v>
      </c>
      <c r="AF14" s="30">
        <v>82.744200400000011</v>
      </c>
      <c r="AG14" s="30">
        <v>79.55640013</v>
      </c>
      <c r="AH14" s="30">
        <v>76.230001649999991</v>
      </c>
      <c r="AI14" s="30">
        <v>72.903599999999997</v>
      </c>
      <c r="AM14" t="s">
        <v>8</v>
      </c>
    </row>
    <row r="15" spans="1:39" x14ac:dyDescent="0.25">
      <c r="A15" s="29" t="s">
        <v>10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X15" s="29" t="s">
        <v>10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M15" t="s">
        <v>13</v>
      </c>
    </row>
    <row r="16" spans="1:39" x14ac:dyDescent="0.25">
      <c r="A16" s="29" t="s">
        <v>94</v>
      </c>
      <c r="B16" s="30">
        <v>-1600</v>
      </c>
      <c r="C16" s="30">
        <v>-1600</v>
      </c>
      <c r="D16" s="30">
        <v>-1600</v>
      </c>
      <c r="E16" s="30">
        <v>-1600</v>
      </c>
      <c r="F16" s="30">
        <v>-1256.4489600956254</v>
      </c>
      <c r="G16" s="30">
        <v>-1074.6396079323981</v>
      </c>
      <c r="H16" s="30">
        <v>-803.36455249010646</v>
      </c>
      <c r="I16" s="30">
        <v>-530.08863692972932</v>
      </c>
      <c r="J16" s="30">
        <v>-445.38467812603903</v>
      </c>
      <c r="K16" s="30">
        <v>-255.27341459843615</v>
      </c>
      <c r="L16" s="30">
        <v>-127.5852212477248</v>
      </c>
      <c r="M16" s="30">
        <v>-179.89816139255981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X16" s="29" t="s">
        <v>94</v>
      </c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M16" t="s">
        <v>10</v>
      </c>
    </row>
    <row r="17" spans="1:39" x14ac:dyDescent="0.25">
      <c r="A17" s="31" t="s">
        <v>35</v>
      </c>
      <c r="B17" s="32">
        <v>8062.1684089400005</v>
      </c>
      <c r="C17" s="32">
        <v>7889.9034626900029</v>
      </c>
      <c r="D17" s="32">
        <v>7784.8813653000016</v>
      </c>
      <c r="E17" s="32">
        <v>7448.6808560900008</v>
      </c>
      <c r="F17" s="32">
        <v>7525.2860708643766</v>
      </c>
      <c r="G17" s="32">
        <v>7365.9062861376005</v>
      </c>
      <c r="H17" s="32">
        <v>7544.1789133898938</v>
      </c>
      <c r="I17" s="32">
        <v>7728.3459571802705</v>
      </c>
      <c r="J17" s="32">
        <v>7710.5017096739602</v>
      </c>
      <c r="K17" s="32">
        <v>7816.9677192115632</v>
      </c>
      <c r="L17" s="32">
        <v>7860.7154728822752</v>
      </c>
      <c r="M17" s="32">
        <v>7715.6150455674397</v>
      </c>
      <c r="N17" s="32">
        <v>7815.9550236300011</v>
      </c>
      <c r="O17" s="32">
        <v>7724.9757312199999</v>
      </c>
      <c r="P17" s="32">
        <v>7652.1057253199997</v>
      </c>
      <c r="Q17" s="32">
        <v>7496.0303639200001</v>
      </c>
      <c r="R17" s="32">
        <v>7431.0747947299997</v>
      </c>
      <c r="S17" s="32">
        <v>7370.2118026400012</v>
      </c>
      <c r="T17" s="32">
        <v>7303.7476563999999</v>
      </c>
      <c r="U17" s="32">
        <v>7240.4102444</v>
      </c>
      <c r="V17" s="32">
        <v>7186.2720401299994</v>
      </c>
      <c r="X17" s="31" t="s">
        <v>35</v>
      </c>
      <c r="Y17" s="32">
        <v>7988.30069413</v>
      </c>
      <c r="Z17" s="32">
        <v>7895.5132069599995</v>
      </c>
      <c r="AA17" s="32">
        <v>7815.9550236300011</v>
      </c>
      <c r="AB17" s="32">
        <v>7724.9757312199999</v>
      </c>
      <c r="AC17" s="32">
        <v>7652.1057253199997</v>
      </c>
      <c r="AD17" s="32">
        <v>7496.0303639200001</v>
      </c>
      <c r="AE17" s="32">
        <v>7431.0747947299997</v>
      </c>
      <c r="AF17" s="32">
        <v>7370.2118026400012</v>
      </c>
      <c r="AG17" s="32">
        <v>7303.7476563999999</v>
      </c>
      <c r="AH17" s="32">
        <v>7240.4102444</v>
      </c>
      <c r="AI17" s="32">
        <v>7186.2720401299994</v>
      </c>
      <c r="AM17" t="s">
        <v>18</v>
      </c>
    </row>
    <row r="18" spans="1:39" x14ac:dyDescent="0.25">
      <c r="A18" s="31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X18" s="31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M18" t="s">
        <v>24</v>
      </c>
    </row>
    <row r="19" spans="1:39" x14ac:dyDescent="0.25">
      <c r="A19" s="29" t="s">
        <v>42</v>
      </c>
      <c r="B19" s="30">
        <v>5723.7229999999863</v>
      </c>
      <c r="C19" s="30">
        <v>6099.0280000000002</v>
      </c>
      <c r="D19" s="30">
        <v>6173.9279999999981</v>
      </c>
      <c r="E19" s="30">
        <v>6447.9239999999891</v>
      </c>
      <c r="F19" s="30">
        <v>6759.0379999999905</v>
      </c>
      <c r="G19" s="30">
        <v>6697.8149999999996</v>
      </c>
      <c r="H19" s="30">
        <v>6868.6839999999993</v>
      </c>
      <c r="I19" s="30">
        <v>7152.7889999999998</v>
      </c>
      <c r="J19" s="30">
        <v>7223.1939999999904</v>
      </c>
      <c r="K19" s="30">
        <v>7397.2579999999889</v>
      </c>
      <c r="L19" s="30">
        <v>7320.7510000000011</v>
      </c>
      <c r="M19" s="30">
        <v>7508.2879999999996</v>
      </c>
      <c r="N19" s="30">
        <v>7595.4089999999997</v>
      </c>
      <c r="O19" s="30">
        <v>7732.3409999999994</v>
      </c>
      <c r="P19" s="30">
        <v>7856.0199999999923</v>
      </c>
      <c r="Q19" s="30">
        <v>7991.1449999999977</v>
      </c>
      <c r="R19" s="30">
        <v>8168.5819999999985</v>
      </c>
      <c r="S19" s="30">
        <v>8340.2289999999994</v>
      </c>
      <c r="T19" s="30">
        <v>8450.3919999999889</v>
      </c>
      <c r="U19" s="30">
        <v>8525.4299999999985</v>
      </c>
      <c r="V19" s="30">
        <v>8663.8959999999897</v>
      </c>
      <c r="X19" s="29" t="s">
        <v>42</v>
      </c>
      <c r="Y19" s="30">
        <v>7320.7510000000011</v>
      </c>
      <c r="Z19" s="30">
        <v>7508.2879999999996</v>
      </c>
      <c r="AA19" s="30">
        <v>7595.4089999999997</v>
      </c>
      <c r="AB19" s="30">
        <v>7732.3409999999994</v>
      </c>
      <c r="AC19" s="30">
        <v>7856.0199999999923</v>
      </c>
      <c r="AD19" s="30">
        <v>7991.1449999999977</v>
      </c>
      <c r="AE19" s="30">
        <v>8168.5819999999985</v>
      </c>
      <c r="AF19" s="30">
        <v>8340.2289999999994</v>
      </c>
      <c r="AG19" s="30">
        <v>8450.3919999999889</v>
      </c>
      <c r="AH19" s="30">
        <v>8525.4299999999985</v>
      </c>
      <c r="AI19" s="30">
        <v>8663.8959999999897</v>
      </c>
      <c r="AM19" t="s">
        <v>14</v>
      </c>
    </row>
    <row r="20" spans="1:39" x14ac:dyDescent="0.25">
      <c r="A20" s="29" t="s">
        <v>97</v>
      </c>
      <c r="B20" s="30">
        <v>-1.3140000000000001</v>
      </c>
      <c r="C20" s="30">
        <v>-2.1239999999999997</v>
      </c>
      <c r="D20" s="30">
        <v>-2.9989999999999997</v>
      </c>
      <c r="E20" s="30">
        <v>-3.9139999999999997</v>
      </c>
      <c r="F20" s="30">
        <v>-4.8979999999999997</v>
      </c>
      <c r="G20" s="30">
        <v>-5.9670000000000005</v>
      </c>
      <c r="H20" s="30">
        <v>-7.0809999999999995</v>
      </c>
      <c r="I20" s="30">
        <v>-8.1639999999999997</v>
      </c>
      <c r="J20" s="30">
        <v>-9.2050000000000001</v>
      </c>
      <c r="K20" s="30">
        <v>-10.077999999999999</v>
      </c>
      <c r="L20" s="30">
        <v>-10.831999999999999</v>
      </c>
      <c r="M20" s="30">
        <v>-11.484</v>
      </c>
      <c r="N20" s="30">
        <v>-12.091999999999999</v>
      </c>
      <c r="O20" s="30">
        <v>-12.631</v>
      </c>
      <c r="P20" s="30">
        <v>-13.124000000000001</v>
      </c>
      <c r="Q20" s="30">
        <v>-13.555999999999999</v>
      </c>
      <c r="R20" s="30">
        <v>-14.016999999999999</v>
      </c>
      <c r="S20" s="30">
        <v>-14.433</v>
      </c>
      <c r="T20" s="30">
        <v>-14.837</v>
      </c>
      <c r="U20" s="30">
        <v>-15.211</v>
      </c>
      <c r="V20" s="30">
        <v>-15.628</v>
      </c>
      <c r="X20" s="29" t="s">
        <v>97</v>
      </c>
      <c r="Y20" s="30">
        <v>-10.831999999999999</v>
      </c>
      <c r="Z20" s="30">
        <v>-11.484</v>
      </c>
      <c r="AA20" s="30">
        <v>-12.091999999999999</v>
      </c>
      <c r="AB20" s="30">
        <v>-12.631</v>
      </c>
      <c r="AC20" s="30">
        <v>-13.124000000000001</v>
      </c>
      <c r="AD20" s="30">
        <v>-13.555999999999999</v>
      </c>
      <c r="AE20" s="30">
        <v>-14.016999999999999</v>
      </c>
      <c r="AF20" s="30">
        <v>-14.433</v>
      </c>
      <c r="AG20" s="30">
        <v>-14.837</v>
      </c>
      <c r="AH20" s="30">
        <v>-15.211</v>
      </c>
      <c r="AI20" s="30">
        <v>-15.628</v>
      </c>
    </row>
    <row r="21" spans="1:39" x14ac:dyDescent="0.25">
      <c r="A21" s="6" t="s">
        <v>75</v>
      </c>
      <c r="B21" s="30">
        <v>-63.398891082812042</v>
      </c>
      <c r="C21" s="30">
        <v>-115.93920624380553</v>
      </c>
      <c r="D21" s="30">
        <v>-174.38020185264031</v>
      </c>
      <c r="E21" s="30">
        <v>-243.26192439728402</v>
      </c>
      <c r="F21" s="30">
        <v>-311.2580900133662</v>
      </c>
      <c r="G21" s="30">
        <v>-385.42138515616352</v>
      </c>
      <c r="H21" s="30">
        <v>-402.54571113878865</v>
      </c>
      <c r="I21" s="30">
        <v>-527.89044761963123</v>
      </c>
      <c r="J21" s="30">
        <v>-612.53205678598351</v>
      </c>
      <c r="K21" s="30">
        <v>-694.57065135995163</v>
      </c>
      <c r="L21" s="30">
        <v>-579.85438280627204</v>
      </c>
      <c r="M21" s="30">
        <v>-890.96920071280783</v>
      </c>
      <c r="N21" s="30">
        <v>-834.02889469899856</v>
      </c>
      <c r="O21" s="30">
        <v>-823.54994490254921</v>
      </c>
      <c r="P21" s="30">
        <v>-879.18311714989159</v>
      </c>
      <c r="Q21" s="30">
        <v>-925.84875676056981</v>
      </c>
      <c r="R21" s="30">
        <v>-1041.7345683621852</v>
      </c>
      <c r="S21" s="30">
        <v>-978.90993988510127</v>
      </c>
      <c r="T21" s="30">
        <v>-1304.7769086093831</v>
      </c>
      <c r="U21" s="30">
        <v>-1268.1461264378304</v>
      </c>
      <c r="V21" s="30">
        <v>-1195.4952139118868</v>
      </c>
      <c r="X21" s="29" t="s">
        <v>75</v>
      </c>
      <c r="Y21" s="30">
        <v>-579.85438280627204</v>
      </c>
      <c r="Z21" s="30">
        <v>-890.96920071280783</v>
      </c>
      <c r="AA21" s="30">
        <v>-834.02889469899856</v>
      </c>
      <c r="AB21" s="30">
        <v>-823.54994490254921</v>
      </c>
      <c r="AC21" s="30">
        <v>-879.18311714989159</v>
      </c>
      <c r="AD21" s="30">
        <v>-925.84875676056981</v>
      </c>
      <c r="AE21" s="30">
        <v>-1041.7345683621852</v>
      </c>
      <c r="AF21" s="30">
        <v>-978.90993988510127</v>
      </c>
      <c r="AG21" s="30">
        <v>-1304.7769086093831</v>
      </c>
      <c r="AH21" s="30">
        <v>-1268.1461264378304</v>
      </c>
      <c r="AI21" s="30">
        <v>-1195.4952139118868</v>
      </c>
    </row>
    <row r="22" spans="1:39" x14ac:dyDescent="0.25">
      <c r="A22" s="31" t="s">
        <v>46</v>
      </c>
      <c r="B22" s="32">
        <v>5659.010108917174</v>
      </c>
      <c r="C22" s="32">
        <v>5980.9647937561949</v>
      </c>
      <c r="D22" s="32">
        <v>5996.548798147358</v>
      </c>
      <c r="E22" s="32">
        <v>6200.7480756027053</v>
      </c>
      <c r="F22" s="32">
        <v>6442.8819099866241</v>
      </c>
      <c r="G22" s="32">
        <v>6306.4266148438364</v>
      </c>
      <c r="H22" s="32">
        <v>6459.0572888612105</v>
      </c>
      <c r="I22" s="32">
        <v>6616.7345523803688</v>
      </c>
      <c r="J22" s="32">
        <v>6601.456943214007</v>
      </c>
      <c r="K22" s="32">
        <v>6692.6093486400368</v>
      </c>
      <c r="L22" s="32">
        <v>6730.0646171937287</v>
      </c>
      <c r="M22" s="32">
        <v>6605.8347992871913</v>
      </c>
      <c r="N22" s="32">
        <v>6749.2881053010015</v>
      </c>
      <c r="O22" s="32">
        <v>6896.1600550974499</v>
      </c>
      <c r="P22" s="32">
        <v>6963.7128828501009</v>
      </c>
      <c r="Q22" s="32">
        <v>7051.7402432394283</v>
      </c>
      <c r="R22" s="32">
        <v>7112.8304316378135</v>
      </c>
      <c r="S22" s="32">
        <v>7346.8860601148972</v>
      </c>
      <c r="T22" s="32">
        <v>7130.7780913906063</v>
      </c>
      <c r="U22" s="32">
        <v>7242.0728735621688</v>
      </c>
      <c r="V22" s="32">
        <v>7452.7727860881023</v>
      </c>
      <c r="X22" s="31" t="s">
        <v>46</v>
      </c>
      <c r="Y22" s="32">
        <v>6730.0646171937287</v>
      </c>
      <c r="Z22" s="32">
        <v>6605.8347992871913</v>
      </c>
      <c r="AA22" s="32">
        <v>6749.2881053010015</v>
      </c>
      <c r="AB22" s="32">
        <v>6896.1600550974499</v>
      </c>
      <c r="AC22" s="32">
        <v>6963.7128828501009</v>
      </c>
      <c r="AD22" s="32">
        <v>7051.7402432394283</v>
      </c>
      <c r="AE22" s="32">
        <v>7112.8304316378135</v>
      </c>
      <c r="AF22" s="32">
        <v>7346.8860601148972</v>
      </c>
      <c r="AG22" s="32">
        <v>7130.7780913906063</v>
      </c>
      <c r="AH22" s="32">
        <v>7242.0728735621688</v>
      </c>
      <c r="AI22" s="32">
        <v>7452.7727860881023</v>
      </c>
    </row>
    <row r="23" spans="1:39" x14ac:dyDescent="0.25">
      <c r="A23" s="31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X23" s="31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</row>
    <row r="24" spans="1:39" x14ac:dyDescent="0.25">
      <c r="A24" s="31" t="s">
        <v>116</v>
      </c>
      <c r="B24" s="30">
        <v>950.71369829808532</v>
      </c>
      <c r="C24" s="30">
        <v>1004.8020853510408</v>
      </c>
      <c r="D24" s="30">
        <v>1007.4201980887563</v>
      </c>
      <c r="E24" s="30">
        <v>1041.7256767012545</v>
      </c>
      <c r="F24" s="30">
        <v>1082.4041608777529</v>
      </c>
      <c r="G24" s="30">
        <v>1059.4796712937646</v>
      </c>
      <c r="H24" s="30">
        <v>1085.1216245286835</v>
      </c>
      <c r="I24" s="30">
        <v>1111.6114047999019</v>
      </c>
      <c r="J24" s="30">
        <v>1109.0447664599533</v>
      </c>
      <c r="K24" s="30">
        <v>1124.3583705715262</v>
      </c>
      <c r="L24" s="30">
        <v>1130.6508556885465</v>
      </c>
      <c r="M24" s="30">
        <v>1109.7802462802483</v>
      </c>
      <c r="N24" s="30">
        <v>1133.8804016905683</v>
      </c>
      <c r="O24" s="30">
        <v>1158.5548892563716</v>
      </c>
      <c r="P24" s="30">
        <v>1169.9037643188169</v>
      </c>
      <c r="Q24" s="30">
        <v>1184.6923608642239</v>
      </c>
      <c r="R24" s="30">
        <v>1194.9555125151528</v>
      </c>
      <c r="S24" s="30">
        <v>1234.2768580993029</v>
      </c>
      <c r="T24" s="30">
        <v>1197.9707193536219</v>
      </c>
      <c r="U24" s="30">
        <v>1216.6682427584444</v>
      </c>
      <c r="V24" s="30">
        <v>1252.0658280628013</v>
      </c>
      <c r="X24" s="31" t="s">
        <v>116</v>
      </c>
      <c r="Y24" s="30">
        <v>969.12930487589688</v>
      </c>
      <c r="Z24" s="30">
        <v>951.24021109735543</v>
      </c>
      <c r="AA24" s="30">
        <v>971.89748716334418</v>
      </c>
      <c r="AB24" s="30">
        <v>993.04704793403266</v>
      </c>
      <c r="AC24" s="30">
        <v>1002.7746551304144</v>
      </c>
      <c r="AD24" s="30">
        <v>1015.4505950264776</v>
      </c>
      <c r="AE24" s="30">
        <v>1024.2475821558451</v>
      </c>
      <c r="AF24" s="30">
        <v>1057.951592656545</v>
      </c>
      <c r="AG24" s="30">
        <v>1026.8320451602472</v>
      </c>
      <c r="AH24" s="30">
        <v>1042.8584937929522</v>
      </c>
      <c r="AI24" s="30">
        <v>1073.1992811966866</v>
      </c>
    </row>
    <row r="25" spans="1:39" x14ac:dyDescent="0.25">
      <c r="A25" s="31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X25" s="31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</row>
    <row r="26" spans="1:39" x14ac:dyDescent="0.25">
      <c r="A26" s="31" t="s">
        <v>60</v>
      </c>
      <c r="B26" s="30">
        <v>6609.7238072152595</v>
      </c>
      <c r="C26" s="30">
        <v>6985.7668791072356</v>
      </c>
      <c r="D26" s="30">
        <v>7003.9689962361144</v>
      </c>
      <c r="E26" s="30">
        <v>7242.4737523039603</v>
      </c>
      <c r="F26" s="30">
        <v>7525.2860708643766</v>
      </c>
      <c r="G26" s="30">
        <v>7365.9062861376005</v>
      </c>
      <c r="H26" s="30">
        <v>7544.1789133898938</v>
      </c>
      <c r="I26" s="30">
        <v>7728.3459571802705</v>
      </c>
      <c r="J26" s="30">
        <v>7710.5017096739602</v>
      </c>
      <c r="K26" s="30">
        <v>7816.9677192115632</v>
      </c>
      <c r="L26" s="30">
        <v>7860.7154728822752</v>
      </c>
      <c r="M26" s="30">
        <v>7715.6150455674397</v>
      </c>
      <c r="N26" s="30">
        <v>7883.1685069915693</v>
      </c>
      <c r="O26" s="30">
        <v>8054.7149443538219</v>
      </c>
      <c r="P26" s="30">
        <v>8133.6166471689176</v>
      </c>
      <c r="Q26" s="30">
        <v>8236.4326041036529</v>
      </c>
      <c r="R26" s="30">
        <v>8307.7859441529654</v>
      </c>
      <c r="S26" s="30">
        <v>8581.1629182142005</v>
      </c>
      <c r="T26" s="30">
        <v>8328.7488107442277</v>
      </c>
      <c r="U26" s="30">
        <v>8458.7411163206125</v>
      </c>
      <c r="V26" s="30">
        <v>8704.8386141509036</v>
      </c>
      <c r="X26" s="31" t="s">
        <v>60</v>
      </c>
      <c r="Y26" s="30">
        <v>7699.1939220696258</v>
      </c>
      <c r="Z26" s="30">
        <v>7557.0750103845467</v>
      </c>
      <c r="AA26" s="30">
        <v>7721.185592464346</v>
      </c>
      <c r="AB26" s="30">
        <v>7889.2071030314828</v>
      </c>
      <c r="AC26" s="30">
        <v>7966.4875379805153</v>
      </c>
      <c r="AD26" s="30">
        <v>8067.1908382659058</v>
      </c>
      <c r="AE26" s="30">
        <v>8137.0780137936581</v>
      </c>
      <c r="AF26" s="30">
        <v>8404.8376527714427</v>
      </c>
      <c r="AG26" s="30">
        <v>8157.610136550853</v>
      </c>
      <c r="AH26" s="30">
        <v>8284.9313673551205</v>
      </c>
      <c r="AI26" s="30">
        <v>8525.9720672847889</v>
      </c>
    </row>
    <row r="27" spans="1:39" x14ac:dyDescent="0.25">
      <c r="A27" s="31" t="s">
        <v>61</v>
      </c>
      <c r="B27" s="30">
        <v>1452.444601724741</v>
      </c>
      <c r="C27" s="30">
        <v>904.13658358276734</v>
      </c>
      <c r="D27" s="30">
        <v>780.91236906388713</v>
      </c>
      <c r="E27" s="30">
        <v>206.20710378604053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-67.213483361568251</v>
      </c>
      <c r="O27" s="30">
        <v>-329.73921313382198</v>
      </c>
      <c r="P27" s="30">
        <v>-481.51092184891786</v>
      </c>
      <c r="Q27" s="30">
        <v>-740.40224018365279</v>
      </c>
      <c r="R27" s="30">
        <v>-876.71114942296572</v>
      </c>
      <c r="S27" s="30">
        <v>-1210.9511155741993</v>
      </c>
      <c r="T27" s="30">
        <v>-1025.0011543442279</v>
      </c>
      <c r="U27" s="30">
        <v>-1218.3308719206125</v>
      </c>
      <c r="V27" s="30">
        <v>-1518.5665740209042</v>
      </c>
      <c r="X27" s="31" t="s">
        <v>61</v>
      </c>
      <c r="Y27" s="30">
        <v>289.10677206037417</v>
      </c>
      <c r="Z27" s="30">
        <v>338.43819657545282</v>
      </c>
      <c r="AA27" s="30">
        <v>94.769431165655078</v>
      </c>
      <c r="AB27" s="30">
        <v>-164.23137181148286</v>
      </c>
      <c r="AC27" s="30">
        <v>-314.38181266051561</v>
      </c>
      <c r="AD27" s="30">
        <v>-571.16047434590564</v>
      </c>
      <c r="AE27" s="30">
        <v>-706.00321906365843</v>
      </c>
      <c r="AF27" s="30">
        <v>-1034.6258501314414</v>
      </c>
      <c r="AG27" s="30">
        <v>-853.86248015085312</v>
      </c>
      <c r="AH27" s="30">
        <v>-1044.5211229551205</v>
      </c>
      <c r="AI27" s="30">
        <v>-1339.7000271547895</v>
      </c>
    </row>
    <row r="28" spans="1:39" x14ac:dyDescent="0.25">
      <c r="A28" s="31" t="s">
        <v>69</v>
      </c>
      <c r="B28" s="30">
        <v>500</v>
      </c>
      <c r="C28" s="30">
        <v>500</v>
      </c>
      <c r="D28" s="30">
        <v>500</v>
      </c>
      <c r="E28" s="30">
        <v>500</v>
      </c>
      <c r="F28" s="30">
        <v>500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X28" s="31" t="s">
        <v>69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</row>
    <row r="29" spans="1:39" x14ac:dyDescent="0.25">
      <c r="A29" s="17" t="s">
        <v>1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X29" s="17" t="s">
        <v>1</v>
      </c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9" x14ac:dyDescent="0.25">
      <c r="A30" s="5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X30" s="5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</row>
    <row r="31" spans="1:39" x14ac:dyDescent="0.25">
      <c r="A31" s="29" t="s">
        <v>4</v>
      </c>
      <c r="B31" s="30">
        <v>147.00059999999999</v>
      </c>
      <c r="C31" s="30">
        <v>147.20079999999999</v>
      </c>
      <c r="D31" s="30">
        <v>147.20079999999999</v>
      </c>
      <c r="E31" s="30">
        <v>147.20079999999999</v>
      </c>
      <c r="F31" s="30">
        <v>147.20079999999999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X31" s="29" t="s">
        <v>4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</row>
    <row r="32" spans="1:39" x14ac:dyDescent="0.25">
      <c r="A32" s="29" t="s">
        <v>22</v>
      </c>
      <c r="B32" s="30">
        <v>734.80460000000005</v>
      </c>
      <c r="C32" s="30">
        <v>734.80459999999994</v>
      </c>
      <c r="D32" s="30">
        <v>734.80459999999994</v>
      </c>
      <c r="E32" s="30">
        <v>734.80459999999994</v>
      </c>
      <c r="F32" s="30">
        <v>734.80460000000016</v>
      </c>
      <c r="G32" s="30">
        <v>734.80459999999994</v>
      </c>
      <c r="H32" s="30">
        <v>734.80459999999994</v>
      </c>
      <c r="I32" s="30">
        <v>734.80460000000005</v>
      </c>
      <c r="J32" s="30">
        <v>734.80459999999994</v>
      </c>
      <c r="K32" s="30">
        <v>734.80459999999994</v>
      </c>
      <c r="L32" s="30">
        <v>734.80460000000005</v>
      </c>
      <c r="M32" s="30">
        <v>734.80460000000005</v>
      </c>
      <c r="N32" s="30">
        <v>734.80460000000005</v>
      </c>
      <c r="O32" s="30">
        <v>734.80460000000005</v>
      </c>
      <c r="P32" s="30">
        <v>734.80459999999994</v>
      </c>
      <c r="Q32" s="30">
        <v>734.80460000000005</v>
      </c>
      <c r="R32" s="30">
        <v>734.80460000000005</v>
      </c>
      <c r="S32" s="30">
        <v>734.80460000000005</v>
      </c>
      <c r="T32" s="30">
        <v>734.80460000000005</v>
      </c>
      <c r="U32" s="30">
        <v>734.80460000000005</v>
      </c>
      <c r="V32" s="30">
        <v>734.80460000000005</v>
      </c>
      <c r="X32" s="29" t="s">
        <v>22</v>
      </c>
      <c r="Y32" s="30">
        <v>734.80460000000005</v>
      </c>
      <c r="Z32" s="30">
        <v>734.80460000000005</v>
      </c>
      <c r="AA32" s="30">
        <v>734.80460000000005</v>
      </c>
      <c r="AB32" s="30">
        <v>734.80460000000005</v>
      </c>
      <c r="AC32" s="30">
        <v>734.80459999999994</v>
      </c>
      <c r="AD32" s="30">
        <v>734.80460000000005</v>
      </c>
      <c r="AE32" s="30">
        <v>734.80460000000005</v>
      </c>
      <c r="AF32" s="30">
        <v>734.80460000000005</v>
      </c>
      <c r="AG32" s="30">
        <v>734.80460000000005</v>
      </c>
      <c r="AH32" s="30">
        <v>734.80460000000005</v>
      </c>
      <c r="AI32" s="30">
        <v>734.80460000000005</v>
      </c>
    </row>
    <row r="33" spans="1:35" x14ac:dyDescent="0.25">
      <c r="A33" s="29" t="s">
        <v>23</v>
      </c>
      <c r="B33" s="30">
        <v>726.31322999999986</v>
      </c>
      <c r="C33" s="30">
        <v>726.31322999999986</v>
      </c>
      <c r="D33" s="30">
        <v>726.31322999999986</v>
      </c>
      <c r="E33" s="30">
        <v>726.31322999999986</v>
      </c>
      <c r="F33" s="30">
        <v>726.31322999999986</v>
      </c>
      <c r="G33" s="30">
        <v>726.31322999999986</v>
      </c>
      <c r="H33" s="30">
        <v>726.31322999999986</v>
      </c>
      <c r="I33" s="30">
        <v>726.31322999999986</v>
      </c>
      <c r="J33" s="30">
        <v>726.31322999999986</v>
      </c>
      <c r="K33" s="30">
        <v>726.31322999999986</v>
      </c>
      <c r="L33" s="30">
        <v>726.31322999999986</v>
      </c>
      <c r="M33" s="30">
        <v>726.31322999999986</v>
      </c>
      <c r="N33" s="30">
        <v>726.31322999999986</v>
      </c>
      <c r="O33" s="30">
        <v>726.31322999999986</v>
      </c>
      <c r="P33" s="30">
        <v>726.31322999999986</v>
      </c>
      <c r="Q33" s="30">
        <v>726.31322999999986</v>
      </c>
      <c r="R33" s="30">
        <v>726.31322999999986</v>
      </c>
      <c r="S33" s="30">
        <v>726.31322999999986</v>
      </c>
      <c r="T33" s="30">
        <v>726.31322999999986</v>
      </c>
      <c r="U33" s="30">
        <v>726.31322999999986</v>
      </c>
      <c r="V33" s="30">
        <v>726.31322999999986</v>
      </c>
      <c r="X33" s="29" t="s">
        <v>23</v>
      </c>
      <c r="Y33" s="30">
        <v>726.31322999999986</v>
      </c>
      <c r="Z33" s="30">
        <v>726.31322999999986</v>
      </c>
      <c r="AA33" s="30">
        <v>726.31322999999986</v>
      </c>
      <c r="AB33" s="30">
        <v>726.31322999999986</v>
      </c>
      <c r="AC33" s="30">
        <v>726.31322999999986</v>
      </c>
      <c r="AD33" s="30">
        <v>726.31322999999986</v>
      </c>
      <c r="AE33" s="30">
        <v>726.31322999999986</v>
      </c>
      <c r="AF33" s="30">
        <v>726.31322999999986</v>
      </c>
      <c r="AG33" s="30">
        <v>726.31322999999986</v>
      </c>
      <c r="AH33" s="30">
        <v>726.31322999999986</v>
      </c>
      <c r="AI33" s="30">
        <v>726.31322999999986</v>
      </c>
    </row>
    <row r="34" spans="1:35" x14ac:dyDescent="0.25">
      <c r="A34" s="29" t="s">
        <v>14</v>
      </c>
      <c r="B34" s="30">
        <v>63.600300000000004</v>
      </c>
      <c r="C34" s="30">
        <v>61.255483639999994</v>
      </c>
      <c r="D34" s="30">
        <v>58.8643663</v>
      </c>
      <c r="E34" s="30">
        <v>56.553385370000001</v>
      </c>
      <c r="F34" s="30">
        <v>54.259198229999996</v>
      </c>
      <c r="G34" s="30">
        <v>51.91946990000001</v>
      </c>
      <c r="H34" s="30">
        <v>49.659114799999998</v>
      </c>
      <c r="I34" s="30">
        <v>47.3537307</v>
      </c>
      <c r="J34" s="30">
        <v>45.127211019999997</v>
      </c>
      <c r="K34" s="30">
        <v>42.962001489999999</v>
      </c>
      <c r="L34" s="30">
        <v>40.705846680000001</v>
      </c>
      <c r="M34" s="30">
        <v>38.527854020000007</v>
      </c>
      <c r="N34" s="30">
        <v>36.36665189</v>
      </c>
      <c r="O34" s="30">
        <v>34.161883570000001</v>
      </c>
      <c r="P34" s="30">
        <v>32.034516869999997</v>
      </c>
      <c r="Q34" s="30">
        <v>29.92394067</v>
      </c>
      <c r="R34" s="30">
        <v>27.77056151</v>
      </c>
      <c r="S34" s="30">
        <v>25.693822369999999</v>
      </c>
      <c r="T34" s="30">
        <v>23.633871989999999</v>
      </c>
      <c r="U34" s="30">
        <v>21.531881849999998</v>
      </c>
      <c r="V34" s="30">
        <v>19.505766819999998</v>
      </c>
      <c r="X34" s="29" t="s">
        <v>14</v>
      </c>
      <c r="Y34" s="30">
        <v>40.705846680000001</v>
      </c>
      <c r="Z34" s="30">
        <v>38.527854020000007</v>
      </c>
      <c r="AA34" s="30">
        <v>36.36665189</v>
      </c>
      <c r="AB34" s="30">
        <v>34.161883570000001</v>
      </c>
      <c r="AC34" s="30">
        <v>32.034516869999997</v>
      </c>
      <c r="AD34" s="30">
        <v>29.92394067</v>
      </c>
      <c r="AE34" s="30">
        <v>27.77056151</v>
      </c>
      <c r="AF34" s="30">
        <v>25.693822369999999</v>
      </c>
      <c r="AG34" s="30">
        <v>23.633871989999999</v>
      </c>
      <c r="AH34" s="30">
        <v>21.531881849999998</v>
      </c>
      <c r="AI34" s="30">
        <v>19.505766819999998</v>
      </c>
    </row>
    <row r="35" spans="1:35" x14ac:dyDescent="0.25">
      <c r="A35" s="29" t="s">
        <v>18</v>
      </c>
      <c r="B35" s="30">
        <v>1.3996500000000001</v>
      </c>
      <c r="C35" s="30">
        <v>1.35346155</v>
      </c>
      <c r="D35" s="30">
        <v>1.30587345</v>
      </c>
      <c r="E35" s="30">
        <v>1.2596849999999999</v>
      </c>
      <c r="F35" s="30">
        <v>1.2134965499999999</v>
      </c>
      <c r="G35" s="30">
        <v>1.1659084500000001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X35" s="29" t="s">
        <v>18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  <c r="AI35" s="30">
        <v>0</v>
      </c>
    </row>
    <row r="36" spans="1:35" x14ac:dyDescent="0.25">
      <c r="A36" s="29" t="s">
        <v>74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X36" s="29" t="s">
        <v>74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</row>
    <row r="37" spans="1:35" x14ac:dyDescent="0.25">
      <c r="A37" s="29" t="s">
        <v>24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X37" s="29" t="s">
        <v>24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</row>
    <row r="38" spans="1:35" x14ac:dyDescent="0.25">
      <c r="A38" s="29" t="s">
        <v>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X38" s="29" t="s">
        <v>8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</row>
    <row r="39" spans="1:35" x14ac:dyDescent="0.25">
      <c r="A39" s="29" t="s">
        <v>13</v>
      </c>
      <c r="B39" s="30">
        <v>68.253509600000001</v>
      </c>
      <c r="C39" s="30">
        <v>67.689080109999992</v>
      </c>
      <c r="D39" s="30">
        <v>60.499160649999993</v>
      </c>
      <c r="E39" s="30">
        <v>60.114272320000012</v>
      </c>
      <c r="F39" s="30">
        <v>57.272875879999987</v>
      </c>
      <c r="G39" s="30">
        <v>56.312602389999988</v>
      </c>
      <c r="H39" s="30">
        <v>56.05733154</v>
      </c>
      <c r="I39" s="30">
        <v>55.272106829999998</v>
      </c>
      <c r="J39" s="30">
        <v>55.166838670000004</v>
      </c>
      <c r="K39" s="30">
        <v>54.84669528000002</v>
      </c>
      <c r="L39" s="30">
        <v>54.511408060000015</v>
      </c>
      <c r="M39" s="30">
        <v>52.817126729999998</v>
      </c>
      <c r="N39" s="30">
        <v>52.505876829999998</v>
      </c>
      <c r="O39" s="30">
        <v>52.215145860000007</v>
      </c>
      <c r="P39" s="30">
        <v>50.914409089999999</v>
      </c>
      <c r="Q39" s="30">
        <v>50.73256420000002</v>
      </c>
      <c r="R39" s="30">
        <v>49.84620519000002</v>
      </c>
      <c r="S39" s="30">
        <v>49.653534419999986</v>
      </c>
      <c r="T39" s="30">
        <v>49.402535080000014</v>
      </c>
      <c r="U39" s="30">
        <v>48.902824569999993</v>
      </c>
      <c r="V39" s="30">
        <v>48.872986559999987</v>
      </c>
      <c r="X39" s="29" t="s">
        <v>13</v>
      </c>
      <c r="Y39" s="30">
        <v>54.511408060000015</v>
      </c>
      <c r="Z39" s="30">
        <v>52.817126729999998</v>
      </c>
      <c r="AA39" s="30">
        <v>52.505876829999998</v>
      </c>
      <c r="AB39" s="30">
        <v>52.215145860000007</v>
      </c>
      <c r="AC39" s="30">
        <v>50.914409089999999</v>
      </c>
      <c r="AD39" s="30">
        <v>50.73256420000002</v>
      </c>
      <c r="AE39" s="30">
        <v>49.84620519000002</v>
      </c>
      <c r="AF39" s="30">
        <v>49.653534419999986</v>
      </c>
      <c r="AG39" s="30">
        <v>49.402535080000014</v>
      </c>
      <c r="AH39" s="30">
        <v>48.902824569999993</v>
      </c>
      <c r="AI39" s="30">
        <v>48.872986559999987</v>
      </c>
    </row>
    <row r="40" spans="1:35" x14ac:dyDescent="0.25">
      <c r="A40" s="29" t="s">
        <v>20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X40" s="29" t="s">
        <v>20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</row>
    <row r="41" spans="1:35" x14ac:dyDescent="0.25">
      <c r="A41" s="2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"/>
      <c r="X41" s="29" t="s">
        <v>10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</row>
    <row r="42" spans="1:35" x14ac:dyDescent="0.25">
      <c r="A42" s="29" t="s">
        <v>94</v>
      </c>
      <c r="B42" s="30">
        <v>1600</v>
      </c>
      <c r="C42" s="30">
        <v>1600</v>
      </c>
      <c r="D42" s="30">
        <v>1600</v>
      </c>
      <c r="E42" s="30">
        <v>1600</v>
      </c>
      <c r="F42" s="30">
        <v>1256.4489600956254</v>
      </c>
      <c r="G42" s="30">
        <v>1074.6396079323981</v>
      </c>
      <c r="H42" s="30">
        <v>803.36455249010646</v>
      </c>
      <c r="I42" s="30">
        <v>530.08863692972932</v>
      </c>
      <c r="J42" s="30">
        <v>445.38467812603903</v>
      </c>
      <c r="K42" s="30">
        <v>255.27341459843615</v>
      </c>
      <c r="L42" s="30">
        <v>127.5852212477248</v>
      </c>
      <c r="M42" s="30">
        <v>179.89816139255981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"/>
      <c r="X42" s="29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</row>
    <row r="43" spans="1:35" x14ac:dyDescent="0.25">
      <c r="A43" s="31" t="s">
        <v>43</v>
      </c>
      <c r="B43" s="32">
        <v>3341.3718896</v>
      </c>
      <c r="C43" s="32">
        <v>3338.6166552999998</v>
      </c>
      <c r="D43" s="32">
        <v>3328.9880303999998</v>
      </c>
      <c r="E43" s="32">
        <v>3326.2459726899997</v>
      </c>
      <c r="F43" s="32">
        <v>2977.513160755625</v>
      </c>
      <c r="G43" s="32">
        <v>2645.1554186723979</v>
      </c>
      <c r="H43" s="32">
        <v>2370.1988288301063</v>
      </c>
      <c r="I43" s="32">
        <v>2093.8323044597291</v>
      </c>
      <c r="J43" s="32">
        <v>2006.7965578160388</v>
      </c>
      <c r="K43" s="32">
        <v>1814.1999413684357</v>
      </c>
      <c r="L43" s="32">
        <v>1683.9203059877248</v>
      </c>
      <c r="M43" s="32">
        <v>1732.3609721425596</v>
      </c>
      <c r="N43" s="32">
        <v>1549.9903587199999</v>
      </c>
      <c r="O43" s="32">
        <v>1547.4948594299999</v>
      </c>
      <c r="P43" s="32">
        <v>1544.0667559599997</v>
      </c>
      <c r="Q43" s="32">
        <v>1541.7743348700001</v>
      </c>
      <c r="R43" s="32">
        <v>1538.7345967000001</v>
      </c>
      <c r="S43" s="32">
        <v>1536.4651867899997</v>
      </c>
      <c r="T43" s="32">
        <v>1534.1542370699999</v>
      </c>
      <c r="U43" s="32">
        <v>1531.5525364199998</v>
      </c>
      <c r="V43" s="32">
        <v>1529.4965833799999</v>
      </c>
      <c r="X43" s="31" t="s">
        <v>43</v>
      </c>
      <c r="Y43" s="32">
        <v>1556.33508474</v>
      </c>
      <c r="Z43" s="32">
        <v>1552.4628107499998</v>
      </c>
      <c r="AA43" s="32">
        <v>1549.9903587199999</v>
      </c>
      <c r="AB43" s="32">
        <v>1547.4948594299999</v>
      </c>
      <c r="AC43" s="32">
        <v>1544.0667559599997</v>
      </c>
      <c r="AD43" s="32">
        <v>1541.7743348700001</v>
      </c>
      <c r="AE43" s="32">
        <v>1538.7345967000001</v>
      </c>
      <c r="AF43" s="32">
        <v>1536.4651867899997</v>
      </c>
      <c r="AG43" s="32">
        <v>1534.1542370699999</v>
      </c>
      <c r="AH43" s="32">
        <v>1531.5525364199998</v>
      </c>
      <c r="AI43" s="32">
        <v>1529.4965833799999</v>
      </c>
    </row>
    <row r="44" spans="1:35" x14ac:dyDescent="0.25">
      <c r="A44" s="29"/>
      <c r="B44" s="33"/>
      <c r="C44" s="33"/>
      <c r="D44" s="33"/>
      <c r="E44" s="33"/>
      <c r="F44" s="33"/>
      <c r="G44" s="33"/>
      <c r="H44" s="33"/>
      <c r="I44" s="33"/>
      <c r="J44" s="34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X44" s="29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25">
      <c r="A45" s="29" t="s">
        <v>42</v>
      </c>
      <c r="B45" s="30">
        <v>3710.8179999999993</v>
      </c>
      <c r="C45" s="30">
        <v>3577.3929999999987</v>
      </c>
      <c r="D45" s="30">
        <v>3676.4509999999996</v>
      </c>
      <c r="E45" s="30">
        <v>3859.0400000000004</v>
      </c>
      <c r="F45" s="30">
        <v>4025.1109999999981</v>
      </c>
      <c r="G45" s="30">
        <v>4477.5389999999998</v>
      </c>
      <c r="H45" s="30">
        <v>4540.9919999999984</v>
      </c>
      <c r="I45" s="30">
        <v>4421.0619999999999</v>
      </c>
      <c r="J45" s="30">
        <v>4476.6059999999989</v>
      </c>
      <c r="K45" s="30">
        <v>4526.0469999999996</v>
      </c>
      <c r="L45" s="30">
        <v>4772.7099999999991</v>
      </c>
      <c r="M45" s="30">
        <v>4919.5219999999999</v>
      </c>
      <c r="N45" s="30">
        <v>4988.9699999999993</v>
      </c>
      <c r="O45" s="30">
        <v>4940.9559999999901</v>
      </c>
      <c r="P45" s="30">
        <v>5061.6580000000004</v>
      </c>
      <c r="Q45" s="30">
        <v>5136.4610000000002</v>
      </c>
      <c r="R45" s="30">
        <v>5276.0939999999991</v>
      </c>
      <c r="S45" s="30">
        <v>5288.9969999999894</v>
      </c>
      <c r="T45" s="30">
        <v>5397.8429999999989</v>
      </c>
      <c r="U45" s="30">
        <v>5344.655999999999</v>
      </c>
      <c r="V45" s="30">
        <v>5467.2109999999975</v>
      </c>
      <c r="X45" s="29" t="s">
        <v>42</v>
      </c>
      <c r="Y45" s="30">
        <v>4772.7099999999991</v>
      </c>
      <c r="Z45" s="30">
        <v>4919.5219999999999</v>
      </c>
      <c r="AA45" s="30">
        <v>4988.9699999999993</v>
      </c>
      <c r="AB45" s="30">
        <v>4940.9559999999901</v>
      </c>
      <c r="AC45" s="30">
        <v>5061.6580000000004</v>
      </c>
      <c r="AD45" s="30">
        <v>5136.4610000000002</v>
      </c>
      <c r="AE45" s="30">
        <v>5276.0939999999991</v>
      </c>
      <c r="AF45" s="30">
        <v>5288.9969999999894</v>
      </c>
      <c r="AG45" s="30">
        <v>5397.8429999999989</v>
      </c>
      <c r="AH45" s="30">
        <v>5344.655999999999</v>
      </c>
      <c r="AI45" s="30">
        <v>5467.2109999999975</v>
      </c>
    </row>
    <row r="46" spans="1:35" x14ac:dyDescent="0.25">
      <c r="A46" s="29" t="s">
        <v>97</v>
      </c>
      <c r="B46" s="30">
        <v>-0.246</v>
      </c>
      <c r="C46" s="30">
        <v>-0.41</v>
      </c>
      <c r="D46" s="30">
        <v>-0.59</v>
      </c>
      <c r="E46" s="30">
        <v>-0.78</v>
      </c>
      <c r="F46" s="30">
        <v>-0.98699999999999999</v>
      </c>
      <c r="G46" s="30">
        <v>-1.2109999999999999</v>
      </c>
      <c r="H46" s="30">
        <v>-1.4450000000000001</v>
      </c>
      <c r="I46" s="30">
        <v>-1.68</v>
      </c>
      <c r="J46" s="30">
        <v>-1.9159999999999999</v>
      </c>
      <c r="K46" s="30">
        <v>-2.133</v>
      </c>
      <c r="L46" s="30">
        <v>-2.3260000000000001</v>
      </c>
      <c r="M46" s="30">
        <v>-2.5010000000000003</v>
      </c>
      <c r="N46" s="30">
        <v>-2.6829999999999998</v>
      </c>
      <c r="O46" s="30">
        <v>-2.8519999999999999</v>
      </c>
      <c r="P46" s="30">
        <v>-3.0190000000000001</v>
      </c>
      <c r="Q46" s="30">
        <v>-3.1749999999999998</v>
      </c>
      <c r="R46" s="30">
        <v>-3.3460000000000001</v>
      </c>
      <c r="S46" s="30">
        <v>-3.508</v>
      </c>
      <c r="T46" s="30">
        <v>-3.67</v>
      </c>
      <c r="U46" s="30">
        <v>-3.8289999999999997</v>
      </c>
      <c r="V46" s="30">
        <v>-3.996</v>
      </c>
      <c r="X46" s="29" t="s">
        <v>97</v>
      </c>
      <c r="Y46" s="30">
        <v>-2.3260000000000001</v>
      </c>
      <c r="Z46" s="30">
        <v>-2.5010000000000003</v>
      </c>
      <c r="AA46" s="30">
        <v>-2.6829999999999998</v>
      </c>
      <c r="AB46" s="30">
        <v>-2.8519999999999999</v>
      </c>
      <c r="AC46" s="30">
        <v>-3.0190000000000001</v>
      </c>
      <c r="AD46" s="30">
        <v>-3.1749999999999998</v>
      </c>
      <c r="AE46" s="30">
        <v>-3.3460000000000001</v>
      </c>
      <c r="AF46" s="30">
        <v>-3.508</v>
      </c>
      <c r="AG46" s="30">
        <v>-3.67</v>
      </c>
      <c r="AH46" s="30">
        <v>-3.8289999999999997</v>
      </c>
      <c r="AI46" s="30">
        <v>-3.996</v>
      </c>
    </row>
    <row r="47" spans="1:35" x14ac:dyDescent="0.25">
      <c r="A47" s="29" t="s">
        <v>75</v>
      </c>
      <c r="B47" s="30">
        <v>-45.497064458135355</v>
      </c>
      <c r="C47" s="30">
        <v>-78.652350910741006</v>
      </c>
      <c r="D47" s="30">
        <v>-117.50371602058522</v>
      </c>
      <c r="E47" s="30">
        <v>-157.49096874959423</v>
      </c>
      <c r="F47" s="30">
        <v>-199.27970618430209</v>
      </c>
      <c r="G47" s="30">
        <v>-246.22594444548486</v>
      </c>
      <c r="H47" s="30">
        <v>-236.40050035787408</v>
      </c>
      <c r="I47" s="30">
        <v>-328.48487185752811</v>
      </c>
      <c r="J47" s="30">
        <v>-369.96205952127457</v>
      </c>
      <c r="K47" s="30">
        <v>-406.79093382003612</v>
      </c>
      <c r="L47" s="30">
        <v>-642.33818461749252</v>
      </c>
      <c r="M47" s="30">
        <v>-542.58040700344372</v>
      </c>
      <c r="N47" s="30">
        <v>-438.50455346469244</v>
      </c>
      <c r="O47" s="30">
        <v>-755.30439182548707</v>
      </c>
      <c r="P47" s="30">
        <v>-795.5656451796176</v>
      </c>
      <c r="Q47" s="30">
        <v>-836.67276157347987</v>
      </c>
      <c r="R47" s="30">
        <v>-919.3175275903186</v>
      </c>
      <c r="S47" s="30">
        <v>-614.04276375017889</v>
      </c>
      <c r="T47" s="30">
        <v>-644.98569458744714</v>
      </c>
      <c r="U47" s="30">
        <v>-537.52442849189902</v>
      </c>
      <c r="V47" s="30">
        <v>-657.78839810745103</v>
      </c>
      <c r="X47" s="29" t="s">
        <v>75</v>
      </c>
      <c r="Y47" s="30">
        <v>-642.33818461749252</v>
      </c>
      <c r="Z47" s="30">
        <v>-542.58040700344372</v>
      </c>
      <c r="AA47" s="30">
        <v>-438.50455346469244</v>
      </c>
      <c r="AB47" s="30">
        <v>-755.30439182548707</v>
      </c>
      <c r="AC47" s="30">
        <v>-795.5656451796176</v>
      </c>
      <c r="AD47" s="30">
        <v>-836.67276157347987</v>
      </c>
      <c r="AE47" s="30">
        <v>-919.3175275903186</v>
      </c>
      <c r="AF47" s="30">
        <v>-614.04276375017889</v>
      </c>
      <c r="AG47" s="30">
        <v>-644.98569458744714</v>
      </c>
      <c r="AH47" s="30">
        <v>-537.52442849189902</v>
      </c>
      <c r="AI47" s="30">
        <v>-657.78839810745103</v>
      </c>
    </row>
    <row r="48" spans="1:35" x14ac:dyDescent="0.25">
      <c r="A48" s="31" t="s">
        <v>47</v>
      </c>
      <c r="B48" s="32">
        <v>3665.0749355418639</v>
      </c>
      <c r="C48" s="32">
        <v>3498.3306490892578</v>
      </c>
      <c r="D48" s="32">
        <v>3558.3572839794142</v>
      </c>
      <c r="E48" s="32">
        <v>3700.769031250406</v>
      </c>
      <c r="F48" s="32">
        <v>3824.8442938156959</v>
      </c>
      <c r="G48" s="32">
        <v>4230.1020555545147</v>
      </c>
      <c r="H48" s="32">
        <v>4303.1464996421246</v>
      </c>
      <c r="I48" s="32">
        <v>4090.8971281424715</v>
      </c>
      <c r="J48" s="32">
        <v>4104.7279404787241</v>
      </c>
      <c r="K48" s="32">
        <v>4117.1230661799636</v>
      </c>
      <c r="L48" s="32">
        <v>4128.0458153825066</v>
      </c>
      <c r="M48" s="32">
        <v>4374.440592996556</v>
      </c>
      <c r="N48" s="32">
        <v>4547.7824465353069</v>
      </c>
      <c r="O48" s="32">
        <v>4182.7996081745032</v>
      </c>
      <c r="P48" s="32">
        <v>4263.0733548203825</v>
      </c>
      <c r="Q48" s="32">
        <v>4296.6132384265202</v>
      </c>
      <c r="R48" s="32">
        <v>4353.430472409681</v>
      </c>
      <c r="S48" s="32">
        <v>4671.4462362498107</v>
      </c>
      <c r="T48" s="32">
        <v>4749.1873054125517</v>
      </c>
      <c r="U48" s="32">
        <v>4803.3025715081003</v>
      </c>
      <c r="V48" s="32">
        <v>4805.4266018925464</v>
      </c>
      <c r="X48" s="31" t="s">
        <v>47</v>
      </c>
      <c r="Y48" s="32">
        <v>4128.0458153825066</v>
      </c>
      <c r="Z48" s="32">
        <v>4374.440592996556</v>
      </c>
      <c r="AA48" s="32">
        <v>4547.7824465353069</v>
      </c>
      <c r="AB48" s="32">
        <v>4182.7996081745032</v>
      </c>
      <c r="AC48" s="32">
        <v>4263.0733548203825</v>
      </c>
      <c r="AD48" s="32">
        <v>4296.6132384265202</v>
      </c>
      <c r="AE48" s="32">
        <v>4353.430472409681</v>
      </c>
      <c r="AF48" s="32">
        <v>4671.4462362498107</v>
      </c>
      <c r="AG48" s="32">
        <v>4749.1873054125517</v>
      </c>
      <c r="AH48" s="32">
        <v>4803.3025715081003</v>
      </c>
      <c r="AI48" s="32">
        <v>4805.4266018925464</v>
      </c>
    </row>
    <row r="49" spans="1:35" x14ac:dyDescent="0.25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X49" s="31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  <row r="50" spans="1:35" x14ac:dyDescent="0.25">
      <c r="A50" s="31" t="s">
        <v>116</v>
      </c>
      <c r="B50" s="30">
        <v>615.73258917103317</v>
      </c>
      <c r="C50" s="30">
        <v>587.71954904699533</v>
      </c>
      <c r="D50" s="30">
        <v>597.80402370854165</v>
      </c>
      <c r="E50" s="30">
        <v>621.7291972500683</v>
      </c>
      <c r="F50" s="30">
        <v>642.5738413610369</v>
      </c>
      <c r="G50" s="30">
        <v>710.6571453331585</v>
      </c>
      <c r="H50" s="30">
        <v>722.92861193987699</v>
      </c>
      <c r="I50" s="30">
        <v>687.27071752793529</v>
      </c>
      <c r="J50" s="30">
        <v>689.59429400042575</v>
      </c>
      <c r="K50" s="30">
        <v>691.6766751182339</v>
      </c>
      <c r="L50" s="30">
        <v>693.51169698426111</v>
      </c>
      <c r="M50" s="30">
        <v>734.90601962342146</v>
      </c>
      <c r="N50" s="30">
        <v>764.02745101793164</v>
      </c>
      <c r="O50" s="30">
        <v>702.7103341733166</v>
      </c>
      <c r="P50" s="30">
        <v>716.19632360982428</v>
      </c>
      <c r="Q50" s="30">
        <v>721.83102405565546</v>
      </c>
      <c r="R50" s="30">
        <v>731.37631936482649</v>
      </c>
      <c r="S50" s="30">
        <v>784.80296768996823</v>
      </c>
      <c r="T50" s="30">
        <v>797.8634673093087</v>
      </c>
      <c r="U50" s="30">
        <v>806.95483201336094</v>
      </c>
      <c r="V50" s="30">
        <v>807.31166911794787</v>
      </c>
      <c r="X50" s="31" t="s">
        <v>116</v>
      </c>
      <c r="Y50" s="30">
        <v>693.51169698426111</v>
      </c>
      <c r="Z50" s="30">
        <v>734.90601962342146</v>
      </c>
      <c r="AA50" s="30">
        <v>764.02745101793164</v>
      </c>
      <c r="AB50" s="30">
        <v>702.7103341733166</v>
      </c>
      <c r="AC50" s="30">
        <v>716.19632360982428</v>
      </c>
      <c r="AD50" s="30">
        <v>721.83102405565546</v>
      </c>
      <c r="AE50" s="30">
        <v>731.37631936482649</v>
      </c>
      <c r="AF50" s="30">
        <v>784.80296768996823</v>
      </c>
      <c r="AG50" s="30">
        <v>797.8634673093087</v>
      </c>
      <c r="AH50" s="30">
        <v>806.95483201336094</v>
      </c>
      <c r="AI50" s="30">
        <v>807.31166911794787</v>
      </c>
    </row>
    <row r="51" spans="1:35" x14ac:dyDescent="0.25">
      <c r="A51" s="31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X51" s="31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</row>
    <row r="52" spans="1:35" x14ac:dyDescent="0.25">
      <c r="A52" s="31" t="s">
        <v>64</v>
      </c>
      <c r="B52" s="30">
        <v>4280.8075247128972</v>
      </c>
      <c r="C52" s="30">
        <v>4086.0501981362531</v>
      </c>
      <c r="D52" s="30">
        <v>4156.1613076879557</v>
      </c>
      <c r="E52" s="30">
        <v>4322.4982285004744</v>
      </c>
      <c r="F52" s="30">
        <v>4467.4181351767329</v>
      </c>
      <c r="G52" s="30">
        <v>4940.7592008876727</v>
      </c>
      <c r="H52" s="30">
        <v>5026.0751115820012</v>
      </c>
      <c r="I52" s="30">
        <v>4778.1678456704067</v>
      </c>
      <c r="J52" s="30">
        <v>4794.3222344791502</v>
      </c>
      <c r="K52" s="30">
        <v>4808.7997412981977</v>
      </c>
      <c r="L52" s="30">
        <v>4821.5575123667677</v>
      </c>
      <c r="M52" s="30">
        <v>5109.3466126199773</v>
      </c>
      <c r="N52" s="30">
        <v>5311.8098975532384</v>
      </c>
      <c r="O52" s="30">
        <v>4885.5099423478196</v>
      </c>
      <c r="P52" s="30">
        <v>4979.269678430207</v>
      </c>
      <c r="Q52" s="30">
        <v>5018.4442624821759</v>
      </c>
      <c r="R52" s="30">
        <v>5084.8067917745075</v>
      </c>
      <c r="S52" s="30">
        <v>5456.2492039397785</v>
      </c>
      <c r="T52" s="30">
        <v>5547.0507727218601</v>
      </c>
      <c r="U52" s="30">
        <v>5610.2574035214611</v>
      </c>
      <c r="V52" s="30">
        <v>5612.7382710104939</v>
      </c>
      <c r="X52" s="31" t="s">
        <v>64</v>
      </c>
      <c r="Y52" s="30">
        <v>4821.5575123667677</v>
      </c>
      <c r="Z52" s="30">
        <v>5109.3466126199773</v>
      </c>
      <c r="AA52" s="30">
        <v>5311.8098975532384</v>
      </c>
      <c r="AB52" s="30">
        <v>4885.5099423478196</v>
      </c>
      <c r="AC52" s="30">
        <v>4979.269678430207</v>
      </c>
      <c r="AD52" s="30">
        <v>5018.4442624821759</v>
      </c>
      <c r="AE52" s="30">
        <v>5084.8067917745075</v>
      </c>
      <c r="AF52" s="30">
        <v>5456.2492039397785</v>
      </c>
      <c r="AG52" s="30">
        <v>5547.0507727218601</v>
      </c>
      <c r="AH52" s="30">
        <v>5610.2574035214611</v>
      </c>
      <c r="AI52" s="30">
        <v>5612.7382710104939</v>
      </c>
    </row>
    <row r="53" spans="1:35" x14ac:dyDescent="0.25">
      <c r="A53" s="31" t="s">
        <v>65</v>
      </c>
      <c r="B53" s="30">
        <v>-939.43563511289722</v>
      </c>
      <c r="C53" s="30">
        <v>-747.43354283625331</v>
      </c>
      <c r="D53" s="30">
        <v>-827.1732772879559</v>
      </c>
      <c r="E53" s="30">
        <v>-996.25225581047471</v>
      </c>
      <c r="F53" s="30">
        <v>-1489.9049744211079</v>
      </c>
      <c r="G53" s="30">
        <v>-2295.6037822152748</v>
      </c>
      <c r="H53" s="30">
        <v>-2655.8762827518949</v>
      </c>
      <c r="I53" s="30">
        <v>-2684.3355412106775</v>
      </c>
      <c r="J53" s="30">
        <v>-2787.5256766631114</v>
      </c>
      <c r="K53" s="30">
        <v>-2994.599799929762</v>
      </c>
      <c r="L53" s="30">
        <v>-3137.6372063790432</v>
      </c>
      <c r="M53" s="30">
        <v>-3376.9856404774177</v>
      </c>
      <c r="N53" s="30">
        <v>-3761.8195388332388</v>
      </c>
      <c r="O53" s="30">
        <v>-3338.0150829178197</v>
      </c>
      <c r="P53" s="30">
        <v>-3435.2029224702073</v>
      </c>
      <c r="Q53" s="30">
        <v>-3476.6699276121758</v>
      </c>
      <c r="R53" s="30">
        <v>-3546.0721950745074</v>
      </c>
      <c r="S53" s="30">
        <v>-3919.7840171497787</v>
      </c>
      <c r="T53" s="30">
        <v>-4012.8965356518602</v>
      </c>
      <c r="U53" s="30">
        <v>-4078.7048671014613</v>
      </c>
      <c r="V53" s="30">
        <v>-4083.2416876304942</v>
      </c>
      <c r="X53" s="31" t="s">
        <v>65</v>
      </c>
      <c r="Y53" s="30">
        <v>-3265.222427626768</v>
      </c>
      <c r="Z53" s="30">
        <v>-3556.8838018699776</v>
      </c>
      <c r="AA53" s="30">
        <v>-3761.8195388332388</v>
      </c>
      <c r="AB53" s="30">
        <v>-3338.0150829178197</v>
      </c>
      <c r="AC53" s="30">
        <v>-3435.2029224702073</v>
      </c>
      <c r="AD53" s="30">
        <v>-3476.6699276121758</v>
      </c>
      <c r="AE53" s="30">
        <v>-3546.0721950745074</v>
      </c>
      <c r="AF53" s="30">
        <v>-3919.7840171497787</v>
      </c>
      <c r="AG53" s="30">
        <v>-4012.8965356518602</v>
      </c>
      <c r="AH53" s="30">
        <v>-4078.7048671014613</v>
      </c>
      <c r="AI53" s="30">
        <v>-4083.2416876304942</v>
      </c>
    </row>
    <row r="54" spans="1:35" x14ac:dyDescent="0.25">
      <c r="A54" s="31" t="s">
        <v>69</v>
      </c>
      <c r="B54" s="30">
        <v>2603</v>
      </c>
      <c r="C54" s="30">
        <v>2603</v>
      </c>
      <c r="D54" s="30">
        <v>2603</v>
      </c>
      <c r="E54" s="30">
        <v>2603</v>
      </c>
      <c r="F54" s="30">
        <v>2603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X54" s="31" t="s">
        <v>69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</row>
    <row r="55" spans="1:35" x14ac:dyDescent="0.25">
      <c r="A55" s="17" t="s">
        <v>26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X55" s="17" t="s">
        <v>26</v>
      </c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36" t="s">
        <v>32</v>
      </c>
      <c r="B56" s="30">
        <v>11403.54029854</v>
      </c>
      <c r="C56" s="30">
        <v>11228.520117990003</v>
      </c>
      <c r="D56" s="30">
        <v>11113.869395700001</v>
      </c>
      <c r="E56" s="30">
        <v>10774.926828780001</v>
      </c>
      <c r="F56" s="30">
        <v>10502.799231620002</v>
      </c>
      <c r="G56" s="30">
        <v>10011.061704809999</v>
      </c>
      <c r="H56" s="30">
        <v>9914.3777422200001</v>
      </c>
      <c r="I56" s="30">
        <v>9822.1782616399996</v>
      </c>
      <c r="J56" s="30">
        <v>9717.2982674899995</v>
      </c>
      <c r="K56" s="30">
        <v>9631.1676605799985</v>
      </c>
      <c r="L56" s="30">
        <v>9544.6357788700006</v>
      </c>
      <c r="M56" s="30">
        <v>9447.9760177099997</v>
      </c>
      <c r="N56" s="30">
        <v>9365.9453823500007</v>
      </c>
      <c r="O56" s="30">
        <v>9272.4705906500003</v>
      </c>
      <c r="P56" s="30">
        <v>9196.1724812799985</v>
      </c>
      <c r="Q56" s="30">
        <v>9037.8046987899997</v>
      </c>
      <c r="R56" s="30">
        <v>8969.8093914300007</v>
      </c>
      <c r="S56" s="30">
        <v>8906.6769894300014</v>
      </c>
      <c r="T56" s="30">
        <v>8837.9018934699998</v>
      </c>
      <c r="U56" s="30">
        <v>8771.9627808200003</v>
      </c>
      <c r="V56" s="30">
        <v>8715.7686235099991</v>
      </c>
      <c r="X56" s="36" t="s">
        <v>32</v>
      </c>
      <c r="Y56" s="30">
        <v>9544.6357788700006</v>
      </c>
      <c r="Z56" s="30">
        <v>9447.9760177099997</v>
      </c>
      <c r="AA56" s="30">
        <v>9365.9453823500007</v>
      </c>
      <c r="AB56" s="30">
        <v>9272.4705906500003</v>
      </c>
      <c r="AC56" s="30">
        <v>9196.1724812799985</v>
      </c>
      <c r="AD56" s="30">
        <v>9037.8046987899997</v>
      </c>
      <c r="AE56" s="30">
        <v>8969.8093914300007</v>
      </c>
      <c r="AF56" s="30">
        <v>8906.6769894300014</v>
      </c>
      <c r="AG56" s="30">
        <v>8837.9018934699998</v>
      </c>
      <c r="AH56" s="30">
        <v>8771.9627808200003</v>
      </c>
      <c r="AI56" s="30">
        <v>8715.7686235099991</v>
      </c>
    </row>
    <row r="57" spans="1:35" x14ac:dyDescent="0.25">
      <c r="A57" s="36" t="s">
        <v>50</v>
      </c>
      <c r="B57" s="30">
        <v>9324.0850444590378</v>
      </c>
      <c r="C57" s="30">
        <v>9479.2954428454523</v>
      </c>
      <c r="D57" s="30">
        <v>9554.9060821267722</v>
      </c>
      <c r="E57" s="30">
        <v>9901.5171068531108</v>
      </c>
      <c r="F57" s="30">
        <v>10267.72620380232</v>
      </c>
      <c r="G57" s="30">
        <v>10536.528670398351</v>
      </c>
      <c r="H57" s="30">
        <v>10762.203788503335</v>
      </c>
      <c r="I57" s="30">
        <v>10707.63168052284</v>
      </c>
      <c r="J57" s="30">
        <v>10706.184883692731</v>
      </c>
      <c r="K57" s="30">
        <v>10809.73241482</v>
      </c>
      <c r="L57" s="30">
        <v>10858.110432576235</v>
      </c>
      <c r="M57" s="30">
        <v>10980.275392283747</v>
      </c>
      <c r="N57" s="30">
        <v>11297.070551836308</v>
      </c>
      <c r="O57" s="30">
        <v>11078.959663271953</v>
      </c>
      <c r="P57" s="30">
        <v>11226.786237670483</v>
      </c>
      <c r="Q57" s="30">
        <v>11348.353481665948</v>
      </c>
      <c r="R57" s="30">
        <v>11466.260904047494</v>
      </c>
      <c r="S57" s="30">
        <v>12018.332296364708</v>
      </c>
      <c r="T57" s="30">
        <v>11879.965396803158</v>
      </c>
      <c r="U57" s="30">
        <v>12045.375445070269</v>
      </c>
      <c r="V57" s="30">
        <v>12258.199387980649</v>
      </c>
      <c r="X57" s="36" t="s">
        <v>50</v>
      </c>
      <c r="Y57" s="30">
        <v>10858.110432576235</v>
      </c>
      <c r="Z57" s="30">
        <v>10980.275392283747</v>
      </c>
      <c r="AA57" s="30">
        <v>11297.070551836308</v>
      </c>
      <c r="AB57" s="30">
        <v>11078.959663271953</v>
      </c>
      <c r="AC57" s="30">
        <v>11226.786237670483</v>
      </c>
      <c r="AD57" s="30">
        <v>11348.353481665948</v>
      </c>
      <c r="AE57" s="30">
        <v>11466.260904047494</v>
      </c>
      <c r="AF57" s="30">
        <v>12018.332296364708</v>
      </c>
      <c r="AG57" s="30">
        <v>11879.965396803158</v>
      </c>
      <c r="AH57" s="30">
        <v>12045.375445070269</v>
      </c>
      <c r="AI57" s="30">
        <v>12258.199387980649</v>
      </c>
    </row>
    <row r="58" spans="1:35" x14ac:dyDescent="0.25">
      <c r="A58" s="36" t="s">
        <v>117</v>
      </c>
      <c r="B58" s="30">
        <v>1342.6682464021014</v>
      </c>
      <c r="C58" s="30">
        <v>1365.0185437697451</v>
      </c>
      <c r="D58" s="30">
        <v>1375.906475826255</v>
      </c>
      <c r="E58" s="30">
        <v>1425.818463386848</v>
      </c>
      <c r="F58" s="30">
        <v>1478.552573347534</v>
      </c>
      <c r="G58" s="30">
        <v>1517.2601285373623</v>
      </c>
      <c r="H58" s="30">
        <v>1549.7573455444801</v>
      </c>
      <c r="I58" s="30">
        <v>1541.8989619952888</v>
      </c>
      <c r="J58" s="30">
        <v>1541.6906232517531</v>
      </c>
      <c r="K58" s="30">
        <v>1556.60146773408</v>
      </c>
      <c r="L58" s="30">
        <v>1563.5679022909778</v>
      </c>
      <c r="M58" s="30">
        <v>1581.1596564888596</v>
      </c>
      <c r="N58" s="30">
        <v>1626.7781594644282</v>
      </c>
      <c r="O58" s="30">
        <v>1595.3701915111612</v>
      </c>
      <c r="P58" s="30">
        <v>1616.6572182245495</v>
      </c>
      <c r="Q58" s="30">
        <v>1634.1629013598965</v>
      </c>
      <c r="R58" s="30">
        <v>1651.1415701828391</v>
      </c>
      <c r="S58" s="30">
        <v>1730.6398506765179</v>
      </c>
      <c r="T58" s="30">
        <v>1710.7150171396547</v>
      </c>
      <c r="U58" s="30">
        <v>1734.5340640901186</v>
      </c>
      <c r="V58" s="30">
        <v>1765.1807118692134</v>
      </c>
      <c r="X58" s="36" t="s">
        <v>117</v>
      </c>
      <c r="Y58" s="30">
        <v>1563.5679022909778</v>
      </c>
      <c r="Z58" s="30">
        <v>1581.1596564888596</v>
      </c>
      <c r="AA58" s="30">
        <v>1626.7781594644282</v>
      </c>
      <c r="AB58" s="30">
        <v>1595.3701915111612</v>
      </c>
      <c r="AC58" s="30">
        <v>1616.6572182245495</v>
      </c>
      <c r="AD58" s="30">
        <v>1634.1629013598965</v>
      </c>
      <c r="AE58" s="30">
        <v>1651.1415701828391</v>
      </c>
      <c r="AF58" s="30">
        <v>1730.6398506765179</v>
      </c>
      <c r="AG58" s="30">
        <v>1710.7150171396547</v>
      </c>
      <c r="AH58" s="30">
        <v>1734.5340640901186</v>
      </c>
      <c r="AI58" s="30">
        <v>1765.1807118692134</v>
      </c>
    </row>
    <row r="59" spans="1:35" x14ac:dyDescent="0.25">
      <c r="A59" s="36" t="s">
        <v>51</v>
      </c>
      <c r="B59" s="30">
        <v>10666.753290861139</v>
      </c>
      <c r="C59" s="30">
        <v>10844.313986615198</v>
      </c>
      <c r="D59" s="30">
        <v>10930.812557953028</v>
      </c>
      <c r="E59" s="30">
        <v>11327.335570239959</v>
      </c>
      <c r="F59" s="30">
        <v>11746.278777149853</v>
      </c>
      <c r="G59" s="30">
        <v>12053.788798935713</v>
      </c>
      <c r="H59" s="30">
        <v>12311.961134047815</v>
      </c>
      <c r="I59" s="30">
        <v>12249.530642518128</v>
      </c>
      <c r="J59" s="30">
        <v>12247.875506944485</v>
      </c>
      <c r="K59" s="30">
        <v>12366.333882554081</v>
      </c>
      <c r="L59" s="30">
        <v>12421.678334867212</v>
      </c>
      <c r="M59" s="30">
        <v>12561.435048772608</v>
      </c>
      <c r="N59" s="30">
        <v>12923.848711300736</v>
      </c>
      <c r="O59" s="30">
        <v>12674.329854783115</v>
      </c>
      <c r="P59" s="30">
        <v>12843.443455895032</v>
      </c>
      <c r="Q59" s="30">
        <v>12982.516383025844</v>
      </c>
      <c r="R59" s="30">
        <v>13117.402474230334</v>
      </c>
      <c r="S59" s="30">
        <v>13748.972147041226</v>
      </c>
      <c r="T59" s="30">
        <v>13590.680413942813</v>
      </c>
      <c r="U59" s="30">
        <v>13779.909509160389</v>
      </c>
      <c r="V59" s="30">
        <v>14023.380099849863</v>
      </c>
      <c r="X59" s="36" t="s">
        <v>51</v>
      </c>
      <c r="Y59" s="30">
        <v>12421.678334867212</v>
      </c>
      <c r="Z59" s="30">
        <v>12561.435048772608</v>
      </c>
      <c r="AA59" s="30">
        <v>12923.848711300736</v>
      </c>
      <c r="AB59" s="30">
        <v>12674.329854783115</v>
      </c>
      <c r="AC59" s="30">
        <v>12843.443455895032</v>
      </c>
      <c r="AD59" s="30">
        <v>12982.516383025844</v>
      </c>
      <c r="AE59" s="30">
        <v>13117.402474230334</v>
      </c>
      <c r="AF59" s="30">
        <v>13748.972147041226</v>
      </c>
      <c r="AG59" s="30">
        <v>13590.680413942813</v>
      </c>
      <c r="AH59" s="30">
        <v>13779.909509160389</v>
      </c>
      <c r="AI59" s="30">
        <v>14023.380099849863</v>
      </c>
    </row>
    <row r="60" spans="1:35" x14ac:dyDescent="0.25">
      <c r="A60" s="36" t="s">
        <v>52</v>
      </c>
      <c r="B60" s="30">
        <v>736.78700767886039</v>
      </c>
      <c r="C60" s="30">
        <v>384.20613137480541</v>
      </c>
      <c r="D60" s="30">
        <v>183.05683774697354</v>
      </c>
      <c r="E60" s="30">
        <v>-552.40874145995804</v>
      </c>
      <c r="F60" s="30">
        <v>-1243.4795455298517</v>
      </c>
      <c r="G60" s="30">
        <v>-2042.7270941257138</v>
      </c>
      <c r="H60" s="30">
        <v>-2397.5833918278149</v>
      </c>
      <c r="I60" s="30">
        <v>-2427.3523808781283</v>
      </c>
      <c r="J60" s="30">
        <v>-2530.5772394544856</v>
      </c>
      <c r="K60" s="30">
        <v>-2735.1662219740829</v>
      </c>
      <c r="L60" s="30">
        <v>-2877.0425559972118</v>
      </c>
      <c r="M60" s="30">
        <v>-3113.4590310626081</v>
      </c>
      <c r="N60" s="30">
        <v>-3557.9033289507352</v>
      </c>
      <c r="O60" s="30">
        <v>-3401.8592641331143</v>
      </c>
      <c r="P60" s="30">
        <v>-3647.270974615034</v>
      </c>
      <c r="Q60" s="30">
        <v>-3944.7116842358446</v>
      </c>
      <c r="R60" s="30">
        <v>-4147.5930828003329</v>
      </c>
      <c r="S60" s="30">
        <v>-4842.2951576112246</v>
      </c>
      <c r="T60" s="30">
        <v>-4752.7785204728134</v>
      </c>
      <c r="U60" s="30">
        <v>-5007.9467283403883</v>
      </c>
      <c r="V60" s="30">
        <v>-5307.6114763398637</v>
      </c>
      <c r="X60" s="36" t="s">
        <v>52</v>
      </c>
      <c r="Y60" s="30">
        <v>-2877.0425559972118</v>
      </c>
      <c r="Z60" s="30">
        <v>-3113.4590310626081</v>
      </c>
      <c r="AA60" s="30">
        <v>-3557.9033289507352</v>
      </c>
      <c r="AB60" s="30">
        <v>-3401.8592641331143</v>
      </c>
      <c r="AC60" s="30">
        <v>-3647.270974615034</v>
      </c>
      <c r="AD60" s="30">
        <v>-3944.7116842358446</v>
      </c>
      <c r="AE60" s="30">
        <v>-4147.5930828003329</v>
      </c>
      <c r="AF60" s="30">
        <v>-4842.2951576112246</v>
      </c>
      <c r="AG60" s="30">
        <v>-4752.7785204728134</v>
      </c>
      <c r="AH60" s="30">
        <v>-5007.9467283403883</v>
      </c>
      <c r="AI60" s="30">
        <v>-5307.6114763398637</v>
      </c>
    </row>
    <row r="61" spans="1:35" x14ac:dyDescent="0.25">
      <c r="A61" s="36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X61" s="36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</row>
    <row r="62" spans="1:35" x14ac:dyDescent="0.25">
      <c r="A62" s="36" t="s">
        <v>69</v>
      </c>
      <c r="B62" s="30">
        <v>3103</v>
      </c>
      <c r="C62" s="30">
        <v>3103</v>
      </c>
      <c r="D62" s="30">
        <v>3103</v>
      </c>
      <c r="E62" s="30">
        <v>3103</v>
      </c>
      <c r="F62" s="30">
        <v>3103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X62" s="36" t="s">
        <v>69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</row>
    <row r="63" spans="1:35" x14ac:dyDescent="0.25">
      <c r="A63" s="18" t="s">
        <v>66</v>
      </c>
      <c r="B63" s="30">
        <v>0</v>
      </c>
      <c r="C63" s="30">
        <v>0</v>
      </c>
      <c r="D63" s="30">
        <v>0</v>
      </c>
      <c r="E63" s="30">
        <v>552.40874145995804</v>
      </c>
      <c r="F63" s="30">
        <v>1243.4795455298517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X63" s="18" t="s">
        <v>66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</row>
    <row r="64" spans="1:35" x14ac:dyDescent="0.25">
      <c r="A64" s="36" t="s">
        <v>62</v>
      </c>
      <c r="B64" s="30">
        <v>736.78700767886039</v>
      </c>
      <c r="C64" s="30">
        <v>384.20613137480541</v>
      </c>
      <c r="D64" s="30">
        <v>183.05683774697354</v>
      </c>
      <c r="E64" s="30">
        <v>0</v>
      </c>
      <c r="F64" s="30">
        <v>0</v>
      </c>
      <c r="G64" s="30">
        <v>-2042.7270941257138</v>
      </c>
      <c r="H64" s="30">
        <v>-2397.5833918278149</v>
      </c>
      <c r="I64" s="30">
        <v>-2427.3523808781283</v>
      </c>
      <c r="J64" s="30">
        <v>-2530.5772394544856</v>
      </c>
      <c r="K64" s="30">
        <v>-2735.1662219740829</v>
      </c>
      <c r="L64" s="30">
        <v>-2877.0425559972118</v>
      </c>
      <c r="M64" s="30">
        <v>-3113.4590310626081</v>
      </c>
      <c r="N64" s="30">
        <v>-3557.9033289507352</v>
      </c>
      <c r="O64" s="30">
        <v>-3401.8592641331143</v>
      </c>
      <c r="P64" s="30">
        <v>-3647.270974615034</v>
      </c>
      <c r="Q64" s="30">
        <v>-3944.7116842358446</v>
      </c>
      <c r="R64" s="30">
        <v>-4147.5930828003329</v>
      </c>
      <c r="S64" s="30">
        <v>-4842.2951576112246</v>
      </c>
      <c r="T64" s="30">
        <v>-4752.7785204728134</v>
      </c>
      <c r="U64" s="30">
        <v>-5007.9467283403883</v>
      </c>
      <c r="V64" s="30">
        <v>-5307.6114763398637</v>
      </c>
      <c r="X64" s="36" t="s">
        <v>62</v>
      </c>
      <c r="Y64" s="30">
        <v>-2877.0425559972118</v>
      </c>
      <c r="Z64" s="30">
        <v>-3113.4590310626081</v>
      </c>
      <c r="AA64" s="30">
        <v>-3557.9033289507352</v>
      </c>
      <c r="AB64" s="30">
        <v>-3401.8592641331143</v>
      </c>
      <c r="AC64" s="30">
        <v>-3647.270974615034</v>
      </c>
      <c r="AD64" s="30">
        <v>-3944.7116842358446</v>
      </c>
      <c r="AE64" s="30">
        <v>-4147.5930828003329</v>
      </c>
      <c r="AF64" s="30">
        <v>-4842.2951576112246</v>
      </c>
      <c r="AG64" s="30">
        <v>-4752.7785204728134</v>
      </c>
      <c r="AH64" s="30">
        <v>-5007.9467283403883</v>
      </c>
      <c r="AI64" s="30">
        <v>-5307.6114763398637</v>
      </c>
    </row>
    <row r="65" spans="1:35" x14ac:dyDescent="0.25">
      <c r="A65" s="18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X65" s="18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18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X66" s="18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18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X67" s="18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18"/>
      <c r="B68" s="38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X68" s="18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1:35" x14ac:dyDescent="0.25">
      <c r="A69" s="18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X69" s="18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1:35" x14ac:dyDescent="0.25">
      <c r="A70" s="18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X70" s="18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1:35" x14ac:dyDescent="0.25">
      <c r="A71" s="18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X71" s="18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1:35" x14ac:dyDescent="0.25">
      <c r="A72" s="18" t="s">
        <v>67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X72" s="18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1:35" x14ac:dyDescent="0.25">
      <c r="A73" s="18" t="s">
        <v>71</v>
      </c>
      <c r="B73" s="7">
        <v>939.43563511289722</v>
      </c>
      <c r="C73" s="7">
        <v>747.43354283625331</v>
      </c>
      <c r="D73" s="7">
        <v>827.1732772879559</v>
      </c>
      <c r="E73" s="7">
        <v>996.25225581047471</v>
      </c>
      <c r="F73" s="7">
        <v>1489.9049744211079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X73" s="18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1:35" x14ac:dyDescent="0.25">
      <c r="A74" s="1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X74" s="18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1:35" x14ac:dyDescent="0.25">
      <c r="A75" s="18" t="s">
        <v>70</v>
      </c>
      <c r="B75" s="7">
        <v>9432.9809999999852</v>
      </c>
      <c r="C75" s="7">
        <v>9673.8869999999988</v>
      </c>
      <c r="D75" s="7">
        <v>9846.7899999999972</v>
      </c>
      <c r="E75" s="7">
        <v>10302.26999999999</v>
      </c>
      <c r="F75" s="7">
        <v>10778.26399999999</v>
      </c>
      <c r="G75" s="7">
        <v>11168.175999999999</v>
      </c>
      <c r="H75" s="7">
        <v>11401.149999999998</v>
      </c>
      <c r="I75" s="7">
        <v>11564.006999999998</v>
      </c>
      <c r="J75" s="7">
        <v>11688.678999999989</v>
      </c>
      <c r="K75" s="7">
        <v>11911.093999999988</v>
      </c>
      <c r="L75" s="7">
        <v>12080.303</v>
      </c>
      <c r="M75" s="7">
        <v>12413.824999999999</v>
      </c>
      <c r="N75" s="7">
        <v>12569.603999999999</v>
      </c>
      <c r="O75" s="7">
        <v>12657.813999999989</v>
      </c>
      <c r="P75" s="7">
        <v>12901.534999999993</v>
      </c>
      <c r="Q75" s="7">
        <v>13110.874999999996</v>
      </c>
      <c r="R75" s="7">
        <v>13427.312999999998</v>
      </c>
      <c r="S75" s="7">
        <v>13611.284999999989</v>
      </c>
      <c r="T75" s="7">
        <v>13829.727999999988</v>
      </c>
      <c r="U75" s="7">
        <v>13851.045999999998</v>
      </c>
      <c r="V75" s="7">
        <v>14111.482999999986</v>
      </c>
      <c r="X75" s="18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1:35" x14ac:dyDescent="0.25">
      <c r="A76" s="18"/>
      <c r="B76" s="7">
        <v>11199.681999999999</v>
      </c>
      <c r="C76" s="7">
        <v>11576.216999999986</v>
      </c>
      <c r="D76" s="7">
        <v>11628.795999999991</v>
      </c>
      <c r="E76" s="7">
        <v>12019.363999999987</v>
      </c>
      <c r="F76" s="7">
        <v>12527.671999999999</v>
      </c>
      <c r="G76" s="7">
        <v>12843.620999999996</v>
      </c>
      <c r="H76" s="7">
        <v>13076.904999999988</v>
      </c>
      <c r="I76" s="7">
        <v>13491.328999999991</v>
      </c>
      <c r="J76" s="7">
        <v>13521.989999999998</v>
      </c>
      <c r="K76" s="7">
        <v>13669.907999999999</v>
      </c>
      <c r="L76" s="7">
        <v>13807.250999999997</v>
      </c>
      <c r="M76" s="7">
        <v>13972.992999999999</v>
      </c>
      <c r="N76" s="7">
        <v>14211.547999999999</v>
      </c>
      <c r="O76" s="7">
        <v>14443.933000000001</v>
      </c>
      <c r="P76" s="7">
        <v>14617.830999999996</v>
      </c>
      <c r="Q76" s="7">
        <v>14767.455999999991</v>
      </c>
      <c r="R76" s="7">
        <v>14930.482</v>
      </c>
      <c r="S76" s="7">
        <v>15106.389999999992</v>
      </c>
      <c r="T76" s="7">
        <v>15437.05</v>
      </c>
      <c r="U76" s="7">
        <v>15470.650999999974</v>
      </c>
      <c r="V76" s="7"/>
      <c r="X76" s="18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1:35" x14ac:dyDescent="0.25">
      <c r="A77" s="18"/>
      <c r="B77" s="7">
        <v>1766.7010000000137</v>
      </c>
      <c r="C77" s="7">
        <v>1902.3299999999872</v>
      </c>
      <c r="D77" s="7">
        <v>1782.0059999999939</v>
      </c>
      <c r="E77" s="7">
        <v>1717.0939999999973</v>
      </c>
      <c r="F77" s="7">
        <v>1749.4080000000085</v>
      </c>
      <c r="G77" s="7">
        <v>1675.4449999999961</v>
      </c>
      <c r="H77" s="7">
        <v>1675.7549999999901</v>
      </c>
      <c r="I77" s="7">
        <v>1927.3219999999928</v>
      </c>
      <c r="J77" s="7">
        <v>1833.3110000000088</v>
      </c>
      <c r="K77" s="7">
        <v>1758.8140000000112</v>
      </c>
      <c r="L77" s="7">
        <v>1726.9479999999967</v>
      </c>
      <c r="M77" s="7">
        <v>1559.1679999999997</v>
      </c>
      <c r="N77" s="7">
        <v>1641.9439999999995</v>
      </c>
      <c r="O77" s="7">
        <v>1786.1190000000115</v>
      </c>
      <c r="P77" s="7">
        <v>1716.2960000000039</v>
      </c>
      <c r="Q77" s="7">
        <v>1656.5809999999947</v>
      </c>
      <c r="R77" s="7">
        <v>1503.1690000000017</v>
      </c>
      <c r="S77" s="7">
        <v>1495.1050000000032</v>
      </c>
      <c r="T77" s="7">
        <v>1607.322000000011</v>
      </c>
      <c r="U77" s="7">
        <v>1619.6049999999759</v>
      </c>
      <c r="V77" s="7">
        <v>-14111.482999999986</v>
      </c>
      <c r="X77" s="18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1:35" x14ac:dyDescent="0.25">
      <c r="A78" s="1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X78" s="18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1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X79" s="18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1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X80" s="18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1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X81" s="18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1:35" x14ac:dyDescent="0.25">
      <c r="A82" s="1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X82" s="18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1:35" x14ac:dyDescent="0.25">
      <c r="A83" s="1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X83" s="18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1:35" x14ac:dyDescent="0.25">
      <c r="A84" s="1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X84" s="18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1:35" x14ac:dyDescent="0.25">
      <c r="A85" s="1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X85" s="18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1:35" x14ac:dyDescent="0.25">
      <c r="A86" s="1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X86" s="18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1:35" x14ac:dyDescent="0.25">
      <c r="A87" s="1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X87" s="18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1:35" x14ac:dyDescent="0.25">
      <c r="A88" s="1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X88" s="18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1:35" x14ac:dyDescent="0.25">
      <c r="A89" s="1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X89" s="18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1:35" x14ac:dyDescent="0.25">
      <c r="A90" s="1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X90" s="18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1:35" x14ac:dyDescent="0.25">
      <c r="A91" s="1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X91" s="18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1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X92" s="18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1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X93" s="18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1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X94" s="18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1:35" x14ac:dyDescent="0.25">
      <c r="A95" s="1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X95" s="18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1:35" x14ac:dyDescent="0.25">
      <c r="A96" s="1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X96" s="18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1:35" x14ac:dyDescent="0.25">
      <c r="A97" s="1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X97" s="18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1:35" x14ac:dyDescent="0.25">
      <c r="A98" s="1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X98" s="18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1:35" x14ac:dyDescent="0.25">
      <c r="A99" s="1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X99" s="18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1:35" x14ac:dyDescent="0.25">
      <c r="A100" s="1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X100" s="18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1:35" x14ac:dyDescent="0.25">
      <c r="A101" s="1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X101" s="18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1:35" x14ac:dyDescent="0.25">
      <c r="A102" s="1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X102" s="18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1:35" x14ac:dyDescent="0.25">
      <c r="A103" s="1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X103" s="18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1:35" x14ac:dyDescent="0.25">
      <c r="A104" s="1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X104" s="18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1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X105" s="18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1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X106" s="18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18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X107" s="18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F73D5-7F6C-4EF2-9C38-0708CDB9241B}">
  <sheetPr codeName="Sheet3"/>
  <dimension ref="A1:AN109"/>
  <sheetViews>
    <sheetView showGridLines="0" zoomScale="90" zoomScaleNormal="90" workbookViewId="0">
      <pane ySplit="4" topLeftCell="A5" activePane="bottomLeft" state="frozen"/>
      <selection activeCell="A48" sqref="A48"/>
      <selection pane="bottomLeft" activeCell="A5" sqref="A5"/>
    </sheetView>
  </sheetViews>
  <sheetFormatPr defaultRowHeight="15" outlineLevelCol="1" x14ac:dyDescent="0.25"/>
  <cols>
    <col min="1" max="1" width="31.28515625" bestFit="1" customWidth="1"/>
    <col min="2" max="11" width="11.7109375" customWidth="1"/>
    <col min="12" max="22" width="11.7109375" hidden="1" customWidth="1" outlineLevel="1"/>
    <col min="23" max="23" width="8.85546875" collapsed="1"/>
    <col min="24" max="24" width="27.85546875" customWidth="1"/>
    <col min="25" max="35" width="11.7109375" customWidth="1"/>
    <col min="40" max="40" width="26.42578125" bestFit="1" customWidth="1"/>
  </cols>
  <sheetData>
    <row r="1" spans="1:40" ht="18.75" x14ac:dyDescent="0.3">
      <c r="A1" s="13" t="s">
        <v>77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X1" s="13" t="s">
        <v>77</v>
      </c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L1" s="39">
        <v>7</v>
      </c>
    </row>
    <row r="2" spans="1:40" ht="18.75" x14ac:dyDescent="0.3">
      <c r="A2" s="13" t="s">
        <v>33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X2" s="13" t="s">
        <v>33</v>
      </c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40" x14ac:dyDescent="0.25">
      <c r="A3" s="17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X3" s="17" t="s">
        <v>0</v>
      </c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40" x14ac:dyDescent="0.25">
      <c r="A4" s="5"/>
      <c r="B4" s="16">
        <v>2025</v>
      </c>
      <c r="C4" s="16">
        <v>2026</v>
      </c>
      <c r="D4" s="16">
        <v>2027</v>
      </c>
      <c r="E4" s="16">
        <v>2028</v>
      </c>
      <c r="F4" s="16">
        <v>2029</v>
      </c>
      <c r="G4" s="16">
        <v>2030</v>
      </c>
      <c r="H4" s="16">
        <v>2031</v>
      </c>
      <c r="I4" s="16">
        <v>2032</v>
      </c>
      <c r="J4" s="16">
        <v>2033</v>
      </c>
      <c r="K4" s="16">
        <v>2034</v>
      </c>
      <c r="L4" s="16">
        <v>2035</v>
      </c>
      <c r="M4" s="16">
        <v>2036</v>
      </c>
      <c r="N4" s="16">
        <v>2037</v>
      </c>
      <c r="O4" s="16">
        <v>2038</v>
      </c>
      <c r="P4" s="16">
        <v>2039</v>
      </c>
      <c r="Q4" s="16">
        <v>2040</v>
      </c>
      <c r="R4" s="16">
        <v>2041</v>
      </c>
      <c r="S4" s="16">
        <v>2042</v>
      </c>
      <c r="T4" s="16">
        <v>2043</v>
      </c>
      <c r="U4" s="16">
        <v>2044</v>
      </c>
      <c r="V4" s="16">
        <v>2045</v>
      </c>
      <c r="X4" s="5"/>
      <c r="Y4" s="16">
        <v>2035</v>
      </c>
      <c r="Z4" s="16">
        <v>2036</v>
      </c>
      <c r="AA4" s="16">
        <v>2037</v>
      </c>
      <c r="AB4" s="16">
        <v>2038</v>
      </c>
      <c r="AC4" s="16">
        <v>2039</v>
      </c>
      <c r="AD4" s="16">
        <v>2040</v>
      </c>
      <c r="AE4" s="16">
        <v>2041</v>
      </c>
      <c r="AF4" s="16">
        <v>2042</v>
      </c>
      <c r="AG4" s="16">
        <v>2043</v>
      </c>
      <c r="AH4" s="16">
        <v>2044</v>
      </c>
      <c r="AI4" s="16">
        <v>2045</v>
      </c>
      <c r="AN4" t="s">
        <v>4</v>
      </c>
    </row>
    <row r="5" spans="1:40" x14ac:dyDescent="0.25">
      <c r="A5" s="6" t="s">
        <v>4</v>
      </c>
      <c r="B5" s="30">
        <v>3959.3380085700001</v>
      </c>
      <c r="C5" s="30">
        <v>3566.5210876900001</v>
      </c>
      <c r="D5" s="30">
        <v>3566.5210876900001</v>
      </c>
      <c r="E5" s="30">
        <v>3374.5185284900003</v>
      </c>
      <c r="F5" s="30">
        <v>3089.72241179</v>
      </c>
      <c r="G5" s="30">
        <v>2925.5884953300001</v>
      </c>
      <c r="H5" s="30">
        <v>2925.5884953300001</v>
      </c>
      <c r="I5" s="30">
        <v>2926.1436170700003</v>
      </c>
      <c r="J5" s="30">
        <v>2926.1436170700003</v>
      </c>
      <c r="K5" s="30">
        <v>2926.1436170700003</v>
      </c>
      <c r="L5" s="30">
        <v>2926.1436170700003</v>
      </c>
      <c r="M5" s="30">
        <v>2926.1436170700003</v>
      </c>
      <c r="N5" s="30">
        <v>2926.1436170700003</v>
      </c>
      <c r="O5" s="30">
        <v>2926.1436170700003</v>
      </c>
      <c r="P5" s="30">
        <v>2926.1436170700003</v>
      </c>
      <c r="Q5" s="30">
        <v>2926.1436170700003</v>
      </c>
      <c r="R5" s="30">
        <v>2926.1436170700003</v>
      </c>
      <c r="S5" s="30">
        <v>2926.1436170700003</v>
      </c>
      <c r="T5" s="30">
        <v>2926.1436170700003</v>
      </c>
      <c r="U5" s="30">
        <v>2926.1436170700003</v>
      </c>
      <c r="V5" s="30">
        <v>2926.1436170700003</v>
      </c>
      <c r="X5" s="29" t="s">
        <v>4</v>
      </c>
      <c r="Y5" s="30">
        <v>2926.1436170700003</v>
      </c>
      <c r="Z5" s="30">
        <v>2926.1436170700003</v>
      </c>
      <c r="AA5" s="30">
        <v>2926.1436170700003</v>
      </c>
      <c r="AB5" s="30">
        <v>2926.1436170700003</v>
      </c>
      <c r="AC5" s="30">
        <v>2926.1436170700003</v>
      </c>
      <c r="AD5" s="30">
        <v>2926.1436170700003</v>
      </c>
      <c r="AE5" s="30">
        <v>2926.1436170700003</v>
      </c>
      <c r="AF5" s="30">
        <v>2926.1436170700003</v>
      </c>
      <c r="AG5" s="30">
        <v>2926.1436170700003</v>
      </c>
      <c r="AH5" s="30">
        <v>2926.1436170700003</v>
      </c>
      <c r="AI5" s="30">
        <v>2926.1436170700003</v>
      </c>
      <c r="AN5" t="s">
        <v>20</v>
      </c>
    </row>
    <row r="6" spans="1:40" x14ac:dyDescent="0.25">
      <c r="A6" s="6" t="s">
        <v>22</v>
      </c>
      <c r="B6" s="30">
        <v>2983.5018500000006</v>
      </c>
      <c r="C6" s="30">
        <v>3294.3912602400001</v>
      </c>
      <c r="D6" s="30">
        <v>3294.3912602400001</v>
      </c>
      <c r="E6" s="30">
        <v>3294.5617004900005</v>
      </c>
      <c r="F6" s="30">
        <v>3469.1612004899994</v>
      </c>
      <c r="G6" s="30">
        <v>3469.9005811899992</v>
      </c>
      <c r="H6" s="30">
        <v>3469.9005811899992</v>
      </c>
      <c r="I6" s="30">
        <v>3469.9005811899997</v>
      </c>
      <c r="J6" s="30">
        <v>3469.9005811899997</v>
      </c>
      <c r="K6" s="30">
        <v>3469.9005811899992</v>
      </c>
      <c r="L6" s="30">
        <v>3469.9005811900001</v>
      </c>
      <c r="M6" s="30">
        <v>3469.9005811899997</v>
      </c>
      <c r="N6" s="30">
        <v>3469.9005811899997</v>
      </c>
      <c r="O6" s="30">
        <v>3469.9005811899992</v>
      </c>
      <c r="P6" s="30">
        <v>3469.9005811900001</v>
      </c>
      <c r="Q6" s="30">
        <v>3469.9005811899997</v>
      </c>
      <c r="R6" s="30">
        <v>3469.9005811899997</v>
      </c>
      <c r="S6" s="30">
        <v>3469.9005811899997</v>
      </c>
      <c r="T6" s="30">
        <v>3469.9005811899997</v>
      </c>
      <c r="U6" s="30">
        <v>3469.9005811899997</v>
      </c>
      <c r="V6" s="30">
        <v>3469.9005811899997</v>
      </c>
      <c r="X6" s="29" t="s">
        <v>22</v>
      </c>
      <c r="Y6" s="30">
        <v>3469.9005811900001</v>
      </c>
      <c r="Z6" s="30">
        <v>3469.9005811899997</v>
      </c>
      <c r="AA6" s="30">
        <v>3469.9005811899997</v>
      </c>
      <c r="AB6" s="30">
        <v>3469.9005811899992</v>
      </c>
      <c r="AC6" s="30">
        <v>3469.9005811900001</v>
      </c>
      <c r="AD6" s="30">
        <v>3469.9005811899997</v>
      </c>
      <c r="AE6" s="30">
        <v>3469.9005811899997</v>
      </c>
      <c r="AF6" s="30">
        <v>3469.9005811899997</v>
      </c>
      <c r="AG6" s="30">
        <v>3469.9005811899997</v>
      </c>
      <c r="AH6" s="30">
        <v>3469.9005811899997</v>
      </c>
      <c r="AI6" s="30">
        <v>3469.9005811899997</v>
      </c>
      <c r="AN6" t="s">
        <v>56</v>
      </c>
    </row>
    <row r="7" spans="1:40" x14ac:dyDescent="0.25">
      <c r="A7" s="6" t="s">
        <v>23</v>
      </c>
      <c r="B7" s="30">
        <v>76.402640000000005</v>
      </c>
      <c r="C7" s="30">
        <v>76.402640000000005</v>
      </c>
      <c r="D7" s="30">
        <v>76.402640000000005</v>
      </c>
      <c r="E7" s="30">
        <v>76.402640000000005</v>
      </c>
      <c r="F7" s="30">
        <v>76.402640000000005</v>
      </c>
      <c r="G7" s="30">
        <v>76.402640000000005</v>
      </c>
      <c r="H7" s="30">
        <v>76.402640000000005</v>
      </c>
      <c r="I7" s="30">
        <v>76.402640000000005</v>
      </c>
      <c r="J7" s="30">
        <v>76.402640000000005</v>
      </c>
      <c r="K7" s="30">
        <v>76.402640000000005</v>
      </c>
      <c r="L7" s="30">
        <v>76.402640000000005</v>
      </c>
      <c r="M7" s="30">
        <v>76.402640000000005</v>
      </c>
      <c r="N7" s="30">
        <v>76.402640000000005</v>
      </c>
      <c r="O7" s="30">
        <v>76.402640000000005</v>
      </c>
      <c r="P7" s="30">
        <v>76.402640000000005</v>
      </c>
      <c r="Q7" s="30">
        <v>76.402640000000005</v>
      </c>
      <c r="R7" s="30">
        <v>76.402640000000005</v>
      </c>
      <c r="S7" s="30">
        <v>76.402640000000005</v>
      </c>
      <c r="T7" s="30">
        <v>76.402640000000005</v>
      </c>
      <c r="U7" s="30">
        <v>76.402640000000005</v>
      </c>
      <c r="V7" s="30">
        <v>76.402640000000005</v>
      </c>
      <c r="X7" s="29" t="s">
        <v>23</v>
      </c>
      <c r="Y7" s="30">
        <v>76.402640000000005</v>
      </c>
      <c r="Z7" s="30">
        <v>76.402640000000005</v>
      </c>
      <c r="AA7" s="30">
        <v>76.402640000000005</v>
      </c>
      <c r="AB7" s="30">
        <v>76.402640000000005</v>
      </c>
      <c r="AC7" s="30">
        <v>76.402640000000005</v>
      </c>
      <c r="AD7" s="30">
        <v>76.402640000000005</v>
      </c>
      <c r="AE7" s="30">
        <v>76.402640000000005</v>
      </c>
      <c r="AF7" s="30">
        <v>76.402640000000005</v>
      </c>
      <c r="AG7" s="30">
        <v>76.402640000000005</v>
      </c>
      <c r="AH7" s="30">
        <v>76.402640000000005</v>
      </c>
      <c r="AI7" s="30">
        <v>76.402640000000005</v>
      </c>
      <c r="AN7" t="s">
        <v>22</v>
      </c>
    </row>
    <row r="8" spans="1:40" x14ac:dyDescent="0.25">
      <c r="A8" s="6" t="s">
        <v>14</v>
      </c>
      <c r="B8" s="30">
        <v>246.06305</v>
      </c>
      <c r="C8" s="30">
        <v>224.40310729000001</v>
      </c>
      <c r="D8" s="30">
        <v>217.93296762</v>
      </c>
      <c r="E8" s="30">
        <v>211.23192240000003</v>
      </c>
      <c r="F8" s="30">
        <v>204.72947969000001</v>
      </c>
      <c r="G8" s="30">
        <v>188.61264142000002</v>
      </c>
      <c r="H8" s="30">
        <v>168.08494131</v>
      </c>
      <c r="I8" s="30">
        <v>162.41460371999997</v>
      </c>
      <c r="J8" s="30">
        <v>156.60665994000001</v>
      </c>
      <c r="K8" s="30">
        <v>150.93632234999998</v>
      </c>
      <c r="L8" s="30">
        <v>145.26598475999998</v>
      </c>
      <c r="M8" s="30">
        <v>139.62795020999999</v>
      </c>
      <c r="N8" s="30">
        <v>133.78770338999999</v>
      </c>
      <c r="O8" s="30">
        <v>128.11736579999999</v>
      </c>
      <c r="P8" s="30">
        <v>122.47933125000002</v>
      </c>
      <c r="Q8" s="30">
        <v>116.80899365999998</v>
      </c>
      <c r="R8" s="30">
        <v>80.652846950000011</v>
      </c>
      <c r="S8" s="30">
        <v>76.528499330000002</v>
      </c>
      <c r="T8" s="30">
        <v>72.549167339999997</v>
      </c>
      <c r="U8" s="30">
        <v>68.537532310000003</v>
      </c>
      <c r="V8" s="30">
        <v>64.525897280000009</v>
      </c>
      <c r="X8" s="29" t="s">
        <v>14</v>
      </c>
      <c r="Y8" s="30">
        <v>145.26598475999998</v>
      </c>
      <c r="Z8" s="30">
        <v>139.62795020999999</v>
      </c>
      <c r="AA8" s="30">
        <v>133.78770338999999</v>
      </c>
      <c r="AB8" s="30">
        <v>128.11736579999999</v>
      </c>
      <c r="AC8" s="30">
        <v>122.47933125000002</v>
      </c>
      <c r="AD8" s="30">
        <v>116.80899365999998</v>
      </c>
      <c r="AE8" s="30">
        <v>80.652846950000011</v>
      </c>
      <c r="AF8" s="30">
        <v>76.528499330000002</v>
      </c>
      <c r="AG8" s="30">
        <v>72.549167339999997</v>
      </c>
      <c r="AH8" s="30">
        <v>68.537532310000003</v>
      </c>
      <c r="AI8" s="30">
        <v>64.525897280000009</v>
      </c>
      <c r="AN8" t="s">
        <v>23</v>
      </c>
    </row>
    <row r="9" spans="1:40" x14ac:dyDescent="0.25">
      <c r="A9" s="6" t="s">
        <v>18</v>
      </c>
      <c r="B9" s="30">
        <v>342.30441199999996</v>
      </c>
      <c r="C9" s="30">
        <v>498.84585553000005</v>
      </c>
      <c r="D9" s="30">
        <v>487.61288845999997</v>
      </c>
      <c r="E9" s="30">
        <v>475.86933199000009</v>
      </c>
      <c r="F9" s="30">
        <v>464.12577551000004</v>
      </c>
      <c r="G9" s="30">
        <v>452.89280845000002</v>
      </c>
      <c r="H9" s="30">
        <v>441.14925196999997</v>
      </c>
      <c r="I9" s="30">
        <v>429.40569549000003</v>
      </c>
      <c r="J9" s="30">
        <v>418.17272843000006</v>
      </c>
      <c r="K9" s="30">
        <v>406.42917194999995</v>
      </c>
      <c r="L9" s="30">
        <v>394.68561546999996</v>
      </c>
      <c r="M9" s="30">
        <v>383.45264841000011</v>
      </c>
      <c r="N9" s="30">
        <v>343.31709193000006</v>
      </c>
      <c r="O9" s="30">
        <v>332.47053546000001</v>
      </c>
      <c r="P9" s="30">
        <v>322.09556839000004</v>
      </c>
      <c r="Q9" s="30">
        <v>311.2490119200001</v>
      </c>
      <c r="R9" s="30">
        <v>300.40245544999999</v>
      </c>
      <c r="S9" s="30">
        <v>289.55589896999993</v>
      </c>
      <c r="T9" s="30">
        <v>279.18093191000003</v>
      </c>
      <c r="U9" s="30">
        <v>246.25692052000002</v>
      </c>
      <c r="V9" s="30">
        <v>236.30277434000001</v>
      </c>
      <c r="X9" s="29" t="s">
        <v>18</v>
      </c>
      <c r="Y9" s="30">
        <v>394.68561546999996</v>
      </c>
      <c r="Z9" s="30">
        <v>383.45264841000011</v>
      </c>
      <c r="AA9" s="30">
        <v>343.31709193000006</v>
      </c>
      <c r="AB9" s="30">
        <v>332.47053546000001</v>
      </c>
      <c r="AC9" s="30">
        <v>322.09556839000004</v>
      </c>
      <c r="AD9" s="30">
        <v>311.2490119200001</v>
      </c>
      <c r="AE9" s="30">
        <v>300.40245544999999</v>
      </c>
      <c r="AF9" s="30">
        <v>289.55589896999993</v>
      </c>
      <c r="AG9" s="30">
        <v>279.18093191000003</v>
      </c>
      <c r="AH9" s="30">
        <v>246.25692052000002</v>
      </c>
      <c r="AI9" s="30">
        <v>236.30277434000001</v>
      </c>
      <c r="AN9" t="s">
        <v>76</v>
      </c>
    </row>
    <row r="10" spans="1:40" x14ac:dyDescent="0.25">
      <c r="A10" s="6" t="s">
        <v>74</v>
      </c>
      <c r="B10" s="30">
        <v>46.399320000000003</v>
      </c>
      <c r="C10" s="30">
        <v>45.053739719999996</v>
      </c>
      <c r="D10" s="30">
        <v>43.708159440000003</v>
      </c>
      <c r="E10" s="30">
        <v>42.316179839999997</v>
      </c>
      <c r="F10" s="30">
        <v>40.970599560000004</v>
      </c>
      <c r="G10" s="30">
        <v>39.625019280000004</v>
      </c>
      <c r="H10" s="30">
        <v>38.279438999999996</v>
      </c>
      <c r="I10" s="30">
        <v>36.933858719999996</v>
      </c>
      <c r="J10" s="30">
        <v>35.541879119999997</v>
      </c>
      <c r="K10" s="30">
        <v>34.196298839999997</v>
      </c>
      <c r="L10" s="30">
        <v>32.850718560000004</v>
      </c>
      <c r="M10" s="30">
        <v>31.505138280000001</v>
      </c>
      <c r="N10" s="30">
        <v>30.113158680000002</v>
      </c>
      <c r="O10" s="30">
        <v>11.036</v>
      </c>
      <c r="P10" s="30">
        <v>10.5198</v>
      </c>
      <c r="Q10" s="30">
        <v>10.0036</v>
      </c>
      <c r="R10" s="30">
        <v>9.4873999999999992</v>
      </c>
      <c r="S10" s="30">
        <v>8.9534000000000002</v>
      </c>
      <c r="T10" s="30">
        <v>8.4372000000000007</v>
      </c>
      <c r="U10" s="30">
        <v>7.9210000000000003</v>
      </c>
      <c r="V10" s="30">
        <v>0</v>
      </c>
      <c r="X10" s="29" t="s">
        <v>74</v>
      </c>
      <c r="Y10" s="30">
        <v>32.850718560000004</v>
      </c>
      <c r="Z10" s="30">
        <v>31.505138280000001</v>
      </c>
      <c r="AA10" s="30">
        <v>30.113158680000002</v>
      </c>
      <c r="AB10" s="30">
        <v>11.036</v>
      </c>
      <c r="AC10" s="30">
        <v>10.5198</v>
      </c>
      <c r="AD10" s="30">
        <v>10.0036</v>
      </c>
      <c r="AE10" s="30">
        <v>9.4873999999999992</v>
      </c>
      <c r="AF10" s="30">
        <v>8.9534000000000002</v>
      </c>
      <c r="AG10" s="30">
        <v>8.4372000000000007</v>
      </c>
      <c r="AH10" s="30">
        <v>7.9210000000000003</v>
      </c>
      <c r="AI10" s="30">
        <v>0</v>
      </c>
      <c r="AN10" t="s">
        <v>55</v>
      </c>
    </row>
    <row r="11" spans="1:40" x14ac:dyDescent="0.25">
      <c r="A11" s="6" t="s">
        <v>24</v>
      </c>
      <c r="B11" s="30">
        <v>0.89099996999999997</v>
      </c>
      <c r="C11" s="30">
        <v>938.99285816000031</v>
      </c>
      <c r="D11" s="30">
        <v>924.67891073000021</v>
      </c>
      <c r="E11" s="30">
        <v>909.41073417999985</v>
      </c>
      <c r="F11" s="30">
        <v>894.14255764000018</v>
      </c>
      <c r="G11" s="30">
        <v>878.87438103999989</v>
      </c>
      <c r="H11" s="30">
        <v>864.56049746999986</v>
      </c>
      <c r="I11" s="30">
        <v>849.29225707000001</v>
      </c>
      <c r="J11" s="30">
        <v>834.02414436999993</v>
      </c>
      <c r="K11" s="30">
        <v>818.94482789999995</v>
      </c>
      <c r="L11" s="30">
        <v>803.69090735000009</v>
      </c>
      <c r="M11" s="30">
        <v>788.43698679999989</v>
      </c>
      <c r="N11" s="30">
        <v>773.18306625000014</v>
      </c>
      <c r="O11" s="30">
        <v>758.88254759000006</v>
      </c>
      <c r="P11" s="30">
        <v>743.62856325999974</v>
      </c>
      <c r="Q11" s="30">
        <v>728.37470650000023</v>
      </c>
      <c r="R11" s="30">
        <v>714.07412410000006</v>
      </c>
      <c r="S11" s="30">
        <v>698.82020354999986</v>
      </c>
      <c r="T11" s="30">
        <v>683.56628301000012</v>
      </c>
      <c r="U11" s="30">
        <v>668.31236241999989</v>
      </c>
      <c r="V11" s="30">
        <v>654.01184380999996</v>
      </c>
      <c r="X11" s="29" t="s">
        <v>24</v>
      </c>
      <c r="Y11" s="30">
        <v>803.69090735000009</v>
      </c>
      <c r="Z11" s="30">
        <v>788.43698679999989</v>
      </c>
      <c r="AA11" s="30">
        <v>773.18306625000014</v>
      </c>
      <c r="AB11" s="30">
        <v>758.88254759000006</v>
      </c>
      <c r="AC11" s="30">
        <v>743.62856325999974</v>
      </c>
      <c r="AD11" s="30">
        <v>728.37470650000023</v>
      </c>
      <c r="AE11" s="30">
        <v>714.07412410000006</v>
      </c>
      <c r="AF11" s="30">
        <v>698.82020354999986</v>
      </c>
      <c r="AG11" s="30">
        <v>683.56628301000012</v>
      </c>
      <c r="AH11" s="30">
        <v>668.31236241999989</v>
      </c>
      <c r="AI11" s="30">
        <v>654.01184380999996</v>
      </c>
      <c r="AN11" t="s">
        <v>21</v>
      </c>
    </row>
    <row r="12" spans="1:40" x14ac:dyDescent="0.25">
      <c r="A12" s="6" t="s">
        <v>8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X12" s="29" t="s">
        <v>8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N12" t="s">
        <v>25</v>
      </c>
    </row>
    <row r="13" spans="1:40" x14ac:dyDescent="0.25">
      <c r="A13" s="6" t="s">
        <v>13</v>
      </c>
      <c r="B13" s="30">
        <v>413.40002740000006</v>
      </c>
      <c r="C13" s="30">
        <v>404.2120461099999</v>
      </c>
      <c r="D13" s="30">
        <v>395.29653884999999</v>
      </c>
      <c r="E13" s="30">
        <v>386.2131676699999</v>
      </c>
      <c r="F13" s="30">
        <v>376.75795975000005</v>
      </c>
      <c r="G13" s="30">
        <v>368.03291825000002</v>
      </c>
      <c r="H13" s="30">
        <v>358.97360297999995</v>
      </c>
      <c r="I13" s="30">
        <v>348.1048686100001</v>
      </c>
      <c r="J13" s="30">
        <v>333.70566887000001</v>
      </c>
      <c r="K13" s="30">
        <v>323.11427918999993</v>
      </c>
      <c r="L13" s="30">
        <v>313.69303660999992</v>
      </c>
      <c r="M13" s="30">
        <v>302.44571882999992</v>
      </c>
      <c r="N13" s="30">
        <v>239.67761245</v>
      </c>
      <c r="O13" s="30">
        <v>231.24036426000009</v>
      </c>
      <c r="P13" s="30">
        <v>222.53199444999993</v>
      </c>
      <c r="Q13" s="30">
        <v>211.29473144999997</v>
      </c>
      <c r="R13" s="30">
        <v>203.56446981999991</v>
      </c>
      <c r="S13" s="30">
        <v>196.1922649499999</v>
      </c>
      <c r="T13" s="30">
        <v>189.22388395999997</v>
      </c>
      <c r="U13" s="30">
        <v>182.42664782999995</v>
      </c>
      <c r="V13" s="30">
        <v>175.59638437999996</v>
      </c>
      <c r="X13" s="29" t="s">
        <v>13</v>
      </c>
      <c r="Y13" s="30">
        <v>313.69303660999992</v>
      </c>
      <c r="Z13" s="30">
        <v>302.44571882999992</v>
      </c>
      <c r="AA13" s="30">
        <v>239.67761245</v>
      </c>
      <c r="AB13" s="30">
        <v>231.24036426000009</v>
      </c>
      <c r="AC13" s="30">
        <v>222.53199444999993</v>
      </c>
      <c r="AD13" s="30">
        <v>211.29473144999997</v>
      </c>
      <c r="AE13" s="30">
        <v>203.56446981999991</v>
      </c>
      <c r="AF13" s="30">
        <v>196.1922649499999</v>
      </c>
      <c r="AG13" s="30">
        <v>189.22388395999997</v>
      </c>
      <c r="AH13" s="30">
        <v>182.42664782999995</v>
      </c>
      <c r="AI13" s="30">
        <v>175.59638437999996</v>
      </c>
      <c r="AN13" t="s">
        <v>74</v>
      </c>
    </row>
    <row r="14" spans="1:40" x14ac:dyDescent="0.25">
      <c r="A14" s="6" t="s">
        <v>20</v>
      </c>
      <c r="B14" s="30">
        <v>304.72199071</v>
      </c>
      <c r="C14" s="30">
        <v>299.84645891000002</v>
      </c>
      <c r="D14" s="30">
        <v>295.27561854000004</v>
      </c>
      <c r="E14" s="30">
        <v>290.40006636999999</v>
      </c>
      <c r="F14" s="30">
        <v>285.5245142</v>
      </c>
      <c r="G14" s="30">
        <v>280.64896201000005</v>
      </c>
      <c r="H14" s="30">
        <v>276.07814205</v>
      </c>
      <c r="I14" s="30">
        <v>271.20256949000003</v>
      </c>
      <c r="J14" s="30">
        <v>266.32703770000001</v>
      </c>
      <c r="K14" s="30">
        <v>261.75619733000002</v>
      </c>
      <c r="L14" s="30">
        <v>256.88064515999997</v>
      </c>
      <c r="M14" s="30">
        <v>252.00509296999999</v>
      </c>
      <c r="N14" s="30">
        <v>247.12954078999999</v>
      </c>
      <c r="O14" s="30">
        <v>242.55872082000002</v>
      </c>
      <c r="P14" s="30">
        <v>237.68314825999997</v>
      </c>
      <c r="Q14" s="30">
        <v>232.80761647</v>
      </c>
      <c r="R14" s="30">
        <v>228.23677610999999</v>
      </c>
      <c r="S14" s="30">
        <v>223.36122393999997</v>
      </c>
      <c r="T14" s="30">
        <v>218.48567176999998</v>
      </c>
      <c r="U14" s="30">
        <v>213.61011959000001</v>
      </c>
      <c r="V14" s="30">
        <v>209.03929959999999</v>
      </c>
      <c r="X14" s="29" t="s">
        <v>20</v>
      </c>
      <c r="Y14" s="30">
        <v>256.88064515999997</v>
      </c>
      <c r="Z14" s="30">
        <v>252.00509296999999</v>
      </c>
      <c r="AA14" s="30">
        <v>247.12954078999999</v>
      </c>
      <c r="AB14" s="30">
        <v>242.55872082000002</v>
      </c>
      <c r="AC14" s="30">
        <v>237.68314825999997</v>
      </c>
      <c r="AD14" s="30">
        <v>232.80761647</v>
      </c>
      <c r="AE14" s="30">
        <v>228.23677610999999</v>
      </c>
      <c r="AF14" s="30">
        <v>223.36122393999997</v>
      </c>
      <c r="AG14" s="30">
        <v>218.48567176999998</v>
      </c>
      <c r="AH14" s="30">
        <v>213.61011959000001</v>
      </c>
      <c r="AI14" s="30">
        <v>209.03929959999999</v>
      </c>
      <c r="AN14" t="s">
        <v>8</v>
      </c>
    </row>
    <row r="15" spans="1:40" x14ac:dyDescent="0.25">
      <c r="A15" s="6" t="s">
        <v>10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"/>
      <c r="X15" s="29" t="s">
        <v>10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N15" t="s">
        <v>13</v>
      </c>
    </row>
    <row r="16" spans="1:40" x14ac:dyDescent="0.25">
      <c r="A16" s="6" t="s">
        <v>94</v>
      </c>
      <c r="B16" s="30">
        <v>0</v>
      </c>
      <c r="C16" s="30">
        <v>-639.2863837907953</v>
      </c>
      <c r="D16" s="30">
        <v>-821.80551578534141</v>
      </c>
      <c r="E16" s="30">
        <v>-627.11253918661532</v>
      </c>
      <c r="F16" s="30">
        <v>-334.91635340091125</v>
      </c>
      <c r="G16" s="30">
        <v>-1131.2380283270268</v>
      </c>
      <c r="H16" s="30">
        <v>-1020.698517157809</v>
      </c>
      <c r="I16" s="30">
        <v>-595.14419687570808</v>
      </c>
      <c r="J16" s="30">
        <v>-627.69065131912885</v>
      </c>
      <c r="K16" s="30">
        <v>-494.2826446848776</v>
      </c>
      <c r="L16" s="30">
        <v>-469.31107162810804</v>
      </c>
      <c r="M16" s="30">
        <v>-310.36679751752763</v>
      </c>
      <c r="N16" s="30">
        <v>-490.88332312431066</v>
      </c>
      <c r="O16" s="30">
        <v>-366.18808334872665</v>
      </c>
      <c r="P16" s="30">
        <v>-566.91815857231359</v>
      </c>
      <c r="Q16" s="30">
        <v>-652.57151149097717</v>
      </c>
      <c r="R16" s="30">
        <v>-662.77850311865586</v>
      </c>
      <c r="S16" s="30">
        <v>-627.28303696559396</v>
      </c>
      <c r="T16" s="30">
        <v>-707.96554522670431</v>
      </c>
      <c r="U16" s="30">
        <v>-607.40471058278217</v>
      </c>
      <c r="V16" s="30">
        <v>-764.97681007569099</v>
      </c>
      <c r="W16" s="3"/>
      <c r="X16" s="29" t="s">
        <v>94</v>
      </c>
      <c r="Y16" s="30">
        <v>-469.31107162810804</v>
      </c>
      <c r="Z16" s="30">
        <v>-310.36679751752763</v>
      </c>
      <c r="AA16" s="30">
        <v>-490.88332312431066</v>
      </c>
      <c r="AB16" s="30">
        <v>-366.18808334872665</v>
      </c>
      <c r="AC16" s="30">
        <v>-566.91815857231359</v>
      </c>
      <c r="AD16" s="30">
        <v>-652.57151149097717</v>
      </c>
      <c r="AE16" s="30">
        <v>-662.77850311865586</v>
      </c>
      <c r="AF16" s="30">
        <v>-627.28303696559396</v>
      </c>
      <c r="AG16" s="30">
        <v>-707.96554522670431</v>
      </c>
      <c r="AH16" s="30">
        <v>-607.40471058278217</v>
      </c>
      <c r="AI16" s="30">
        <v>-764.97681007569099</v>
      </c>
      <c r="AN16" t="s">
        <v>10</v>
      </c>
    </row>
    <row r="17" spans="1:40" x14ac:dyDescent="0.25">
      <c r="A17" s="8" t="s">
        <v>35</v>
      </c>
      <c r="B17" s="11">
        <v>8373.0222986500012</v>
      </c>
      <c r="C17" s="11">
        <v>8709.3826698592056</v>
      </c>
      <c r="D17" s="11">
        <v>8480.0145557846572</v>
      </c>
      <c r="E17" s="11">
        <v>8433.8117322433864</v>
      </c>
      <c r="F17" s="11">
        <v>8566.6207852290881</v>
      </c>
      <c r="G17" s="11">
        <v>7549.3404186429743</v>
      </c>
      <c r="H17" s="11">
        <v>7598.3190741421913</v>
      </c>
      <c r="I17" s="11">
        <v>7974.6564944842921</v>
      </c>
      <c r="J17" s="11">
        <v>7889.1343053708724</v>
      </c>
      <c r="K17" s="11">
        <v>7973.5412911351214</v>
      </c>
      <c r="L17" s="11">
        <v>7950.2026745418916</v>
      </c>
      <c r="M17" s="11">
        <v>8059.5535762424724</v>
      </c>
      <c r="N17" s="11">
        <v>7748.7716886256921</v>
      </c>
      <c r="O17" s="11">
        <v>7810.564288841274</v>
      </c>
      <c r="P17" s="11">
        <v>7564.467085297686</v>
      </c>
      <c r="Q17" s="11">
        <v>7430.4139867690237</v>
      </c>
      <c r="R17" s="11">
        <v>7346.0864075713453</v>
      </c>
      <c r="S17" s="11">
        <v>7338.5752920344075</v>
      </c>
      <c r="T17" s="11">
        <v>7215.924431023298</v>
      </c>
      <c r="U17" s="11">
        <v>7252.1067103472178</v>
      </c>
      <c r="V17" s="11">
        <v>7046.9462275943097</v>
      </c>
      <c r="X17" s="8" t="s">
        <v>35</v>
      </c>
      <c r="Y17" s="11">
        <v>7950.2026745418916</v>
      </c>
      <c r="Z17" s="11">
        <v>8059.5535762424724</v>
      </c>
      <c r="AA17" s="11">
        <v>7748.7716886256921</v>
      </c>
      <c r="AB17" s="11">
        <v>7810.564288841274</v>
      </c>
      <c r="AC17" s="11">
        <v>7564.467085297686</v>
      </c>
      <c r="AD17" s="11">
        <v>7430.4139867690237</v>
      </c>
      <c r="AE17" s="11">
        <v>7346.0864075713453</v>
      </c>
      <c r="AF17" s="11">
        <v>7338.5752920344075</v>
      </c>
      <c r="AG17" s="11">
        <v>7215.924431023298</v>
      </c>
      <c r="AH17" s="11">
        <v>7252.1067103472178</v>
      </c>
      <c r="AI17" s="11">
        <v>7046.9462275943097</v>
      </c>
      <c r="AN17" t="s">
        <v>18</v>
      </c>
    </row>
    <row r="18" spans="1:40" x14ac:dyDescent="0.25">
      <c r="A18" s="6"/>
      <c r="B18" s="9"/>
      <c r="C18" s="9"/>
      <c r="D18" s="9"/>
      <c r="E18" s="9"/>
      <c r="F18" s="9"/>
      <c r="G18" s="9"/>
      <c r="H18" s="9"/>
      <c r="I18" s="9"/>
      <c r="J18" s="1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X18" s="6"/>
      <c r="Y18" s="9"/>
      <c r="Z18" s="9"/>
      <c r="AA18" s="9"/>
      <c r="AB18" s="9"/>
      <c r="AC18" s="9"/>
      <c r="AD18" s="9"/>
      <c r="AE18" s="9"/>
      <c r="AF18" s="9"/>
      <c r="AG18" s="10"/>
      <c r="AH18" s="2"/>
      <c r="AI18" s="2"/>
      <c r="AN18" t="s">
        <v>24</v>
      </c>
    </row>
    <row r="19" spans="1:40" x14ac:dyDescent="0.25">
      <c r="A19" s="6" t="s">
        <v>105</v>
      </c>
      <c r="B19" s="30">
        <v>190.02827642654225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X19" s="29" t="s">
        <v>105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L19" s="6"/>
      <c r="AN19" t="s">
        <v>14</v>
      </c>
    </row>
    <row r="20" spans="1:40" x14ac:dyDescent="0.25">
      <c r="A20" s="6" t="s">
        <v>76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9.9024210000000001E-2</v>
      </c>
      <c r="H20" s="30">
        <v>9.9024210000000001E-2</v>
      </c>
      <c r="I20" s="30">
        <v>9.9024210000000001E-2</v>
      </c>
      <c r="J20" s="30">
        <v>9.9024210000000001E-2</v>
      </c>
      <c r="K20" s="30">
        <v>9.9024210000000001E-2</v>
      </c>
      <c r="L20" s="30">
        <v>9.9024210000000001E-2</v>
      </c>
      <c r="M20" s="30">
        <v>9.9024210000000001E-2</v>
      </c>
      <c r="N20" s="30">
        <v>9.9024210000000001E-2</v>
      </c>
      <c r="O20" s="30">
        <v>9.9024210000000001E-2</v>
      </c>
      <c r="P20" s="30">
        <v>9.9024210000000001E-2</v>
      </c>
      <c r="Q20" s="30">
        <v>9.9024210000000001E-2</v>
      </c>
      <c r="R20" s="30">
        <v>9.9024210000000001E-2</v>
      </c>
      <c r="S20" s="30">
        <v>9.9024210000000001E-2</v>
      </c>
      <c r="T20" s="30">
        <v>9.9024210000000001E-2</v>
      </c>
      <c r="U20" s="30">
        <v>9.9024210000000001E-2</v>
      </c>
      <c r="V20" s="30">
        <v>9.9024210000000001E-2</v>
      </c>
      <c r="X20" s="29" t="s">
        <v>76</v>
      </c>
      <c r="Y20" s="30">
        <v>9.9024210000000001E-2</v>
      </c>
      <c r="Z20" s="30">
        <v>9.9024210000000001E-2</v>
      </c>
      <c r="AA20" s="30">
        <v>9.9024210000000001E-2</v>
      </c>
      <c r="AB20" s="30">
        <v>9.9024210000000001E-2</v>
      </c>
      <c r="AC20" s="30">
        <v>9.9024210000000001E-2</v>
      </c>
      <c r="AD20" s="30">
        <v>9.9024210000000001E-2</v>
      </c>
      <c r="AE20" s="30">
        <v>9.9024210000000001E-2</v>
      </c>
      <c r="AF20" s="30">
        <v>9.9024210000000001E-2</v>
      </c>
      <c r="AG20" s="30">
        <v>9.9024210000000001E-2</v>
      </c>
      <c r="AH20" s="30">
        <v>9.9024210000000001E-2</v>
      </c>
      <c r="AI20" s="30">
        <v>9.9024210000000001E-2</v>
      </c>
      <c r="AL20" s="6"/>
    </row>
    <row r="21" spans="1:40" x14ac:dyDescent="0.25">
      <c r="A21" s="6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1.7992526699999996</v>
      </c>
      <c r="G21" s="30">
        <v>2.0992094499999996</v>
      </c>
      <c r="H21" s="30">
        <v>2.0992094499999996</v>
      </c>
      <c r="I21" s="30">
        <v>2.3991306499999996</v>
      </c>
      <c r="J21" s="30">
        <v>2.3991306499999996</v>
      </c>
      <c r="K21" s="30">
        <v>2.3991306499999996</v>
      </c>
      <c r="L21" s="30">
        <v>2.3991306499999996</v>
      </c>
      <c r="M21" s="30">
        <v>2.3991306499999996</v>
      </c>
      <c r="N21" s="30">
        <v>2.6990874300000001</v>
      </c>
      <c r="O21" s="30">
        <v>2.6990874300000001</v>
      </c>
      <c r="P21" s="30">
        <v>2.6990874300000001</v>
      </c>
      <c r="Q21" s="30">
        <v>2.6990874300000001</v>
      </c>
      <c r="R21" s="30">
        <v>2.6990874300000001</v>
      </c>
      <c r="S21" s="30">
        <v>2.6990874300000001</v>
      </c>
      <c r="T21" s="30">
        <v>2.6990874300000001</v>
      </c>
      <c r="U21" s="30">
        <v>2.6990874300000001</v>
      </c>
      <c r="V21" s="30">
        <v>2.6990874300000001</v>
      </c>
      <c r="X21" s="29" t="s">
        <v>22</v>
      </c>
      <c r="Y21" s="30">
        <v>2.3991306499999996</v>
      </c>
      <c r="Z21" s="30">
        <v>2.3991306499999996</v>
      </c>
      <c r="AA21" s="30">
        <v>2.6990874300000001</v>
      </c>
      <c r="AB21" s="30">
        <v>2.6990874300000001</v>
      </c>
      <c r="AC21" s="30">
        <v>2.6990874300000001</v>
      </c>
      <c r="AD21" s="30">
        <v>2.6990874300000001</v>
      </c>
      <c r="AE21" s="30">
        <v>2.6990874300000001</v>
      </c>
      <c r="AF21" s="30">
        <v>2.6990874300000001</v>
      </c>
      <c r="AG21" s="30">
        <v>2.6990874300000001</v>
      </c>
      <c r="AH21" s="30">
        <v>2.6990874300000001</v>
      </c>
      <c r="AI21" s="30">
        <v>2.6990874300000001</v>
      </c>
      <c r="AL21" s="6"/>
    </row>
    <row r="22" spans="1:40" x14ac:dyDescent="0.25">
      <c r="A22" s="6" t="s">
        <v>14</v>
      </c>
      <c r="B22" s="30">
        <v>0</v>
      </c>
      <c r="C22" s="30">
        <v>0</v>
      </c>
      <c r="D22" s="30">
        <v>0.15380159999999998</v>
      </c>
      <c r="E22" s="30">
        <v>85.231932569999984</v>
      </c>
      <c r="F22" s="30">
        <v>185.24821558000002</v>
      </c>
      <c r="G22" s="30">
        <v>267.57086441000001</v>
      </c>
      <c r="H22" s="30">
        <v>263.34250884999994</v>
      </c>
      <c r="I22" s="30">
        <v>272.62138959999999</v>
      </c>
      <c r="J22" s="30">
        <v>267.46008728000004</v>
      </c>
      <c r="K22" s="30">
        <v>262.52994968000007</v>
      </c>
      <c r="L22" s="30">
        <v>257.76344532000013</v>
      </c>
      <c r="M22" s="30">
        <v>640.51888526000016</v>
      </c>
      <c r="N22" s="30">
        <v>628.06178083000009</v>
      </c>
      <c r="O22" s="30">
        <v>620.85464046000016</v>
      </c>
      <c r="P22" s="30">
        <v>608.74230551000028</v>
      </c>
      <c r="Q22" s="30">
        <v>596.16839077999953</v>
      </c>
      <c r="R22" s="30">
        <v>582.70969752999963</v>
      </c>
      <c r="S22" s="30">
        <v>601.35805693999964</v>
      </c>
      <c r="T22" s="30">
        <v>690.92330386999981</v>
      </c>
      <c r="U22" s="30">
        <v>675.19821786999967</v>
      </c>
      <c r="V22" s="30">
        <v>658.49098171000003</v>
      </c>
      <c r="X22" s="29" t="s">
        <v>14</v>
      </c>
      <c r="Y22" s="30">
        <v>257.76344532000013</v>
      </c>
      <c r="Z22" s="30">
        <v>640.51888526000016</v>
      </c>
      <c r="AA22" s="30">
        <v>628.06178083000009</v>
      </c>
      <c r="AB22" s="30">
        <v>620.85464046000016</v>
      </c>
      <c r="AC22" s="30">
        <v>608.74230551000028</v>
      </c>
      <c r="AD22" s="30">
        <v>596.16839077999953</v>
      </c>
      <c r="AE22" s="30">
        <v>582.70969752999963</v>
      </c>
      <c r="AF22" s="30">
        <v>601.35805693999964</v>
      </c>
      <c r="AG22" s="30">
        <v>690.92330386999981</v>
      </c>
      <c r="AH22" s="30">
        <v>675.19821786999967</v>
      </c>
      <c r="AI22" s="30">
        <v>658.49098171000003</v>
      </c>
      <c r="AL22" s="6"/>
    </row>
    <row r="23" spans="1:40" x14ac:dyDescent="0.25">
      <c r="A23" s="6" t="s">
        <v>18</v>
      </c>
      <c r="B23" s="30">
        <v>0</v>
      </c>
      <c r="C23" s="30">
        <v>0</v>
      </c>
      <c r="D23" s="30">
        <v>0.31472279999999997</v>
      </c>
      <c r="E23" s="30">
        <v>0.30713970000000002</v>
      </c>
      <c r="F23" s="30">
        <v>0.36060119999999996</v>
      </c>
      <c r="G23" s="30">
        <v>0.35168849999999996</v>
      </c>
      <c r="H23" s="30">
        <v>0.34255980000000014</v>
      </c>
      <c r="I23" s="30">
        <v>0.35029499999999991</v>
      </c>
      <c r="J23" s="30">
        <v>0.34091999999999995</v>
      </c>
      <c r="K23" s="30">
        <v>0.33132900000000004</v>
      </c>
      <c r="L23" s="30">
        <v>0.32173799999999997</v>
      </c>
      <c r="M23" s="30">
        <v>315.57915081000004</v>
      </c>
      <c r="N23" s="30">
        <v>306.21702486999993</v>
      </c>
      <c r="O23" s="30">
        <v>296.54253591999975</v>
      </c>
      <c r="P23" s="30">
        <v>287.31554462999992</v>
      </c>
      <c r="Q23" s="30">
        <v>277.64013107999972</v>
      </c>
      <c r="R23" s="30">
        <v>267.96471754000004</v>
      </c>
      <c r="S23" s="30">
        <v>258.28930398999984</v>
      </c>
      <c r="T23" s="30">
        <v>249.03410933000004</v>
      </c>
      <c r="U23" s="30">
        <v>239.35869578000006</v>
      </c>
      <c r="V23" s="30">
        <v>229.68328224000012</v>
      </c>
      <c r="X23" s="29" t="s">
        <v>18</v>
      </c>
      <c r="Y23" s="30">
        <v>0.32173799999999997</v>
      </c>
      <c r="Z23" s="30">
        <v>315.57915081000004</v>
      </c>
      <c r="AA23" s="30">
        <v>306.21702486999993</v>
      </c>
      <c r="AB23" s="30">
        <v>296.54253591999975</v>
      </c>
      <c r="AC23" s="30">
        <v>287.31554462999992</v>
      </c>
      <c r="AD23" s="30">
        <v>277.64013107999972</v>
      </c>
      <c r="AE23" s="30">
        <v>267.96471754000004</v>
      </c>
      <c r="AF23" s="30">
        <v>258.28930398999984</v>
      </c>
      <c r="AG23" s="30">
        <v>249.03410933000004</v>
      </c>
      <c r="AH23" s="30">
        <v>239.35869578000006</v>
      </c>
      <c r="AI23" s="30">
        <v>229.68328224000012</v>
      </c>
      <c r="AL23" s="6"/>
    </row>
    <row r="24" spans="1:40" x14ac:dyDescent="0.25">
      <c r="A24" s="6" t="s">
        <v>24</v>
      </c>
      <c r="B24" s="30">
        <v>0</v>
      </c>
      <c r="C24" s="30">
        <v>0</v>
      </c>
      <c r="D24" s="30">
        <v>135.85112902999995</v>
      </c>
      <c r="E24" s="30">
        <v>159.84259415999998</v>
      </c>
      <c r="F24" s="30">
        <v>219.53820158999997</v>
      </c>
      <c r="G24" s="30">
        <v>866.98160330000019</v>
      </c>
      <c r="H24" s="30">
        <v>1029.2282438799996</v>
      </c>
      <c r="I24" s="30">
        <v>1049.2898846499997</v>
      </c>
      <c r="J24" s="30">
        <v>1139.0799009399998</v>
      </c>
      <c r="K24" s="30">
        <v>1224.2734546799998</v>
      </c>
      <c r="L24" s="30">
        <v>1288.2548534599996</v>
      </c>
      <c r="M24" s="30">
        <v>1286.0240062299997</v>
      </c>
      <c r="N24" s="30">
        <v>1283.9644191099997</v>
      </c>
      <c r="O24" s="30">
        <v>1605.0204978399997</v>
      </c>
      <c r="P24" s="30">
        <v>2064.1796963100005</v>
      </c>
      <c r="Q24" s="30">
        <v>2370.6518394900008</v>
      </c>
      <c r="R24" s="30">
        <v>2689.8713876200004</v>
      </c>
      <c r="S24" s="30">
        <v>2687.6391148000002</v>
      </c>
      <c r="T24" s="30">
        <v>2946.9359735700009</v>
      </c>
      <c r="U24" s="30">
        <v>3273.1389660500008</v>
      </c>
      <c r="V24" s="30">
        <v>3349.9012962800007</v>
      </c>
      <c r="X24" s="29" t="s">
        <v>24</v>
      </c>
      <c r="Y24" s="30">
        <v>1288.2548534599996</v>
      </c>
      <c r="Z24" s="30">
        <v>1286.0240062299997</v>
      </c>
      <c r="AA24" s="30">
        <v>1283.9644191099997</v>
      </c>
      <c r="AB24" s="30">
        <v>1605.0204978399997</v>
      </c>
      <c r="AC24" s="30">
        <v>2064.1796963100005</v>
      </c>
      <c r="AD24" s="30">
        <v>2370.6518394900008</v>
      </c>
      <c r="AE24" s="30">
        <v>2689.8713876200004</v>
      </c>
      <c r="AF24" s="30">
        <v>2687.6391148000002</v>
      </c>
      <c r="AG24" s="30">
        <v>2946.9359735700009</v>
      </c>
      <c r="AH24" s="30">
        <v>3273.1389660500008</v>
      </c>
      <c r="AI24" s="30">
        <v>3349.9012962800007</v>
      </c>
      <c r="AL24" s="6"/>
    </row>
    <row r="25" spans="1:40" x14ac:dyDescent="0.25">
      <c r="A25" s="6" t="s">
        <v>25</v>
      </c>
      <c r="B25" s="30">
        <v>1.870838E-2</v>
      </c>
      <c r="C25" s="30">
        <v>1.840905E-2</v>
      </c>
      <c r="D25" s="30">
        <v>1.8128419999999999E-2</v>
      </c>
      <c r="E25" s="30">
        <v>1.7829080000000001E-2</v>
      </c>
      <c r="F25" s="30">
        <v>1.752975E-2</v>
      </c>
      <c r="G25" s="30">
        <v>300.06723051999995</v>
      </c>
      <c r="H25" s="30">
        <v>300.06694988999999</v>
      </c>
      <c r="I25" s="30">
        <v>300.06665055999997</v>
      </c>
      <c r="J25" s="30">
        <v>300.06635122</v>
      </c>
      <c r="K25" s="30">
        <v>300.06607059999999</v>
      </c>
      <c r="L25" s="30">
        <v>300.73077258999996</v>
      </c>
      <c r="M25" s="30">
        <v>300.73047326</v>
      </c>
      <c r="N25" s="30">
        <v>300.82517411999999</v>
      </c>
      <c r="O25" s="30">
        <v>300.82489348999997</v>
      </c>
      <c r="P25" s="30">
        <v>300.82459415</v>
      </c>
      <c r="Q25" s="30">
        <v>300.87429491999995</v>
      </c>
      <c r="R25" s="30">
        <v>300.87401429999994</v>
      </c>
      <c r="S25" s="30">
        <v>300.87371495999997</v>
      </c>
      <c r="T25" s="30">
        <v>300.87341562999995</v>
      </c>
      <c r="U25" s="30">
        <v>300.87311628999998</v>
      </c>
      <c r="V25" s="30">
        <v>301.63283719000003</v>
      </c>
      <c r="X25" s="29" t="s">
        <v>25</v>
      </c>
      <c r="Y25" s="30">
        <v>300.73077258999996</v>
      </c>
      <c r="Z25" s="30">
        <v>300.73047326</v>
      </c>
      <c r="AA25" s="30">
        <v>300.82517411999999</v>
      </c>
      <c r="AB25" s="30">
        <v>300.82489348999997</v>
      </c>
      <c r="AC25" s="30">
        <v>300.82459415</v>
      </c>
      <c r="AD25" s="30">
        <v>300.87429491999995</v>
      </c>
      <c r="AE25" s="30">
        <v>300.87401429999994</v>
      </c>
      <c r="AF25" s="30">
        <v>300.87371495999997</v>
      </c>
      <c r="AG25" s="30">
        <v>300.87341562999995</v>
      </c>
      <c r="AH25" s="30">
        <v>300.87311628999998</v>
      </c>
      <c r="AI25" s="30">
        <v>301.63283719000003</v>
      </c>
      <c r="AL25" s="6"/>
    </row>
    <row r="26" spans="1:40" x14ac:dyDescent="0.25">
      <c r="A26" s="6" t="s">
        <v>20</v>
      </c>
      <c r="B26" s="30">
        <v>0</v>
      </c>
      <c r="C26" s="30">
        <v>0.18996771000000004</v>
      </c>
      <c r="D26" s="30">
        <v>0.18996771000000004</v>
      </c>
      <c r="E26" s="30">
        <v>73.46453547000003</v>
      </c>
      <c r="F26" s="30">
        <v>91.676138150000014</v>
      </c>
      <c r="G26" s="30">
        <v>105.90232610000001</v>
      </c>
      <c r="H26" s="30">
        <v>105.90232610000001</v>
      </c>
      <c r="I26" s="30">
        <v>126.54097522000002</v>
      </c>
      <c r="J26" s="30">
        <v>126.54097522000002</v>
      </c>
      <c r="K26" s="30">
        <v>156.95829492999997</v>
      </c>
      <c r="L26" s="30">
        <v>172.47729468999992</v>
      </c>
      <c r="M26" s="30">
        <v>180.68749215999995</v>
      </c>
      <c r="N26" s="30">
        <v>189.17587709999995</v>
      </c>
      <c r="O26" s="30">
        <v>198.23336721999996</v>
      </c>
      <c r="P26" s="30">
        <v>229.70248838000001</v>
      </c>
      <c r="Q26" s="30">
        <v>240.75589012</v>
      </c>
      <c r="R26" s="30">
        <v>251.01365920999999</v>
      </c>
      <c r="S26" s="30">
        <v>264.94988407000005</v>
      </c>
      <c r="T26" s="30">
        <v>293.76274761999991</v>
      </c>
      <c r="U26" s="30">
        <v>307.23764265</v>
      </c>
      <c r="V26" s="30">
        <v>400.98070654000003</v>
      </c>
      <c r="X26" s="29" t="s">
        <v>20</v>
      </c>
      <c r="Y26" s="30">
        <v>172.47729468999992</v>
      </c>
      <c r="Z26" s="30">
        <v>180.68749215999995</v>
      </c>
      <c r="AA26" s="30">
        <v>189.17587709999995</v>
      </c>
      <c r="AB26" s="30">
        <v>198.23336721999996</v>
      </c>
      <c r="AC26" s="30">
        <v>229.70248838000001</v>
      </c>
      <c r="AD26" s="30">
        <v>240.75589012</v>
      </c>
      <c r="AE26" s="30">
        <v>251.01365920999999</v>
      </c>
      <c r="AF26" s="30">
        <v>264.94988407000005</v>
      </c>
      <c r="AG26" s="30">
        <v>293.76274761999991</v>
      </c>
      <c r="AH26" s="30">
        <v>307.23764265</v>
      </c>
      <c r="AI26" s="30">
        <v>400.98070654000003</v>
      </c>
      <c r="AL26" s="6"/>
    </row>
    <row r="27" spans="1:40" x14ac:dyDescent="0.25">
      <c r="A27" s="8" t="s">
        <v>34</v>
      </c>
      <c r="B27" s="11">
        <v>190.04698480654224</v>
      </c>
      <c r="C27" s="11">
        <v>0.20837676000000005</v>
      </c>
      <c r="D27" s="11">
        <v>136.52774955999996</v>
      </c>
      <c r="E27" s="11">
        <v>318.86403098</v>
      </c>
      <c r="F27" s="11">
        <v>498.63993893999998</v>
      </c>
      <c r="G27" s="11">
        <v>1543.0719464900001</v>
      </c>
      <c r="H27" s="11">
        <v>1701.0808221799994</v>
      </c>
      <c r="I27" s="11">
        <v>1751.3673498899998</v>
      </c>
      <c r="J27" s="11">
        <v>1835.9863895199999</v>
      </c>
      <c r="K27" s="11">
        <v>1946.6572537499999</v>
      </c>
      <c r="L27" s="11">
        <v>2022.0462589199997</v>
      </c>
      <c r="M27" s="11">
        <v>2726.0381625800001</v>
      </c>
      <c r="N27" s="11">
        <v>2711.0423876699997</v>
      </c>
      <c r="O27" s="11">
        <v>3024.274046569999</v>
      </c>
      <c r="P27" s="11">
        <v>3493.5627406200006</v>
      </c>
      <c r="Q27" s="11">
        <v>3788.88865803</v>
      </c>
      <c r="R27" s="11">
        <v>4095.23158784</v>
      </c>
      <c r="S27" s="11">
        <v>4115.9081864</v>
      </c>
      <c r="T27" s="11">
        <v>4484.3276616600006</v>
      </c>
      <c r="U27" s="11">
        <v>4798.6047502800011</v>
      </c>
      <c r="V27" s="11">
        <v>4943.487215600001</v>
      </c>
      <c r="X27" s="8" t="s">
        <v>34</v>
      </c>
      <c r="Y27" s="11">
        <v>2022.0462589199997</v>
      </c>
      <c r="Z27" s="11">
        <v>2726.0381625800001</v>
      </c>
      <c r="AA27" s="11">
        <v>2711.0423876699997</v>
      </c>
      <c r="AB27" s="11">
        <v>3024.274046569999</v>
      </c>
      <c r="AC27" s="11">
        <v>3493.5627406200006</v>
      </c>
      <c r="AD27" s="11">
        <v>3788.88865803</v>
      </c>
      <c r="AE27" s="11">
        <v>4095.23158784</v>
      </c>
      <c r="AF27" s="11">
        <v>4115.9081864</v>
      </c>
      <c r="AG27" s="11">
        <v>4484.3276616600006</v>
      </c>
      <c r="AH27" s="11">
        <v>4798.6047502800011</v>
      </c>
      <c r="AI27" s="11">
        <v>4943.487215600001</v>
      </c>
      <c r="AL27" s="6"/>
    </row>
    <row r="28" spans="1:40" ht="5.0999999999999996" customHeight="1" x14ac:dyDescent="0.25">
      <c r="A28" s="6"/>
      <c r="B28" s="7"/>
      <c r="C28" s="2"/>
      <c r="D28" s="10"/>
      <c r="E28" s="10"/>
      <c r="F28" s="10"/>
      <c r="G28" s="10"/>
      <c r="H28" s="10"/>
      <c r="I28" s="2"/>
      <c r="J28" s="1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X28" s="6"/>
      <c r="Y28" s="7"/>
      <c r="Z28" s="2"/>
      <c r="AA28" s="10"/>
      <c r="AB28" s="10"/>
      <c r="AC28" s="10"/>
      <c r="AD28" s="10"/>
      <c r="AE28" s="10"/>
      <c r="AF28" s="2"/>
      <c r="AG28" s="10"/>
      <c r="AH28" s="2"/>
      <c r="AI28" s="2"/>
      <c r="AL28" s="6"/>
    </row>
    <row r="29" spans="1:40" x14ac:dyDescent="0.25">
      <c r="A29" s="8" t="s">
        <v>36</v>
      </c>
      <c r="B29" s="11">
        <v>8563.0692834565434</v>
      </c>
      <c r="C29" s="11">
        <v>8709.5910466192054</v>
      </c>
      <c r="D29" s="11">
        <v>8616.5423053446575</v>
      </c>
      <c r="E29" s="11">
        <v>8752.6757632233857</v>
      </c>
      <c r="F29" s="11">
        <v>9065.2607241690876</v>
      </c>
      <c r="G29" s="11">
        <v>9092.4123651329737</v>
      </c>
      <c r="H29" s="11">
        <v>9299.3998963221911</v>
      </c>
      <c r="I29" s="11">
        <v>9726.0238443742928</v>
      </c>
      <c r="J29" s="11">
        <v>9725.120694890873</v>
      </c>
      <c r="K29" s="11">
        <v>9920.198544885121</v>
      </c>
      <c r="L29" s="11">
        <v>9972.2489334618913</v>
      </c>
      <c r="M29" s="11">
        <v>10785.591738822473</v>
      </c>
      <c r="N29" s="11">
        <v>10459.814076295692</v>
      </c>
      <c r="O29" s="11">
        <v>10834.838335411274</v>
      </c>
      <c r="P29" s="11">
        <v>11058.029825917687</v>
      </c>
      <c r="Q29" s="11">
        <v>11219.302644799023</v>
      </c>
      <c r="R29" s="11">
        <v>11441.317995411346</v>
      </c>
      <c r="S29" s="11">
        <v>11454.483478434408</v>
      </c>
      <c r="T29" s="11">
        <v>11700.252092683299</v>
      </c>
      <c r="U29" s="11">
        <v>12050.711460627219</v>
      </c>
      <c r="V29" s="11">
        <v>11990.43344319431</v>
      </c>
      <c r="X29" s="8" t="s">
        <v>36</v>
      </c>
      <c r="Y29" s="11">
        <v>9972.2489334618913</v>
      </c>
      <c r="Z29" s="11">
        <v>10785.591738822473</v>
      </c>
      <c r="AA29" s="11">
        <v>10459.814076295692</v>
      </c>
      <c r="AB29" s="11">
        <v>10834.838335411274</v>
      </c>
      <c r="AC29" s="11">
        <v>11058.029825917687</v>
      </c>
      <c r="AD29" s="11">
        <v>11219.302644799023</v>
      </c>
      <c r="AE29" s="11">
        <v>11441.317995411346</v>
      </c>
      <c r="AF29" s="11">
        <v>11454.483478434408</v>
      </c>
      <c r="AG29" s="11">
        <v>11700.252092683299</v>
      </c>
      <c r="AH29" s="11">
        <v>12050.711460627219</v>
      </c>
      <c r="AI29" s="11">
        <v>11990.43344319431</v>
      </c>
      <c r="AL29" s="6"/>
    </row>
    <row r="30" spans="1:40" ht="5.0999999999999996" customHeight="1" x14ac:dyDescent="0.25">
      <c r="A30" s="8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X30" s="8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L30" s="6"/>
    </row>
    <row r="31" spans="1:40" x14ac:dyDescent="0.25">
      <c r="A31" s="6" t="s">
        <v>42</v>
      </c>
      <c r="B31" s="7">
        <v>7733.6009999999987</v>
      </c>
      <c r="C31" s="7">
        <v>7946.5579999999882</v>
      </c>
      <c r="D31" s="7">
        <v>7952.2499999999909</v>
      </c>
      <c r="E31" s="7">
        <v>8230.4019999999873</v>
      </c>
      <c r="F31" s="7">
        <v>8666.7870000000003</v>
      </c>
      <c r="G31" s="7">
        <v>8855.0249999999996</v>
      </c>
      <c r="H31" s="7">
        <v>9050.168999999989</v>
      </c>
      <c r="I31" s="7">
        <v>9334.6139999999905</v>
      </c>
      <c r="J31" s="7">
        <v>9334.884</v>
      </c>
      <c r="K31" s="7">
        <v>9284.0470000000005</v>
      </c>
      <c r="L31" s="7">
        <v>9410.8349999999973</v>
      </c>
      <c r="M31" s="7">
        <v>9556.7799999999988</v>
      </c>
      <c r="N31" s="7">
        <v>9766.81</v>
      </c>
      <c r="O31" s="7">
        <v>9935.367000000002</v>
      </c>
      <c r="P31" s="7">
        <v>10082.537999999999</v>
      </c>
      <c r="Q31" s="7">
        <v>10200.895999999993</v>
      </c>
      <c r="R31" s="7">
        <v>10339.272000000001</v>
      </c>
      <c r="S31" s="7">
        <v>10479.534999999993</v>
      </c>
      <c r="T31" s="7">
        <v>10663.521000000001</v>
      </c>
      <c r="U31" s="7">
        <v>10745.080999999986</v>
      </c>
      <c r="V31" s="7">
        <v>10883.021999999992</v>
      </c>
      <c r="X31" s="6" t="s">
        <v>42</v>
      </c>
      <c r="Y31" s="7">
        <v>9410.8349999999973</v>
      </c>
      <c r="Z31" s="7">
        <v>9556.7799999999988</v>
      </c>
      <c r="AA31" s="7">
        <v>9766.81</v>
      </c>
      <c r="AB31" s="7">
        <v>9935.367000000002</v>
      </c>
      <c r="AC31" s="7">
        <v>10082.537999999999</v>
      </c>
      <c r="AD31" s="7">
        <v>10200.895999999993</v>
      </c>
      <c r="AE31" s="7">
        <v>10339.272000000001</v>
      </c>
      <c r="AF31" s="7">
        <v>10479.534999999993</v>
      </c>
      <c r="AG31" s="7">
        <v>10663.521000000001</v>
      </c>
      <c r="AH31" s="7">
        <v>10745.080999999986</v>
      </c>
      <c r="AI31" s="7">
        <v>10883.021999999992</v>
      </c>
      <c r="AL31" s="6"/>
    </row>
    <row r="32" spans="1:40" x14ac:dyDescent="0.25">
      <c r="A32" s="6" t="s">
        <v>97</v>
      </c>
      <c r="B32" s="7">
        <v>-156.589</v>
      </c>
      <c r="C32" s="7">
        <v>-142.68900000000002</v>
      </c>
      <c r="D32" s="7">
        <v>-186.39099999999999</v>
      </c>
      <c r="E32" s="7">
        <v>-233.72399999999999</v>
      </c>
      <c r="F32" s="7">
        <v>-285.37599999999998</v>
      </c>
      <c r="G32" s="7">
        <v>-340.89600000000002</v>
      </c>
      <c r="H32" s="7">
        <v>-399.90500000000003</v>
      </c>
      <c r="I32" s="7">
        <v>-458.42899999999997</v>
      </c>
      <c r="J32" s="7">
        <v>-514.87</v>
      </c>
      <c r="K32" s="7">
        <v>-353.90199999999999</v>
      </c>
      <c r="L32" s="7">
        <v>-385.27600000000001</v>
      </c>
      <c r="M32" s="7">
        <v>-415.46299999999997</v>
      </c>
      <c r="N32" s="7">
        <v>-445.35899999999998</v>
      </c>
      <c r="O32" s="7">
        <v>-474.298</v>
      </c>
      <c r="P32" s="7">
        <v>-502.55700000000002</v>
      </c>
      <c r="Q32" s="7">
        <v>-529.39499999999998</v>
      </c>
      <c r="R32" s="7">
        <v>-557.09400000000005</v>
      </c>
      <c r="S32" s="7">
        <v>-583.51800000000003</v>
      </c>
      <c r="T32" s="7">
        <v>-609.48299999999995</v>
      </c>
      <c r="U32" s="7">
        <v>-634.71199999999999</v>
      </c>
      <c r="V32" s="7">
        <v>-660.22699999999998</v>
      </c>
      <c r="X32" s="6" t="s">
        <v>97</v>
      </c>
      <c r="Y32" s="7">
        <v>-385.27600000000001</v>
      </c>
      <c r="Z32" s="7">
        <v>-415.46299999999997</v>
      </c>
      <c r="AA32" s="7">
        <v>-445.35899999999998</v>
      </c>
      <c r="AB32" s="7">
        <v>-474.298</v>
      </c>
      <c r="AC32" s="7">
        <v>-502.55700000000002</v>
      </c>
      <c r="AD32" s="7">
        <v>-529.39499999999998</v>
      </c>
      <c r="AE32" s="7">
        <v>-557.09400000000005</v>
      </c>
      <c r="AF32" s="7">
        <v>-583.51800000000003</v>
      </c>
      <c r="AG32" s="7">
        <v>-609.48299999999995</v>
      </c>
      <c r="AH32" s="7">
        <v>-634.71199999999999</v>
      </c>
      <c r="AI32" s="7">
        <v>-660.22699999999998</v>
      </c>
      <c r="AL32" s="6"/>
    </row>
    <row r="33" spans="1:38" x14ac:dyDescent="0.25">
      <c r="A33" s="6" t="s">
        <v>75</v>
      </c>
      <c r="B33" s="30">
        <v>-91.811577398124427</v>
      </c>
      <c r="C33" s="30">
        <v>-190.59011309508787</v>
      </c>
      <c r="D33" s="30">
        <v>-233.91642539801796</v>
      </c>
      <c r="E33" s="30">
        <v>-345.73764753199339</v>
      </c>
      <c r="F33" s="30">
        <v>-457.23204530674229</v>
      </c>
      <c r="G33" s="30">
        <v>-566.21609341523163</v>
      </c>
      <c r="H33" s="30">
        <v>-561.09638080197965</v>
      </c>
      <c r="I33" s="30">
        <v>-851.61079444884854</v>
      </c>
      <c r="J33" s="30">
        <v>-880.31252313638652</v>
      </c>
      <c r="K33" s="30">
        <v>-996.34416704704563</v>
      </c>
      <c r="L33" s="30">
        <v>-1109.8034495074635</v>
      </c>
      <c r="M33" s="30">
        <v>-1151.0692914621004</v>
      </c>
      <c r="N33" s="30">
        <v>-1023.5832735586791</v>
      </c>
      <c r="O33" s="30">
        <v>-1332.562884424613</v>
      </c>
      <c r="P33" s="30">
        <v>-1461.6636147761719</v>
      </c>
      <c r="Q33" s="30">
        <v>-1515.1708285827344</v>
      </c>
      <c r="R33" s="30">
        <v>-1580.4692906363598</v>
      </c>
      <c r="S33" s="30">
        <v>-1315.1426697683091</v>
      </c>
      <c r="T33" s="30">
        <v>-1561.8063096828701</v>
      </c>
      <c r="U33" s="30">
        <v>-1582.800932603539</v>
      </c>
      <c r="V33" s="30">
        <v>-1613.0427257075153</v>
      </c>
      <c r="X33" s="6" t="s">
        <v>75</v>
      </c>
      <c r="Y33" s="7">
        <v>-1109.8034495074635</v>
      </c>
      <c r="Z33" s="7">
        <v>-1151.0692914621004</v>
      </c>
      <c r="AA33" s="7">
        <v>-1023.5832735586791</v>
      </c>
      <c r="AB33" s="7">
        <v>-1332.562884424613</v>
      </c>
      <c r="AC33" s="7">
        <v>-1461.6636147761719</v>
      </c>
      <c r="AD33" s="7">
        <v>-1515.1708285827344</v>
      </c>
      <c r="AE33" s="7">
        <v>-1580.4692906363598</v>
      </c>
      <c r="AF33" s="7">
        <v>-1315.1426697683091</v>
      </c>
      <c r="AG33" s="7">
        <v>-1561.8063096828701</v>
      </c>
      <c r="AH33" s="7">
        <v>-1582.800932603539</v>
      </c>
      <c r="AI33" s="7">
        <v>-1613.0427257075153</v>
      </c>
      <c r="AL33" s="6"/>
    </row>
    <row r="34" spans="1:38" x14ac:dyDescent="0.25">
      <c r="A34" s="8" t="s">
        <v>46</v>
      </c>
      <c r="B34" s="11">
        <v>7485.2004226018744</v>
      </c>
      <c r="C34" s="11">
        <v>7613.2788869049</v>
      </c>
      <c r="D34" s="11">
        <v>7531.9425746019733</v>
      </c>
      <c r="E34" s="11">
        <v>7650.9403524679938</v>
      </c>
      <c r="F34" s="11">
        <v>7924.1789546932578</v>
      </c>
      <c r="G34" s="11">
        <v>7947.9129065847674</v>
      </c>
      <c r="H34" s="11">
        <v>8089.1676191980087</v>
      </c>
      <c r="I34" s="11">
        <v>8024.5742055511419</v>
      </c>
      <c r="J34" s="11">
        <v>7939.7014768636127</v>
      </c>
      <c r="K34" s="11">
        <v>7933.8008329529548</v>
      </c>
      <c r="L34" s="11">
        <v>7915.755550492534</v>
      </c>
      <c r="M34" s="11">
        <v>7990.2477085378987</v>
      </c>
      <c r="N34" s="11">
        <v>8297.86772644132</v>
      </c>
      <c r="O34" s="11">
        <v>8128.5061155753883</v>
      </c>
      <c r="P34" s="11">
        <v>8118.317385223826</v>
      </c>
      <c r="Q34" s="11">
        <v>8156.3301714172585</v>
      </c>
      <c r="R34" s="11">
        <v>8201.7087093636401</v>
      </c>
      <c r="S34" s="11">
        <v>8580.8743302316834</v>
      </c>
      <c r="T34" s="11">
        <v>8492.2316903171304</v>
      </c>
      <c r="U34" s="11">
        <v>8527.5680673964471</v>
      </c>
      <c r="V34" s="11">
        <v>8609.7522742924757</v>
      </c>
      <c r="X34" s="8" t="s">
        <v>46</v>
      </c>
      <c r="Y34" s="11">
        <v>7915.755550492534</v>
      </c>
      <c r="Z34" s="11">
        <v>7990.2477085378987</v>
      </c>
      <c r="AA34" s="11">
        <v>8297.86772644132</v>
      </c>
      <c r="AB34" s="11">
        <v>8128.5061155753883</v>
      </c>
      <c r="AC34" s="11">
        <v>8118.317385223826</v>
      </c>
      <c r="AD34" s="11">
        <v>8156.3301714172585</v>
      </c>
      <c r="AE34" s="11">
        <v>8201.7087093636401</v>
      </c>
      <c r="AF34" s="11">
        <v>8580.8743302316834</v>
      </c>
      <c r="AG34" s="11">
        <v>8492.2316903171304</v>
      </c>
      <c r="AH34" s="11">
        <v>8527.5680673964471</v>
      </c>
      <c r="AI34" s="11">
        <v>8609.7522742924757</v>
      </c>
      <c r="AL34" s="6"/>
    </row>
    <row r="35" spans="1:38" x14ac:dyDescent="0.25">
      <c r="A35" s="8" t="s">
        <v>48</v>
      </c>
      <c r="B35" s="42">
        <v>0.14399999999999988</v>
      </c>
      <c r="C35" s="42">
        <v>0.14399999999999996</v>
      </c>
      <c r="D35" s="42">
        <v>0.14400000000000002</v>
      </c>
      <c r="E35" s="42">
        <v>0.1440000000000001</v>
      </c>
      <c r="F35" s="42">
        <v>0.14400000000000007</v>
      </c>
      <c r="G35" s="43">
        <v>0.14399999999999999</v>
      </c>
      <c r="H35" s="43">
        <v>0.14961147229190061</v>
      </c>
      <c r="I35" s="43">
        <v>0.21202989657023086</v>
      </c>
      <c r="J35" s="43">
        <v>0.22487233597257955</v>
      </c>
      <c r="K35" s="43">
        <v>0.25037151218640191</v>
      </c>
      <c r="L35" s="43">
        <v>0.25979748488334742</v>
      </c>
      <c r="M35" s="43">
        <v>0.34984447694877319</v>
      </c>
      <c r="N35" s="43">
        <v>0.26054239729144957</v>
      </c>
      <c r="O35" s="43">
        <v>0.3329433700800401</v>
      </c>
      <c r="P35" s="43">
        <v>0.36210858743271612</v>
      </c>
      <c r="Q35" s="43">
        <v>0.37553316369113304</v>
      </c>
      <c r="R35" s="43">
        <v>0.39499199506428978</v>
      </c>
      <c r="S35" s="43">
        <v>0.33488535522290264</v>
      </c>
      <c r="T35" s="43">
        <v>0.37775940640243755</v>
      </c>
      <c r="U35" s="43">
        <v>0.41314749590810634</v>
      </c>
      <c r="V35" s="43">
        <v>0.39265719398176863</v>
      </c>
      <c r="X35" s="8" t="s">
        <v>48</v>
      </c>
      <c r="Y35" s="42">
        <v>0.25979748488334742</v>
      </c>
      <c r="Z35" s="42">
        <v>0.34984447694877319</v>
      </c>
      <c r="AA35" s="42">
        <v>0.26054239729144957</v>
      </c>
      <c r="AB35" s="42">
        <v>0.3329433700800401</v>
      </c>
      <c r="AC35" s="42">
        <v>0.36210858743271612</v>
      </c>
      <c r="AD35" s="43">
        <v>0.37553316369113304</v>
      </c>
      <c r="AE35" s="43">
        <v>0.39499199506428978</v>
      </c>
      <c r="AF35" s="43">
        <v>0.33488535522290264</v>
      </c>
      <c r="AG35" s="43">
        <v>0.37775940640243755</v>
      </c>
      <c r="AH35" s="43">
        <v>0.41314749590810634</v>
      </c>
      <c r="AI35" s="43">
        <v>0.39265719398176863</v>
      </c>
      <c r="AL35" s="6"/>
    </row>
    <row r="36" spans="1:38" ht="5.0999999999999996" customHeight="1" x14ac:dyDescent="0.25">
      <c r="B36" s="12"/>
      <c r="Y36" s="12"/>
      <c r="AL36" s="6"/>
    </row>
    <row r="37" spans="1:38" x14ac:dyDescent="0.25">
      <c r="A37" s="17" t="s">
        <v>1</v>
      </c>
      <c r="B37" s="4"/>
      <c r="C37" s="4"/>
      <c r="D37" s="4"/>
      <c r="E37" s="4"/>
      <c r="F37" s="4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X37" s="17" t="s">
        <v>1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L37" s="6"/>
    </row>
    <row r="38" spans="1:38" x14ac:dyDescent="0.25">
      <c r="A38" s="5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X38" s="5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</row>
    <row r="39" spans="1:38" x14ac:dyDescent="0.25">
      <c r="A39" s="6" t="s">
        <v>4</v>
      </c>
      <c r="B39" s="30">
        <v>140.00020000000001</v>
      </c>
      <c r="C39" s="30">
        <v>132.8004</v>
      </c>
      <c r="D39" s="30">
        <v>132.8004</v>
      </c>
      <c r="E39" s="30">
        <v>132.8004</v>
      </c>
      <c r="F39" s="30">
        <v>132.8004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19"/>
      <c r="X39" s="6" t="s">
        <v>4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</row>
    <row r="40" spans="1:38" x14ac:dyDescent="0.25">
      <c r="A40" s="6" t="s">
        <v>22</v>
      </c>
      <c r="B40" s="30">
        <v>715.61090000000002</v>
      </c>
      <c r="C40" s="30">
        <v>715.61090000000002</v>
      </c>
      <c r="D40" s="30">
        <v>715.61090000000002</v>
      </c>
      <c r="E40" s="30">
        <v>715.61090000000002</v>
      </c>
      <c r="F40" s="30">
        <v>715.61090000000002</v>
      </c>
      <c r="G40" s="30">
        <v>715.6108999999999</v>
      </c>
      <c r="H40" s="30">
        <v>715.6108999999999</v>
      </c>
      <c r="I40" s="30">
        <v>715.6108999999999</v>
      </c>
      <c r="J40" s="30">
        <v>715.61090000000002</v>
      </c>
      <c r="K40" s="30">
        <v>715.61090000000002</v>
      </c>
      <c r="L40" s="30">
        <v>715.61090000000002</v>
      </c>
      <c r="M40" s="30">
        <v>715.6108999999999</v>
      </c>
      <c r="N40" s="30">
        <v>715.61090000000002</v>
      </c>
      <c r="O40" s="30">
        <v>715.61090000000002</v>
      </c>
      <c r="P40" s="30">
        <v>715.61090000000002</v>
      </c>
      <c r="Q40" s="30">
        <v>715.61090000000002</v>
      </c>
      <c r="R40" s="30">
        <v>715.61090000000002</v>
      </c>
      <c r="S40" s="30">
        <v>715.61090000000002</v>
      </c>
      <c r="T40" s="30">
        <v>715.61090000000002</v>
      </c>
      <c r="U40" s="30">
        <v>715.61090000000002</v>
      </c>
      <c r="V40" s="30">
        <v>715.61090000000002</v>
      </c>
      <c r="W40" s="19"/>
      <c r="X40" s="6" t="s">
        <v>22</v>
      </c>
      <c r="Y40" s="7">
        <v>715.61090000000002</v>
      </c>
      <c r="Z40" s="7">
        <v>715.6108999999999</v>
      </c>
      <c r="AA40" s="7">
        <v>715.61090000000002</v>
      </c>
      <c r="AB40" s="7">
        <v>715.61090000000002</v>
      </c>
      <c r="AC40" s="7">
        <v>715.61090000000002</v>
      </c>
      <c r="AD40" s="7">
        <v>715.61090000000002</v>
      </c>
      <c r="AE40" s="7">
        <v>715.61090000000002</v>
      </c>
      <c r="AF40" s="7">
        <v>715.61090000000002</v>
      </c>
      <c r="AG40" s="7">
        <v>715.61090000000002</v>
      </c>
      <c r="AH40" s="7">
        <v>715.61090000000002</v>
      </c>
      <c r="AI40" s="7">
        <v>715.61090000000002</v>
      </c>
    </row>
    <row r="41" spans="1:38" x14ac:dyDescent="0.25">
      <c r="A41" s="6" t="s">
        <v>23</v>
      </c>
      <c r="B41" s="30">
        <v>711.70845000000008</v>
      </c>
      <c r="C41" s="30">
        <v>711.70845000000008</v>
      </c>
      <c r="D41" s="30">
        <v>711.70845000000008</v>
      </c>
      <c r="E41" s="30">
        <v>711.70845000000008</v>
      </c>
      <c r="F41" s="30">
        <v>711.70845000000008</v>
      </c>
      <c r="G41" s="30">
        <v>711.70845000000008</v>
      </c>
      <c r="H41" s="30">
        <v>711.70845000000008</v>
      </c>
      <c r="I41" s="30">
        <v>711.70845000000008</v>
      </c>
      <c r="J41" s="30">
        <v>711.70845000000008</v>
      </c>
      <c r="K41" s="30">
        <v>711.70845000000008</v>
      </c>
      <c r="L41" s="30">
        <v>711.70845000000008</v>
      </c>
      <c r="M41" s="30">
        <v>711.70845000000008</v>
      </c>
      <c r="N41" s="30">
        <v>711.70845000000008</v>
      </c>
      <c r="O41" s="30">
        <v>711.70845000000008</v>
      </c>
      <c r="P41" s="30">
        <v>711.70845000000008</v>
      </c>
      <c r="Q41" s="30">
        <v>711.70845000000008</v>
      </c>
      <c r="R41" s="30">
        <v>711.70845000000008</v>
      </c>
      <c r="S41" s="30">
        <v>711.70845000000008</v>
      </c>
      <c r="T41" s="30">
        <v>711.70845000000008</v>
      </c>
      <c r="U41" s="30">
        <v>711.70845000000008</v>
      </c>
      <c r="V41" s="30">
        <v>711.70845000000008</v>
      </c>
      <c r="W41" s="19"/>
      <c r="X41" s="6" t="s">
        <v>23</v>
      </c>
      <c r="Y41" s="7">
        <v>711.70845000000008</v>
      </c>
      <c r="Z41" s="7">
        <v>711.70845000000008</v>
      </c>
      <c r="AA41" s="7">
        <v>711.70845000000008</v>
      </c>
      <c r="AB41" s="7">
        <v>711.70845000000008</v>
      </c>
      <c r="AC41" s="7">
        <v>711.70845000000008</v>
      </c>
      <c r="AD41" s="7">
        <v>711.70845000000008</v>
      </c>
      <c r="AE41" s="7">
        <v>711.70845000000008</v>
      </c>
      <c r="AF41" s="7">
        <v>711.70845000000008</v>
      </c>
      <c r="AG41" s="7">
        <v>711.70845000000008</v>
      </c>
      <c r="AH41" s="7">
        <v>711.70845000000008</v>
      </c>
      <c r="AI41" s="7">
        <v>711.70845000000008</v>
      </c>
    </row>
    <row r="42" spans="1:38" x14ac:dyDescent="0.25">
      <c r="A42" s="6" t="s">
        <v>14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19"/>
      <c r="X42" s="6" t="s">
        <v>14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</row>
    <row r="43" spans="1:38" x14ac:dyDescent="0.25">
      <c r="A43" s="6" t="s">
        <v>18</v>
      </c>
      <c r="B43" s="30">
        <v>69.402070000000009</v>
      </c>
      <c r="C43" s="30">
        <v>67.389409970000003</v>
      </c>
      <c r="D43" s="30">
        <v>65.376749939999996</v>
      </c>
      <c r="E43" s="30">
        <v>62.200287840000001</v>
      </c>
      <c r="F43" s="30">
        <v>60.222427809999999</v>
      </c>
      <c r="G43" s="30">
        <v>58.244567780000004</v>
      </c>
      <c r="H43" s="30">
        <v>51.894149999999996</v>
      </c>
      <c r="I43" s="30">
        <v>50.069991999999999</v>
      </c>
      <c r="J43" s="30">
        <v>48.182932000000001</v>
      </c>
      <c r="K43" s="30">
        <v>46.358774000000004</v>
      </c>
      <c r="L43" s="30">
        <v>44.534616</v>
      </c>
      <c r="M43" s="30">
        <v>42.710457999999996</v>
      </c>
      <c r="N43" s="30">
        <v>40.823398000000005</v>
      </c>
      <c r="O43" s="30">
        <v>38.99924</v>
      </c>
      <c r="P43" s="30">
        <v>37.175082000000003</v>
      </c>
      <c r="Q43" s="30">
        <v>35.350924000000006</v>
      </c>
      <c r="R43" s="30">
        <v>12.8986</v>
      </c>
      <c r="S43" s="30">
        <v>12.172599999999999</v>
      </c>
      <c r="T43" s="30">
        <v>11.470800000000001</v>
      </c>
      <c r="U43" s="30">
        <v>10.769</v>
      </c>
      <c r="V43" s="30">
        <v>10.0672</v>
      </c>
      <c r="W43" s="19"/>
      <c r="X43" s="6" t="s">
        <v>18</v>
      </c>
      <c r="Y43" s="7">
        <v>44.534616</v>
      </c>
      <c r="Z43" s="7">
        <v>42.710457999999996</v>
      </c>
      <c r="AA43" s="7">
        <v>40.823398000000005</v>
      </c>
      <c r="AB43" s="7">
        <v>38.99924</v>
      </c>
      <c r="AC43" s="7">
        <v>37.175082000000003</v>
      </c>
      <c r="AD43" s="7">
        <v>35.350924000000006</v>
      </c>
      <c r="AE43" s="7">
        <v>12.8986</v>
      </c>
      <c r="AF43" s="7">
        <v>12.172599999999999</v>
      </c>
      <c r="AG43" s="7">
        <v>11.470800000000001</v>
      </c>
      <c r="AH43" s="7">
        <v>10.769</v>
      </c>
      <c r="AI43" s="7">
        <v>10.0672</v>
      </c>
    </row>
    <row r="44" spans="1:38" x14ac:dyDescent="0.25">
      <c r="A44" s="6" t="s">
        <v>74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19"/>
      <c r="X44" s="6" t="s">
        <v>74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</row>
    <row r="45" spans="1:38" x14ac:dyDescent="0.25">
      <c r="A45" s="6" t="s">
        <v>24</v>
      </c>
      <c r="B45" s="30">
        <v>1.51865995</v>
      </c>
      <c r="C45" s="30">
        <v>1.4989174599999999</v>
      </c>
      <c r="D45" s="30">
        <v>1.4806935800000001</v>
      </c>
      <c r="E45" s="30">
        <v>1.4609509700000001</v>
      </c>
      <c r="F45" s="30">
        <v>1.4412083600000001</v>
      </c>
      <c r="G45" s="30">
        <v>1.4214657500000001</v>
      </c>
      <c r="H45" s="30">
        <v>1.40324187</v>
      </c>
      <c r="I45" s="30">
        <v>1.38349926</v>
      </c>
      <c r="J45" s="30">
        <v>1.36375666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19"/>
      <c r="X45" s="6" t="s">
        <v>24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</row>
    <row r="46" spans="1:38" x14ac:dyDescent="0.25">
      <c r="A46" s="6" t="s">
        <v>8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19"/>
      <c r="X46" s="6" t="s">
        <v>8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</row>
    <row r="47" spans="1:38" x14ac:dyDescent="0.25">
      <c r="A47" s="6" t="s">
        <v>13</v>
      </c>
      <c r="B47" s="30">
        <v>228.94465696</v>
      </c>
      <c r="C47" s="30">
        <v>223.52723387</v>
      </c>
      <c r="D47" s="30">
        <v>212.22076588000007</v>
      </c>
      <c r="E47" s="30">
        <v>207.11972888000003</v>
      </c>
      <c r="F47" s="30">
        <v>198.46664380000004</v>
      </c>
      <c r="G47" s="30">
        <v>193.77542634</v>
      </c>
      <c r="H47" s="30">
        <v>187.95917086000003</v>
      </c>
      <c r="I47" s="30">
        <v>178.27359068000004</v>
      </c>
      <c r="J47" s="30">
        <v>173.71652195000001</v>
      </c>
      <c r="K47" s="30">
        <v>169.53010397000003</v>
      </c>
      <c r="L47" s="30">
        <v>165.15969789000005</v>
      </c>
      <c r="M47" s="30">
        <v>159.64336574000009</v>
      </c>
      <c r="N47" s="30">
        <v>143.24603442</v>
      </c>
      <c r="O47" s="30">
        <v>138.18132926999999</v>
      </c>
      <c r="P47" s="30">
        <v>132.76513097</v>
      </c>
      <c r="Q47" s="30">
        <v>129.08759843999999</v>
      </c>
      <c r="R47" s="30">
        <v>125.04614145999994</v>
      </c>
      <c r="S47" s="30">
        <v>121.19163139999998</v>
      </c>
      <c r="T47" s="30">
        <v>100.03655934</v>
      </c>
      <c r="U47" s="30">
        <v>96.181916529999981</v>
      </c>
      <c r="V47" s="30">
        <v>94.228458449999991</v>
      </c>
      <c r="W47" s="19"/>
      <c r="X47" s="6" t="s">
        <v>13</v>
      </c>
      <c r="Y47" s="7">
        <v>165.15969789000005</v>
      </c>
      <c r="Z47" s="7">
        <v>159.64336574000009</v>
      </c>
      <c r="AA47" s="7">
        <v>143.24603442</v>
      </c>
      <c r="AB47" s="7">
        <v>138.18132926999999</v>
      </c>
      <c r="AC47" s="7">
        <v>132.76513097</v>
      </c>
      <c r="AD47" s="7">
        <v>129.08759843999999</v>
      </c>
      <c r="AE47" s="7">
        <v>125.04614145999994</v>
      </c>
      <c r="AF47" s="7">
        <v>121.19163139999998</v>
      </c>
      <c r="AG47" s="7">
        <v>100.03655934</v>
      </c>
      <c r="AH47" s="7">
        <v>96.181916529999981</v>
      </c>
      <c r="AI47" s="7">
        <v>94.228458449999991</v>
      </c>
    </row>
    <row r="48" spans="1:38" x14ac:dyDescent="0.25">
      <c r="A48" s="6" t="s">
        <v>20</v>
      </c>
      <c r="B48" s="30">
        <v>59.987068010000002</v>
      </c>
      <c r="C48" s="30">
        <v>59.207239689999994</v>
      </c>
      <c r="D48" s="30">
        <v>58.487396349999997</v>
      </c>
      <c r="E48" s="30">
        <v>57.707563329999992</v>
      </c>
      <c r="F48" s="30">
        <v>56.927730329999989</v>
      </c>
      <c r="G48" s="30">
        <v>56.147897309999991</v>
      </c>
      <c r="H48" s="30">
        <v>55.428053980000001</v>
      </c>
      <c r="I48" s="30">
        <v>54.648220969999997</v>
      </c>
      <c r="J48" s="30">
        <v>53.868387929999997</v>
      </c>
      <c r="K48" s="30">
        <v>53.148544579999999</v>
      </c>
      <c r="L48" s="30">
        <v>52.368711580000003</v>
      </c>
      <c r="M48" s="30">
        <v>51.588883280000005</v>
      </c>
      <c r="N48" s="30">
        <v>50.869035250000003</v>
      </c>
      <c r="O48" s="30">
        <v>50.089202229999998</v>
      </c>
      <c r="P48" s="30">
        <v>49.309373930000007</v>
      </c>
      <c r="Q48" s="30">
        <v>48.529540879999999</v>
      </c>
      <c r="R48" s="30">
        <v>47.809692850000005</v>
      </c>
      <c r="S48" s="30">
        <v>47.02985984</v>
      </c>
      <c r="T48" s="30">
        <v>46.250031530000001</v>
      </c>
      <c r="U48" s="30">
        <v>45.530188199999991</v>
      </c>
      <c r="V48" s="30">
        <v>44.750355189999993</v>
      </c>
      <c r="W48" s="19"/>
      <c r="X48" s="6" t="s">
        <v>20</v>
      </c>
      <c r="Y48" s="7">
        <v>52.368711580000003</v>
      </c>
      <c r="Z48" s="7">
        <v>51.588883280000005</v>
      </c>
      <c r="AA48" s="7">
        <v>50.869035250000003</v>
      </c>
      <c r="AB48" s="7">
        <v>50.089202229999998</v>
      </c>
      <c r="AC48" s="7">
        <v>49.309373930000007</v>
      </c>
      <c r="AD48" s="7">
        <v>48.529540879999999</v>
      </c>
      <c r="AE48" s="7">
        <v>47.809692850000005</v>
      </c>
      <c r="AF48" s="7">
        <v>47.02985984</v>
      </c>
      <c r="AG48" s="7">
        <v>46.250031530000001</v>
      </c>
      <c r="AH48" s="7">
        <v>45.530188199999991</v>
      </c>
      <c r="AI48" s="7">
        <v>44.750355189999993</v>
      </c>
    </row>
    <row r="49" spans="1:35" x14ac:dyDescent="0.25">
      <c r="A49" s="6" t="s">
        <v>94</v>
      </c>
      <c r="B49" s="30">
        <v>0</v>
      </c>
      <c r="C49" s="30">
        <v>639.2863837907953</v>
      </c>
      <c r="D49" s="30">
        <v>821.80551578534141</v>
      </c>
      <c r="E49" s="30">
        <v>627.11253918661532</v>
      </c>
      <c r="F49" s="30">
        <v>334.91635340091125</v>
      </c>
      <c r="G49" s="30">
        <v>1131.2380283270268</v>
      </c>
      <c r="H49" s="30">
        <v>1020.698517157809</v>
      </c>
      <c r="I49" s="30">
        <v>595.14419687570808</v>
      </c>
      <c r="J49" s="30">
        <v>627.69065131912885</v>
      </c>
      <c r="K49" s="30">
        <v>494.2826446848776</v>
      </c>
      <c r="L49" s="30">
        <v>469.31107162810804</v>
      </c>
      <c r="M49" s="30">
        <v>310.36679751752763</v>
      </c>
      <c r="N49" s="30">
        <v>490.88332312431066</v>
      </c>
      <c r="O49" s="30">
        <v>366.18808334872665</v>
      </c>
      <c r="P49" s="30">
        <v>566.91815857231359</v>
      </c>
      <c r="Q49" s="30">
        <v>652.57151149097717</v>
      </c>
      <c r="R49" s="30">
        <v>662.77850311865586</v>
      </c>
      <c r="S49" s="30">
        <v>627.28303696559396</v>
      </c>
      <c r="T49" s="30">
        <v>707.96554522670431</v>
      </c>
      <c r="U49" s="30">
        <v>607.40471058278217</v>
      </c>
      <c r="V49" s="30">
        <v>764.97681007569099</v>
      </c>
      <c r="W49" s="19"/>
      <c r="X49" s="6" t="s">
        <v>94</v>
      </c>
      <c r="Y49" s="7">
        <v>469.31107162810804</v>
      </c>
      <c r="Z49" s="7">
        <v>310.36679751752763</v>
      </c>
      <c r="AA49" s="7">
        <v>490.88332312431066</v>
      </c>
      <c r="AB49" s="7">
        <v>366.18808334872665</v>
      </c>
      <c r="AC49" s="7">
        <v>566.91815857231359</v>
      </c>
      <c r="AD49" s="7">
        <v>652.57151149097717</v>
      </c>
      <c r="AE49" s="7">
        <v>662.77850311865586</v>
      </c>
      <c r="AF49" s="7">
        <v>627.28303696559396</v>
      </c>
      <c r="AG49" s="7">
        <v>707.96554522670431</v>
      </c>
      <c r="AH49" s="7">
        <v>607.40471058278217</v>
      </c>
      <c r="AI49" s="7">
        <v>764.97681007569099</v>
      </c>
    </row>
    <row r="50" spans="1:35" x14ac:dyDescent="0.25">
      <c r="A50" s="8" t="s">
        <v>43</v>
      </c>
      <c r="B50" s="11">
        <v>1927.1720049200003</v>
      </c>
      <c r="C50" s="11">
        <v>2551.0289347807957</v>
      </c>
      <c r="D50" s="11">
        <v>2719.4908715353413</v>
      </c>
      <c r="E50" s="11">
        <v>2515.7208202066158</v>
      </c>
      <c r="F50" s="11">
        <v>2212.0941137009113</v>
      </c>
      <c r="G50" s="11">
        <v>2868.1467355070263</v>
      </c>
      <c r="H50" s="11">
        <v>2744.702483867809</v>
      </c>
      <c r="I50" s="11">
        <v>2306.8388497857081</v>
      </c>
      <c r="J50" s="11">
        <v>2332.1415998591292</v>
      </c>
      <c r="K50" s="11">
        <v>2190.6394172348778</v>
      </c>
      <c r="L50" s="11">
        <v>2158.6934470981082</v>
      </c>
      <c r="M50" s="11">
        <v>1991.6288545375278</v>
      </c>
      <c r="N50" s="11">
        <v>2153.1411407943106</v>
      </c>
      <c r="O50" s="11">
        <v>2020.7772048487268</v>
      </c>
      <c r="P50" s="11">
        <v>2213.4870954723137</v>
      </c>
      <c r="Q50" s="11">
        <v>2292.8589248109774</v>
      </c>
      <c r="R50" s="11">
        <v>2275.8522874286559</v>
      </c>
      <c r="S50" s="11">
        <v>2234.996478205594</v>
      </c>
      <c r="T50" s="11">
        <v>2293.0422860967046</v>
      </c>
      <c r="U50" s="11">
        <v>2187.2051653127824</v>
      </c>
      <c r="V50" s="11">
        <v>2341.3421737156914</v>
      </c>
      <c r="W50" s="37"/>
      <c r="X50" s="8" t="s">
        <v>43</v>
      </c>
      <c r="Y50" s="11">
        <v>2158.6934470981082</v>
      </c>
      <c r="Z50" s="11">
        <v>1991.6288545375278</v>
      </c>
      <c r="AA50" s="11">
        <v>2153.1411407943106</v>
      </c>
      <c r="AB50" s="11">
        <v>2020.7772048487268</v>
      </c>
      <c r="AC50" s="11">
        <v>2213.4870954723137</v>
      </c>
      <c r="AD50" s="11">
        <v>2292.8589248109774</v>
      </c>
      <c r="AE50" s="11">
        <v>2275.8522874286559</v>
      </c>
      <c r="AF50" s="11">
        <v>2234.996478205594</v>
      </c>
      <c r="AG50" s="11">
        <v>2293.0422860967046</v>
      </c>
      <c r="AH50" s="11">
        <v>2187.2051653127824</v>
      </c>
      <c r="AI50" s="11">
        <v>2341.3421737156914</v>
      </c>
    </row>
    <row r="51" spans="1:35" ht="5.0999999999999996" customHeight="1" x14ac:dyDescent="0.25">
      <c r="A51" s="6"/>
      <c r="B51" s="9"/>
      <c r="C51" s="9"/>
      <c r="D51" s="9"/>
      <c r="E51" s="9"/>
      <c r="F51" s="9"/>
      <c r="G51" s="9"/>
      <c r="H51" s="9"/>
      <c r="I51" s="9"/>
      <c r="J51" s="10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X51" s="6"/>
      <c r="Y51" s="9"/>
      <c r="Z51" s="9"/>
      <c r="AA51" s="9"/>
      <c r="AB51" s="9"/>
      <c r="AC51" s="9"/>
      <c r="AD51" s="9"/>
      <c r="AE51" s="9"/>
      <c r="AF51" s="9"/>
      <c r="AG51" s="10"/>
      <c r="AH51" s="2"/>
      <c r="AI51" s="2"/>
    </row>
    <row r="52" spans="1:35" x14ac:dyDescent="0.25">
      <c r="A52" s="6" t="s">
        <v>105</v>
      </c>
      <c r="B52" s="30">
        <v>2145.0816820206919</v>
      </c>
      <c r="C52" s="30">
        <v>1711.392693393437</v>
      </c>
      <c r="D52" s="30">
        <v>568.49561365521015</v>
      </c>
      <c r="E52" s="30">
        <v>719.62757487907948</v>
      </c>
      <c r="F52" s="30">
        <v>1078.8650449371473</v>
      </c>
      <c r="G52" s="30">
        <v>166.0118785465711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19"/>
      <c r="X52" s="6" t="s">
        <v>105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</row>
    <row r="53" spans="1:35" x14ac:dyDescent="0.25">
      <c r="A53" s="6" t="s">
        <v>76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19"/>
      <c r="X53" s="6" t="s">
        <v>76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</row>
    <row r="54" spans="1:35" x14ac:dyDescent="0.25">
      <c r="A54" s="6" t="s">
        <v>22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19"/>
      <c r="X54" s="6" t="s">
        <v>22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</row>
    <row r="55" spans="1:35" x14ac:dyDescent="0.25">
      <c r="A55" s="6" t="s">
        <v>14</v>
      </c>
      <c r="B55" s="30">
        <v>0</v>
      </c>
      <c r="C55" s="30">
        <v>0</v>
      </c>
      <c r="D55" s="30">
        <v>3.2769E-2</v>
      </c>
      <c r="E55" s="30">
        <v>4.3515999999999999E-2</v>
      </c>
      <c r="F55" s="30">
        <v>64.479470980000002</v>
      </c>
      <c r="G55" s="30">
        <v>64.271900090000003</v>
      </c>
      <c r="H55" s="30">
        <v>64.074647210000009</v>
      </c>
      <c r="I55" s="30">
        <v>112.24785522999998</v>
      </c>
      <c r="J55" s="30">
        <v>111.78734968000002</v>
      </c>
      <c r="K55" s="30">
        <v>111.32684412</v>
      </c>
      <c r="L55" s="30">
        <v>110.98146496000001</v>
      </c>
      <c r="M55" s="30">
        <v>110.5209594</v>
      </c>
      <c r="N55" s="30">
        <v>110.21768823999999</v>
      </c>
      <c r="O55" s="30">
        <v>109.75701446999997</v>
      </c>
      <c r="P55" s="30">
        <v>109.31721092000001</v>
      </c>
      <c r="Q55" s="30">
        <v>109.08609196000002</v>
      </c>
      <c r="R55" s="30">
        <v>108.62484619000001</v>
      </c>
      <c r="S55" s="30">
        <v>108.16360041999999</v>
      </c>
      <c r="T55" s="30">
        <v>107.81765246999996</v>
      </c>
      <c r="U55" s="30">
        <v>107.35639891999995</v>
      </c>
      <c r="V55" s="30">
        <v>107.01046654000005</v>
      </c>
      <c r="W55" s="19"/>
      <c r="X55" s="6" t="s">
        <v>14</v>
      </c>
      <c r="Y55" s="7">
        <v>110.98146496000001</v>
      </c>
      <c r="Z55" s="7">
        <v>110.5209594</v>
      </c>
      <c r="AA55" s="7">
        <v>110.21768823999999</v>
      </c>
      <c r="AB55" s="7">
        <v>109.75701446999997</v>
      </c>
      <c r="AC55" s="7">
        <v>109.31721092000001</v>
      </c>
      <c r="AD55" s="7">
        <v>109.08609196000002</v>
      </c>
      <c r="AE55" s="7">
        <v>108.62484619000001</v>
      </c>
      <c r="AF55" s="7">
        <v>108.16360041999999</v>
      </c>
      <c r="AG55" s="7">
        <v>107.81765246999996</v>
      </c>
      <c r="AH55" s="7">
        <v>107.35639891999995</v>
      </c>
      <c r="AI55" s="7">
        <v>107.01046654000005</v>
      </c>
    </row>
    <row r="56" spans="1:35" x14ac:dyDescent="0.25">
      <c r="A56" s="6" t="s">
        <v>18</v>
      </c>
      <c r="B56" s="30">
        <v>0</v>
      </c>
      <c r="C56" s="30">
        <v>0</v>
      </c>
      <c r="D56" s="30">
        <v>133.43215196000003</v>
      </c>
      <c r="E56" s="30">
        <v>224.81259668999996</v>
      </c>
      <c r="F56" s="30">
        <v>217.66395241999996</v>
      </c>
      <c r="G56" s="30">
        <v>626.98380395000015</v>
      </c>
      <c r="H56" s="30">
        <v>1030.7327239099998</v>
      </c>
      <c r="I56" s="30">
        <v>1362.9641870099995</v>
      </c>
      <c r="J56" s="30">
        <v>1333.3340839800005</v>
      </c>
      <c r="K56" s="30">
        <v>1285.1072683199998</v>
      </c>
      <c r="L56" s="30">
        <v>1234.5399662099999</v>
      </c>
      <c r="M56" s="30">
        <v>1443.9957117700001</v>
      </c>
      <c r="N56" s="30">
        <v>1382.0247472599997</v>
      </c>
      <c r="O56" s="30">
        <v>1320.3058407400003</v>
      </c>
      <c r="P56" s="30">
        <v>1258.5496167100007</v>
      </c>
      <c r="Q56" s="30">
        <v>1196.7932823199997</v>
      </c>
      <c r="R56" s="30">
        <v>1207.53512602</v>
      </c>
      <c r="S56" s="30">
        <v>1139.5689043899997</v>
      </c>
      <c r="T56" s="30">
        <v>1073.8681334199996</v>
      </c>
      <c r="U56" s="30">
        <v>1008.1672451300003</v>
      </c>
      <c r="V56" s="30">
        <v>942.46647419999954</v>
      </c>
      <c r="W56" s="19"/>
      <c r="X56" s="6" t="s">
        <v>18</v>
      </c>
      <c r="Y56" s="7">
        <v>1234.5399662099999</v>
      </c>
      <c r="Z56" s="7">
        <v>1443.9957117700001</v>
      </c>
      <c r="AA56" s="7">
        <v>1382.0247472599997</v>
      </c>
      <c r="AB56" s="7">
        <v>1320.3058407400003</v>
      </c>
      <c r="AC56" s="7">
        <v>1258.5496167100007</v>
      </c>
      <c r="AD56" s="7">
        <v>1196.7932823199997</v>
      </c>
      <c r="AE56" s="7">
        <v>1207.53512602</v>
      </c>
      <c r="AF56" s="7">
        <v>1139.5689043899997</v>
      </c>
      <c r="AG56" s="7">
        <v>1073.8681334199996</v>
      </c>
      <c r="AH56" s="7">
        <v>1008.1672451300003</v>
      </c>
      <c r="AI56" s="7">
        <v>942.46647419999954</v>
      </c>
    </row>
    <row r="57" spans="1:35" x14ac:dyDescent="0.25">
      <c r="A57" s="6" t="s">
        <v>24</v>
      </c>
      <c r="B57" s="30">
        <v>0</v>
      </c>
      <c r="C57" s="30">
        <v>0</v>
      </c>
      <c r="D57" s="30">
        <v>847.31982414000015</v>
      </c>
      <c r="E57" s="30">
        <v>920.20124511000029</v>
      </c>
      <c r="F57" s="30">
        <v>907.77412017000029</v>
      </c>
      <c r="G57" s="30">
        <v>923.22828594000021</v>
      </c>
      <c r="H57" s="30">
        <v>911.66805971000019</v>
      </c>
      <c r="I57" s="30">
        <v>1186.29198305</v>
      </c>
      <c r="J57" s="30">
        <v>1171.3536901999994</v>
      </c>
      <c r="K57" s="30">
        <v>1368.9368948699996</v>
      </c>
      <c r="L57" s="30">
        <v>1465.5612161199995</v>
      </c>
      <c r="M57" s="30">
        <v>1443.7505187399997</v>
      </c>
      <c r="N57" s="30">
        <v>1430.7192194399997</v>
      </c>
      <c r="O57" s="30">
        <v>1568.9081355599999</v>
      </c>
      <c r="P57" s="30">
        <v>1550.8367600199995</v>
      </c>
      <c r="Q57" s="30">
        <v>1576.3169278899998</v>
      </c>
      <c r="R57" s="30">
        <v>1616.7351282799998</v>
      </c>
      <c r="S57" s="30">
        <v>1881.1777207499995</v>
      </c>
      <c r="T57" s="30">
        <v>2000.59724669</v>
      </c>
      <c r="U57" s="30">
        <v>2130.2419187300011</v>
      </c>
      <c r="V57" s="30">
        <v>2102.1765816000006</v>
      </c>
      <c r="W57" s="19"/>
      <c r="X57" s="6" t="s">
        <v>24</v>
      </c>
      <c r="Y57" s="7">
        <v>1465.5612161199995</v>
      </c>
      <c r="Z57" s="7">
        <v>1443.7505187399997</v>
      </c>
      <c r="AA57" s="7">
        <v>1430.7192194399997</v>
      </c>
      <c r="AB57" s="7">
        <v>1568.9081355599999</v>
      </c>
      <c r="AC57" s="7">
        <v>1550.8367600199995</v>
      </c>
      <c r="AD57" s="7">
        <v>1576.3169278899998</v>
      </c>
      <c r="AE57" s="7">
        <v>1616.7351282799998</v>
      </c>
      <c r="AF57" s="7">
        <v>1881.1777207499995</v>
      </c>
      <c r="AG57" s="7">
        <v>2000.59724669</v>
      </c>
      <c r="AH57" s="7">
        <v>2130.2419187300011</v>
      </c>
      <c r="AI57" s="7">
        <v>2102.1765816000006</v>
      </c>
    </row>
    <row r="58" spans="1:35" x14ac:dyDescent="0.25">
      <c r="A58" s="6" t="s">
        <v>25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19"/>
      <c r="X58" s="6" t="s">
        <v>25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</row>
    <row r="59" spans="1:35" x14ac:dyDescent="0.25">
      <c r="A59" s="6" t="s">
        <v>20</v>
      </c>
      <c r="B59" s="30">
        <v>0</v>
      </c>
      <c r="C59" s="30">
        <v>6.3657952199999981</v>
      </c>
      <c r="D59" s="30">
        <v>9.3943361000000003</v>
      </c>
      <c r="E59" s="30">
        <v>42.226046079999996</v>
      </c>
      <c r="F59" s="30">
        <v>43.857960599999991</v>
      </c>
      <c r="G59" s="30">
        <v>44.204424629999998</v>
      </c>
      <c r="H59" s="30">
        <v>48.079069269999998</v>
      </c>
      <c r="I59" s="30">
        <v>48.898561730000004</v>
      </c>
      <c r="J59" s="30">
        <v>48.898561730000004</v>
      </c>
      <c r="K59" s="30">
        <v>49.831576370000001</v>
      </c>
      <c r="L59" s="30">
        <v>50.100873559999989</v>
      </c>
      <c r="M59" s="30">
        <v>50.129177739999996</v>
      </c>
      <c r="N59" s="30">
        <v>85.387222359999981</v>
      </c>
      <c r="O59" s="30">
        <v>106.89832310999998</v>
      </c>
      <c r="P59" s="30">
        <v>108.295571</v>
      </c>
      <c r="Q59" s="30">
        <v>127.50958542999999</v>
      </c>
      <c r="R59" s="30">
        <v>138.08141508000003</v>
      </c>
      <c r="S59" s="30">
        <v>140.75108150000003</v>
      </c>
      <c r="T59" s="30">
        <v>142.24268825000001</v>
      </c>
      <c r="U59" s="30">
        <v>169.62749810999998</v>
      </c>
      <c r="V59" s="30">
        <v>175.05499528999999</v>
      </c>
      <c r="W59" s="19"/>
      <c r="X59" s="6" t="s">
        <v>20</v>
      </c>
      <c r="Y59" s="7">
        <v>50.100873559999989</v>
      </c>
      <c r="Z59" s="7">
        <v>50.129177739999996</v>
      </c>
      <c r="AA59" s="7">
        <v>85.387222359999981</v>
      </c>
      <c r="AB59" s="7">
        <v>106.89832310999998</v>
      </c>
      <c r="AC59" s="7">
        <v>108.295571</v>
      </c>
      <c r="AD59" s="7">
        <v>127.50958542999999</v>
      </c>
      <c r="AE59" s="7">
        <v>138.08141508000003</v>
      </c>
      <c r="AF59" s="7">
        <v>140.75108150000003</v>
      </c>
      <c r="AG59" s="7">
        <v>142.24268825000001</v>
      </c>
      <c r="AH59" s="7">
        <v>169.62749810999998</v>
      </c>
      <c r="AI59" s="7">
        <v>175.05499528999999</v>
      </c>
    </row>
    <row r="60" spans="1:35" x14ac:dyDescent="0.25">
      <c r="A60" s="8" t="s">
        <v>44</v>
      </c>
      <c r="B60" s="11">
        <v>2145.0816820206919</v>
      </c>
      <c r="C60" s="11">
        <v>1717.7584886134371</v>
      </c>
      <c r="D60" s="11">
        <v>1558.6746948552102</v>
      </c>
      <c r="E60" s="11">
        <v>1906.9109787590799</v>
      </c>
      <c r="F60" s="11">
        <v>2312.6405491071478</v>
      </c>
      <c r="G60" s="11">
        <v>1824.7002931565714</v>
      </c>
      <c r="H60" s="11">
        <v>2054.5545001</v>
      </c>
      <c r="I60" s="11">
        <v>2710.4025870199994</v>
      </c>
      <c r="J60" s="11">
        <v>2665.3736855900002</v>
      </c>
      <c r="K60" s="11">
        <v>2815.2025836799994</v>
      </c>
      <c r="L60" s="11">
        <v>2861.1835208499992</v>
      </c>
      <c r="M60" s="11">
        <v>3048.3963676499998</v>
      </c>
      <c r="N60" s="11">
        <v>3008.3488772999995</v>
      </c>
      <c r="O60" s="11">
        <v>3105.8693138800004</v>
      </c>
      <c r="P60" s="11">
        <v>3026.9991586500005</v>
      </c>
      <c r="Q60" s="11">
        <v>3009.7058875999992</v>
      </c>
      <c r="R60" s="11">
        <v>3070.9765155700002</v>
      </c>
      <c r="S60" s="11">
        <v>3269.6613070599992</v>
      </c>
      <c r="T60" s="11">
        <v>3324.5257208299995</v>
      </c>
      <c r="U60" s="11">
        <v>3415.3930608900014</v>
      </c>
      <c r="V60" s="11">
        <v>3326.7085176300006</v>
      </c>
      <c r="W60" s="37"/>
      <c r="X60" s="8" t="s">
        <v>44</v>
      </c>
      <c r="Y60" s="11">
        <v>2861.1835208499992</v>
      </c>
      <c r="Z60" s="11">
        <v>3048.3963676499998</v>
      </c>
      <c r="AA60" s="11">
        <v>3008.3488772999995</v>
      </c>
      <c r="AB60" s="11">
        <v>3105.8693138800004</v>
      </c>
      <c r="AC60" s="11">
        <v>3026.9991586500005</v>
      </c>
      <c r="AD60" s="11">
        <v>3009.7058875999992</v>
      </c>
      <c r="AE60" s="11">
        <v>3070.9765155700002</v>
      </c>
      <c r="AF60" s="11">
        <v>3269.6613070599992</v>
      </c>
      <c r="AG60" s="11">
        <v>3324.5257208299995</v>
      </c>
      <c r="AH60" s="11">
        <v>3415.3930608900014</v>
      </c>
      <c r="AI60" s="11">
        <v>3326.7085176300006</v>
      </c>
    </row>
    <row r="61" spans="1:35" ht="5.0999999999999996" customHeight="1" x14ac:dyDescent="0.25">
      <c r="A61" s="6"/>
      <c r="B61" s="7"/>
      <c r="C61" s="2"/>
      <c r="D61" s="10"/>
      <c r="E61" s="10"/>
      <c r="F61" s="10"/>
      <c r="G61" s="10"/>
      <c r="H61" s="10"/>
      <c r="I61" s="2"/>
      <c r="J61" s="10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X61" s="6"/>
      <c r="Y61" s="7"/>
      <c r="Z61" s="2"/>
      <c r="AA61" s="10"/>
      <c r="AB61" s="10"/>
      <c r="AC61" s="10"/>
      <c r="AD61" s="10"/>
      <c r="AE61" s="10"/>
      <c r="AF61" s="2"/>
      <c r="AG61" s="10"/>
      <c r="AH61" s="2"/>
      <c r="AI61" s="2"/>
    </row>
    <row r="62" spans="1:35" x14ac:dyDescent="0.25">
      <c r="A62" s="8" t="s">
        <v>45</v>
      </c>
      <c r="B62" s="11">
        <v>4072.2536869406922</v>
      </c>
      <c r="C62" s="11">
        <v>4268.787423394233</v>
      </c>
      <c r="D62" s="11">
        <v>4278.1655663905512</v>
      </c>
      <c r="E62" s="11">
        <v>4422.6317989656955</v>
      </c>
      <c r="F62" s="11">
        <v>4524.7346628080595</v>
      </c>
      <c r="G62" s="11">
        <v>4692.8470286635975</v>
      </c>
      <c r="H62" s="11">
        <v>4799.256983967809</v>
      </c>
      <c r="I62" s="11">
        <v>5017.2414368057071</v>
      </c>
      <c r="J62" s="11">
        <v>4997.5152854491298</v>
      </c>
      <c r="K62" s="11">
        <v>5005.8420009148776</v>
      </c>
      <c r="L62" s="11">
        <v>5019.8769679481074</v>
      </c>
      <c r="M62" s="11">
        <v>5040.0252221875271</v>
      </c>
      <c r="N62" s="11">
        <v>5161.4900180943096</v>
      </c>
      <c r="O62" s="11">
        <v>5126.6465187287267</v>
      </c>
      <c r="P62" s="11">
        <v>5240.4862541223138</v>
      </c>
      <c r="Q62" s="11">
        <v>5302.5648124109766</v>
      </c>
      <c r="R62" s="11">
        <v>5346.8288029986561</v>
      </c>
      <c r="S62" s="11">
        <v>5504.6577852655937</v>
      </c>
      <c r="T62" s="11">
        <v>5617.5680069267037</v>
      </c>
      <c r="U62" s="11">
        <v>5602.5982262027837</v>
      </c>
      <c r="V62" s="11">
        <v>5668.050691345692</v>
      </c>
      <c r="X62" s="8" t="s">
        <v>45</v>
      </c>
      <c r="Y62" s="11">
        <v>5019.8769679481074</v>
      </c>
      <c r="Z62" s="11">
        <v>5040.0252221875271</v>
      </c>
      <c r="AA62" s="11">
        <v>5161.4900180943096</v>
      </c>
      <c r="AB62" s="11">
        <v>5126.6465187287267</v>
      </c>
      <c r="AC62" s="11">
        <v>5240.4862541223138</v>
      </c>
      <c r="AD62" s="11">
        <v>5302.5648124109766</v>
      </c>
      <c r="AE62" s="11">
        <v>5346.8288029986561</v>
      </c>
      <c r="AF62" s="11">
        <v>5504.6577852655937</v>
      </c>
      <c r="AG62" s="11">
        <v>5617.5680069267037</v>
      </c>
      <c r="AH62" s="11">
        <v>5602.5982262027837</v>
      </c>
      <c r="AI62" s="11">
        <v>5668.050691345692</v>
      </c>
    </row>
    <row r="63" spans="1:35" ht="5.0999999999999996" customHeight="1" x14ac:dyDescent="0.25">
      <c r="A63" s="8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X63" s="8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1:35" x14ac:dyDescent="0.25">
      <c r="A64" s="6" t="s">
        <v>42</v>
      </c>
      <c r="B64" s="7">
        <v>3671.6280000000002</v>
      </c>
      <c r="C64" s="7">
        <v>3826.0739999999978</v>
      </c>
      <c r="D64" s="7">
        <v>3938.0169999999998</v>
      </c>
      <c r="E64" s="7">
        <v>4121.329999999999</v>
      </c>
      <c r="F64" s="7">
        <v>4270.6809999999987</v>
      </c>
      <c r="G64" s="7">
        <v>4481.7649999999967</v>
      </c>
      <c r="H64" s="7">
        <v>4608.8419999999987</v>
      </c>
      <c r="I64" s="7">
        <v>4828.137999999999</v>
      </c>
      <c r="J64" s="7">
        <v>4945.9449999999997</v>
      </c>
      <c r="K64" s="7">
        <v>4887.4769999999999</v>
      </c>
      <c r="L64" s="7">
        <v>4944.3589999999986</v>
      </c>
      <c r="M64" s="7">
        <v>5008.6819999999998</v>
      </c>
      <c r="N64" s="7">
        <v>5081.9529999999995</v>
      </c>
      <c r="O64" s="7">
        <v>5189.1279999999997</v>
      </c>
      <c r="P64" s="7">
        <v>5258.3909999999987</v>
      </c>
      <c r="Q64" s="7">
        <v>5330.1839999999993</v>
      </c>
      <c r="R64" s="7">
        <v>5397.0699999999988</v>
      </c>
      <c r="S64" s="7">
        <v>5473.1509999999998</v>
      </c>
      <c r="T64" s="7">
        <v>5659.7089999999998</v>
      </c>
      <c r="U64" s="7">
        <v>5650.6049999999886</v>
      </c>
      <c r="V64" s="7">
        <v>5730.1969999999992</v>
      </c>
      <c r="X64" s="6" t="s">
        <v>42</v>
      </c>
      <c r="Y64" s="7">
        <v>4944.3589999999986</v>
      </c>
      <c r="Z64" s="7">
        <v>5008.6819999999998</v>
      </c>
      <c r="AA64" s="7">
        <v>5081.9529999999995</v>
      </c>
      <c r="AB64" s="7">
        <v>5189.1279999999997</v>
      </c>
      <c r="AC64" s="7">
        <v>5258.3909999999987</v>
      </c>
      <c r="AD64" s="7">
        <v>5330.1839999999993</v>
      </c>
      <c r="AE64" s="7">
        <v>5397.0699999999988</v>
      </c>
      <c r="AF64" s="7">
        <v>5473.1509999999998</v>
      </c>
      <c r="AG64" s="7">
        <v>5659.7089999999998</v>
      </c>
      <c r="AH64" s="7">
        <v>5650.6049999999886</v>
      </c>
      <c r="AI64" s="7">
        <v>5730.1969999999992</v>
      </c>
    </row>
    <row r="65" spans="1:35" x14ac:dyDescent="0.25">
      <c r="A65" s="6" t="s">
        <v>97</v>
      </c>
      <c r="B65" s="7">
        <v>-48.957999999999998</v>
      </c>
      <c r="C65" s="7">
        <v>-53.725999999999999</v>
      </c>
      <c r="D65" s="7">
        <v>-75.080000000000013</v>
      </c>
      <c r="E65" s="7">
        <v>-98.643999999999991</v>
      </c>
      <c r="F65" s="7">
        <v>-124.42000000000002</v>
      </c>
      <c r="G65" s="7">
        <v>-152.273</v>
      </c>
      <c r="H65" s="7">
        <v>-182.20100000000002</v>
      </c>
      <c r="I65" s="7">
        <v>-212.99399999999997</v>
      </c>
      <c r="J65" s="7">
        <v>-243.96899999999999</v>
      </c>
      <c r="K65" s="7">
        <v>-147.714</v>
      </c>
      <c r="L65" s="7">
        <v>-162.667</v>
      </c>
      <c r="M65" s="7">
        <v>-177.006</v>
      </c>
      <c r="N65" s="7">
        <v>-191.85600000000002</v>
      </c>
      <c r="O65" s="7">
        <v>-206.26400000000001</v>
      </c>
      <c r="P65" s="7">
        <v>-220.54099999999997</v>
      </c>
      <c r="Q65" s="7">
        <v>-234.22900000000001</v>
      </c>
      <c r="R65" s="7">
        <v>-248.76599999999999</v>
      </c>
      <c r="S65" s="7">
        <v>-262.77800000000002</v>
      </c>
      <c r="T65" s="7">
        <v>-276.697</v>
      </c>
      <c r="U65" s="7">
        <v>-290.32299999999998</v>
      </c>
      <c r="V65" s="7">
        <v>-304.11500000000001</v>
      </c>
      <c r="X65" s="6" t="s">
        <v>97</v>
      </c>
      <c r="Y65" s="7">
        <v>-162.667</v>
      </c>
      <c r="Z65" s="7">
        <v>-177.006</v>
      </c>
      <c r="AA65" s="7">
        <v>-191.85600000000002</v>
      </c>
      <c r="AB65" s="7">
        <v>-206.26400000000001</v>
      </c>
      <c r="AC65" s="7">
        <v>-220.54099999999997</v>
      </c>
      <c r="AD65" s="7">
        <v>-234.22900000000001</v>
      </c>
      <c r="AE65" s="7">
        <v>-248.76599999999999</v>
      </c>
      <c r="AF65" s="7">
        <v>-262.77800000000002</v>
      </c>
      <c r="AG65" s="7">
        <v>-276.697</v>
      </c>
      <c r="AH65" s="7">
        <v>-290.32299999999998</v>
      </c>
      <c r="AI65" s="7">
        <v>-304.11500000000001</v>
      </c>
    </row>
    <row r="66" spans="1:35" x14ac:dyDescent="0.25">
      <c r="A66" s="6" t="s">
        <v>75</v>
      </c>
      <c r="B66" s="30">
        <v>-63.007686240654948</v>
      </c>
      <c r="C66" s="30">
        <v>-40.890462067976387</v>
      </c>
      <c r="D66" s="30">
        <v>-123.28178462364303</v>
      </c>
      <c r="E66" s="30">
        <v>-156.74911279222306</v>
      </c>
      <c r="F66" s="30">
        <v>-191.07335768525991</v>
      </c>
      <c r="G66" s="30">
        <v>-227.35298893041818</v>
      </c>
      <c r="H66" s="30">
        <v>-231.48629373443146</v>
      </c>
      <c r="I66" s="30">
        <v>-229.44344335165351</v>
      </c>
      <c r="J66" s="30">
        <v>-333.51858264936254</v>
      </c>
      <c r="K66" s="30">
        <v>-364.02698521426737</v>
      </c>
      <c r="L66" s="30">
        <v>-393.68765738801631</v>
      </c>
      <c r="M66" s="30">
        <v>-426.05954703887346</v>
      </c>
      <c r="N66" s="30">
        <v>-378.30502614133638</v>
      </c>
      <c r="O66" s="30">
        <v>-501.52963048188212</v>
      </c>
      <c r="P66" s="30">
        <v>-457.00537227070254</v>
      </c>
      <c r="Q66" s="30">
        <v>-460.84589824215254</v>
      </c>
      <c r="R66" s="30">
        <v>-474.50259877739791</v>
      </c>
      <c r="S66" s="30">
        <v>-398.60920169091423</v>
      </c>
      <c r="T66" s="30">
        <v>-472.55045548364978</v>
      </c>
      <c r="U66" s="30">
        <v>-462.90592814440788</v>
      </c>
      <c r="V66" s="30">
        <v>-471.49223483768128</v>
      </c>
      <c r="W66" s="19"/>
      <c r="X66" s="6" t="s">
        <v>75</v>
      </c>
      <c r="Y66" s="7">
        <v>-393.68765738801631</v>
      </c>
      <c r="Z66" s="7">
        <v>-426.05954703887346</v>
      </c>
      <c r="AA66" s="7">
        <v>-378.30502614133638</v>
      </c>
      <c r="AB66" s="7">
        <v>-501.52963048188212</v>
      </c>
      <c r="AC66" s="7">
        <v>-457.00537227070254</v>
      </c>
      <c r="AD66" s="7">
        <v>-460.84589824215254</v>
      </c>
      <c r="AE66" s="7">
        <v>-474.50259877739791</v>
      </c>
      <c r="AF66" s="7">
        <v>-398.60920169091423</v>
      </c>
      <c r="AG66" s="7">
        <v>-472.55045548364978</v>
      </c>
      <c r="AH66" s="7">
        <v>-462.90592814440788</v>
      </c>
      <c r="AI66" s="7">
        <v>-471.49223483768128</v>
      </c>
    </row>
    <row r="67" spans="1:35" x14ac:dyDescent="0.25">
      <c r="A67" s="8" t="s">
        <v>47</v>
      </c>
      <c r="B67" s="11">
        <v>3559.6623137593451</v>
      </c>
      <c r="C67" s="11">
        <v>3731.4575379320213</v>
      </c>
      <c r="D67" s="11">
        <v>3739.6552153763569</v>
      </c>
      <c r="E67" s="11">
        <v>3865.9368872077762</v>
      </c>
      <c r="F67" s="11">
        <v>3955.1876423147387</v>
      </c>
      <c r="G67" s="11">
        <v>4102.1390110695784</v>
      </c>
      <c r="H67" s="11">
        <v>4195.1547062655673</v>
      </c>
      <c r="I67" s="11">
        <v>4385.7005566483458</v>
      </c>
      <c r="J67" s="11">
        <v>4368.4574173506371</v>
      </c>
      <c r="K67" s="11">
        <v>4375.7360147857326</v>
      </c>
      <c r="L67" s="11">
        <v>4388.0043426119819</v>
      </c>
      <c r="M67" s="11">
        <v>4405.616452961126</v>
      </c>
      <c r="N67" s="11">
        <v>4511.7919738586634</v>
      </c>
      <c r="O67" s="11">
        <v>4481.3343695181175</v>
      </c>
      <c r="P67" s="11">
        <v>4580.844627729296</v>
      </c>
      <c r="Q67" s="11">
        <v>4635.1091017578465</v>
      </c>
      <c r="R67" s="11">
        <v>4673.8014012226013</v>
      </c>
      <c r="S67" s="11">
        <v>4811.7637983090854</v>
      </c>
      <c r="T67" s="11">
        <v>4910.4615445163499</v>
      </c>
      <c r="U67" s="11">
        <v>4897.3760718555804</v>
      </c>
      <c r="V67" s="11">
        <v>4954.5897651623181</v>
      </c>
      <c r="X67" s="8" t="s">
        <v>47</v>
      </c>
      <c r="Y67" s="11">
        <v>4388.0043426119819</v>
      </c>
      <c r="Z67" s="11">
        <v>4405.616452961126</v>
      </c>
      <c r="AA67" s="11">
        <v>4511.7919738586634</v>
      </c>
      <c r="AB67" s="11">
        <v>4481.3343695181175</v>
      </c>
      <c r="AC67" s="11">
        <v>4580.844627729296</v>
      </c>
      <c r="AD67" s="11">
        <v>4635.1091017578465</v>
      </c>
      <c r="AE67" s="11">
        <v>4673.8014012226013</v>
      </c>
      <c r="AF67" s="11">
        <v>4811.7637983090854</v>
      </c>
      <c r="AG67" s="11">
        <v>4910.4615445163499</v>
      </c>
      <c r="AH67" s="11">
        <v>4897.3760718555804</v>
      </c>
      <c r="AI67" s="11">
        <v>4954.5897651623181</v>
      </c>
    </row>
    <row r="68" spans="1:35" x14ac:dyDescent="0.25">
      <c r="A68" s="8" t="s">
        <v>49</v>
      </c>
      <c r="B68" s="42">
        <v>0.14400000000000038</v>
      </c>
      <c r="C68" s="42">
        <v>0.14400000000000016</v>
      </c>
      <c r="D68" s="42">
        <v>0.14399999999999974</v>
      </c>
      <c r="E68" s="42">
        <v>0.14399999999999988</v>
      </c>
      <c r="F68" s="42">
        <v>0.1439999999999996</v>
      </c>
      <c r="G68" s="43">
        <v>0.14399999999999996</v>
      </c>
      <c r="H68" s="43">
        <v>0.14400000000000002</v>
      </c>
      <c r="I68" s="43">
        <v>0.14399999999999988</v>
      </c>
      <c r="J68" s="43">
        <v>0.14400000000000021</v>
      </c>
      <c r="K68" s="43">
        <v>0.14399999999999991</v>
      </c>
      <c r="L68" s="43">
        <v>0.14400000000000004</v>
      </c>
      <c r="M68" s="43">
        <v>0.14399999999999977</v>
      </c>
      <c r="N68" s="43">
        <v>0.14399999999999971</v>
      </c>
      <c r="O68" s="43">
        <v>0.14400000000000007</v>
      </c>
      <c r="P68" s="43">
        <v>0.14399999999999982</v>
      </c>
      <c r="Q68" s="43">
        <v>0.14400000000000004</v>
      </c>
      <c r="R68" s="43">
        <v>0.14400000000000004</v>
      </c>
      <c r="S68" s="43">
        <v>0.14400000000000002</v>
      </c>
      <c r="T68" s="43">
        <v>0.14399999999999988</v>
      </c>
      <c r="U68" s="43">
        <v>0.14399999999999993</v>
      </c>
      <c r="V68" s="43">
        <v>0.14400000000000002</v>
      </c>
      <c r="X68" s="8" t="s">
        <v>49</v>
      </c>
      <c r="Y68" s="42">
        <v>0.14400000000000004</v>
      </c>
      <c r="Z68" s="42">
        <v>0.14399999999999977</v>
      </c>
      <c r="AA68" s="42">
        <v>0.14399999999999971</v>
      </c>
      <c r="AB68" s="42">
        <v>0.14400000000000007</v>
      </c>
      <c r="AC68" s="42">
        <v>0.14399999999999982</v>
      </c>
      <c r="AD68" s="43">
        <v>0.14400000000000004</v>
      </c>
      <c r="AE68" s="43">
        <v>0.14400000000000004</v>
      </c>
      <c r="AF68" s="43">
        <v>0.14400000000000002</v>
      </c>
      <c r="AG68" s="43">
        <v>0.14399999999999988</v>
      </c>
      <c r="AH68" s="43">
        <v>0.14399999999999993</v>
      </c>
      <c r="AI68" s="43">
        <v>0.14400000000000002</v>
      </c>
    </row>
    <row r="69" spans="1:35" ht="5.0999999999999996" customHeight="1" x14ac:dyDescent="0.25"/>
    <row r="70" spans="1:35" x14ac:dyDescent="0.25">
      <c r="A70" s="17" t="s">
        <v>26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X70" s="17" t="s">
        <v>26</v>
      </c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18" t="s">
        <v>32</v>
      </c>
      <c r="B71" s="7">
        <v>12635.322970397236</v>
      </c>
      <c r="C71" s="7">
        <v>12978.378470013438</v>
      </c>
      <c r="D71" s="7">
        <v>12894.707871735209</v>
      </c>
      <c r="E71" s="7">
        <v>13175.307562189082</v>
      </c>
      <c r="F71" s="7">
        <v>13589.995386977147</v>
      </c>
      <c r="G71" s="7">
        <v>13785.259393796572</v>
      </c>
      <c r="H71" s="7">
        <v>14098.65688029</v>
      </c>
      <c r="I71" s="7">
        <v>14743.26528118</v>
      </c>
      <c r="J71" s="7">
        <v>14722.635980340003</v>
      </c>
      <c r="K71" s="7">
        <v>14926.040545799999</v>
      </c>
      <c r="L71" s="7">
        <v>14992.12590141</v>
      </c>
      <c r="M71" s="7">
        <v>15825.616961010001</v>
      </c>
      <c r="N71" s="7">
        <v>15621.304094390001</v>
      </c>
      <c r="O71" s="7">
        <v>15961.484854140001</v>
      </c>
      <c r="P71" s="7">
        <v>16298.516080040001</v>
      </c>
      <c r="Q71" s="7">
        <v>16521.867457209999</v>
      </c>
      <c r="R71" s="7">
        <v>16788.146798410002</v>
      </c>
      <c r="S71" s="7">
        <v>16959.141263700003</v>
      </c>
      <c r="T71" s="7">
        <v>17317.820099610002</v>
      </c>
      <c r="U71" s="7">
        <v>17653.309686830002</v>
      </c>
      <c r="V71" s="7">
        <v>17658.484134540002</v>
      </c>
      <c r="X71" s="18" t="s">
        <v>32</v>
      </c>
      <c r="Y71" s="7">
        <v>14992.12590141</v>
      </c>
      <c r="Z71" s="7">
        <v>15825.616961010001</v>
      </c>
      <c r="AA71" s="7">
        <v>15621.304094390001</v>
      </c>
      <c r="AB71" s="7">
        <v>15961.484854140001</v>
      </c>
      <c r="AC71" s="7">
        <v>16298.516080040001</v>
      </c>
      <c r="AD71" s="7">
        <v>16521.867457209999</v>
      </c>
      <c r="AE71" s="7">
        <v>16788.146798410002</v>
      </c>
      <c r="AF71" s="7">
        <v>16959.141263700003</v>
      </c>
      <c r="AG71" s="7">
        <v>17317.820099610002</v>
      </c>
      <c r="AH71" s="7">
        <v>17653.309686830002</v>
      </c>
      <c r="AI71" s="7">
        <v>17658.484134540002</v>
      </c>
    </row>
    <row r="72" spans="1:35" x14ac:dyDescent="0.25">
      <c r="A72" s="18" t="s">
        <v>50</v>
      </c>
      <c r="B72" s="7">
        <v>11044.86273636122</v>
      </c>
      <c r="C72" s="7">
        <v>11344.736424836921</v>
      </c>
      <c r="D72" s="7">
        <v>11271.59778997833</v>
      </c>
      <c r="E72" s="7">
        <v>11516.87723967577</v>
      </c>
      <c r="F72" s="7">
        <v>11879.366597007996</v>
      </c>
      <c r="G72" s="7">
        <v>12050.051917654346</v>
      </c>
      <c r="H72" s="7">
        <v>12284.322325463576</v>
      </c>
      <c r="I72" s="7">
        <v>12410.274762199488</v>
      </c>
      <c r="J72" s="7">
        <v>12308.15889421425</v>
      </c>
      <c r="K72" s="7">
        <v>12309.536847738687</v>
      </c>
      <c r="L72" s="7">
        <v>12303.759893104516</v>
      </c>
      <c r="M72" s="7">
        <v>12395.864161499025</v>
      </c>
      <c r="N72" s="7">
        <v>12809.659700299984</v>
      </c>
      <c r="O72" s="7">
        <v>12609.840485093506</v>
      </c>
      <c r="P72" s="7">
        <v>12699.162012953122</v>
      </c>
      <c r="Q72" s="7">
        <v>12791.439273175105</v>
      </c>
      <c r="R72" s="7">
        <v>12875.510110586241</v>
      </c>
      <c r="S72" s="7">
        <v>13392.63812854077</v>
      </c>
      <c r="T72" s="7">
        <v>13402.693234833481</v>
      </c>
      <c r="U72" s="7">
        <v>13424.944139252028</v>
      </c>
      <c r="V72" s="7">
        <v>13564.342039454794</v>
      </c>
      <c r="X72" s="18" t="s">
        <v>50</v>
      </c>
      <c r="Y72" s="7">
        <v>12303.759893104516</v>
      </c>
      <c r="Z72" s="7">
        <v>12395.864161499025</v>
      </c>
      <c r="AA72" s="7">
        <v>12809.659700299984</v>
      </c>
      <c r="AB72" s="7">
        <v>12609.840485093506</v>
      </c>
      <c r="AC72" s="7">
        <v>12699.162012953122</v>
      </c>
      <c r="AD72" s="7">
        <v>12791.439273175105</v>
      </c>
      <c r="AE72" s="7">
        <v>12875.510110586241</v>
      </c>
      <c r="AF72" s="7">
        <v>13392.63812854077</v>
      </c>
      <c r="AG72" s="7">
        <v>13402.693234833481</v>
      </c>
      <c r="AH72" s="7">
        <v>13424.944139252028</v>
      </c>
      <c r="AI72" s="7">
        <v>13564.342039454794</v>
      </c>
    </row>
    <row r="73" spans="1:35" x14ac:dyDescent="0.25">
      <c r="A73" s="18" t="s">
        <v>115</v>
      </c>
      <c r="B73" s="7">
        <v>1590.4602340360154</v>
      </c>
      <c r="C73" s="7">
        <v>1633.6420451765166</v>
      </c>
      <c r="D73" s="7">
        <v>1623.1100817568795</v>
      </c>
      <c r="E73" s="7">
        <v>1658.4303225133108</v>
      </c>
      <c r="F73" s="7">
        <v>1710.6287899691513</v>
      </c>
      <c r="G73" s="7">
        <v>1735.2074761422257</v>
      </c>
      <c r="H73" s="7">
        <v>1768.9424148667547</v>
      </c>
      <c r="I73" s="7">
        <v>1787.0795657567262</v>
      </c>
      <c r="J73" s="7">
        <v>1772.3748807668519</v>
      </c>
      <c r="K73" s="7">
        <v>1772.5733060743707</v>
      </c>
      <c r="L73" s="7">
        <v>1771.7414246070502</v>
      </c>
      <c r="M73" s="7">
        <v>1785.0044392558593</v>
      </c>
      <c r="N73" s="7">
        <v>1844.5909968431977</v>
      </c>
      <c r="O73" s="7">
        <v>1815.8170298534646</v>
      </c>
      <c r="P73" s="7">
        <v>1828.6793298652494</v>
      </c>
      <c r="Q73" s="7">
        <v>1841.967255337215</v>
      </c>
      <c r="R73" s="7">
        <v>1854.0734559244186</v>
      </c>
      <c r="S73" s="7">
        <v>1928.5398905098707</v>
      </c>
      <c r="T73" s="7">
        <v>1929.9878258160211</v>
      </c>
      <c r="U73" s="7">
        <v>1933.1919560522917</v>
      </c>
      <c r="V73" s="7">
        <v>1953.2652536814901</v>
      </c>
      <c r="X73" s="18" t="s">
        <v>115</v>
      </c>
      <c r="Y73" s="7">
        <v>1771.7414246070502</v>
      </c>
      <c r="Z73" s="7">
        <v>1785.0044392558593</v>
      </c>
      <c r="AA73" s="7">
        <v>1844.5909968431977</v>
      </c>
      <c r="AB73" s="7">
        <v>1815.8170298534646</v>
      </c>
      <c r="AC73" s="7">
        <v>1828.6793298652494</v>
      </c>
      <c r="AD73" s="7">
        <v>1841.967255337215</v>
      </c>
      <c r="AE73" s="7">
        <v>1854.0734559244186</v>
      </c>
      <c r="AF73" s="7">
        <v>1928.5398905098707</v>
      </c>
      <c r="AG73" s="7">
        <v>1929.9878258160211</v>
      </c>
      <c r="AH73" s="7">
        <v>1933.1919560522917</v>
      </c>
      <c r="AI73" s="7">
        <v>1953.2652536814901</v>
      </c>
    </row>
    <row r="74" spans="1:35" x14ac:dyDescent="0.25">
      <c r="A74" s="18" t="s">
        <v>51</v>
      </c>
      <c r="B74" s="7">
        <v>12635.322970397236</v>
      </c>
      <c r="C74" s="7">
        <v>12978.378470013438</v>
      </c>
      <c r="D74" s="7">
        <v>12894.707871735209</v>
      </c>
      <c r="E74" s="7">
        <v>13175.307562189082</v>
      </c>
      <c r="F74" s="7">
        <v>13589.995386977147</v>
      </c>
      <c r="G74" s="7">
        <v>13785.259393796572</v>
      </c>
      <c r="H74" s="7">
        <v>14053.264740330331</v>
      </c>
      <c r="I74" s="7">
        <v>14197.354327956215</v>
      </c>
      <c r="J74" s="7">
        <v>14080.533774981102</v>
      </c>
      <c r="K74" s="7">
        <v>14082.110153813059</v>
      </c>
      <c r="L74" s="7">
        <v>14075.501317711565</v>
      </c>
      <c r="M74" s="7">
        <v>14180.868600754884</v>
      </c>
      <c r="N74" s="7">
        <v>14654.250697143181</v>
      </c>
      <c r="O74" s="7">
        <v>14425.65751494697</v>
      </c>
      <c r="P74" s="7">
        <v>14527.841342818372</v>
      </c>
      <c r="Q74" s="7">
        <v>14633.40652851232</v>
      </c>
      <c r="R74" s="7">
        <v>14729.583566510661</v>
      </c>
      <c r="S74" s="7">
        <v>15321.17801905064</v>
      </c>
      <c r="T74" s="7">
        <v>15332.681060649502</v>
      </c>
      <c r="U74" s="7">
        <v>15358.136095304319</v>
      </c>
      <c r="V74" s="7">
        <v>15517.607293136283</v>
      </c>
      <c r="X74" s="18" t="s">
        <v>51</v>
      </c>
      <c r="Y74" s="7">
        <v>14075.501317711565</v>
      </c>
      <c r="Z74" s="7">
        <v>14180.868600754884</v>
      </c>
      <c r="AA74" s="7">
        <v>14654.250697143181</v>
      </c>
      <c r="AB74" s="7">
        <v>14425.65751494697</v>
      </c>
      <c r="AC74" s="7">
        <v>14527.841342818372</v>
      </c>
      <c r="AD74" s="7">
        <v>14633.40652851232</v>
      </c>
      <c r="AE74" s="7">
        <v>14729.583566510661</v>
      </c>
      <c r="AF74" s="7">
        <v>15321.17801905064</v>
      </c>
      <c r="AG74" s="7">
        <v>15332.681060649502</v>
      </c>
      <c r="AH74" s="7">
        <v>15358.136095304319</v>
      </c>
      <c r="AI74" s="7">
        <v>15517.607293136283</v>
      </c>
    </row>
    <row r="75" spans="1:35" x14ac:dyDescent="0.25">
      <c r="A75" s="18" t="s">
        <v>52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45.392139959669294</v>
      </c>
      <c r="I75" s="7">
        <v>545.91095322378533</v>
      </c>
      <c r="J75" s="7">
        <v>642.10220535890039</v>
      </c>
      <c r="K75" s="7">
        <v>843.93039198693987</v>
      </c>
      <c r="L75" s="7">
        <v>916.62458369843444</v>
      </c>
      <c r="M75" s="7">
        <v>1644.7483602551165</v>
      </c>
      <c r="N75" s="7">
        <v>967.05339724682017</v>
      </c>
      <c r="O75" s="7">
        <v>1535.8273391930306</v>
      </c>
      <c r="P75" s="7">
        <v>1770.6747372216287</v>
      </c>
      <c r="Q75" s="7">
        <v>1888.4609286976793</v>
      </c>
      <c r="R75" s="7">
        <v>2058.5632318993412</v>
      </c>
      <c r="S75" s="7">
        <v>1637.9632446493633</v>
      </c>
      <c r="T75" s="7">
        <v>1985.1390389605003</v>
      </c>
      <c r="U75" s="7">
        <v>2295.1735915256832</v>
      </c>
      <c r="V75" s="7">
        <v>2140.8768414037186</v>
      </c>
      <c r="X75" s="18" t="s">
        <v>52</v>
      </c>
      <c r="Y75" s="7">
        <v>916.62458369843444</v>
      </c>
      <c r="Z75" s="7">
        <v>1644.7483602551165</v>
      </c>
      <c r="AA75" s="7">
        <v>967.05339724682017</v>
      </c>
      <c r="AB75" s="7">
        <v>1535.8273391930306</v>
      </c>
      <c r="AC75" s="7">
        <v>1770.6747372216287</v>
      </c>
      <c r="AD75" s="7">
        <v>1888.4609286976793</v>
      </c>
      <c r="AE75" s="7">
        <v>2058.5632318993412</v>
      </c>
      <c r="AF75" s="7">
        <v>1637.9632446493633</v>
      </c>
      <c r="AG75" s="7">
        <v>1985.1390389605003</v>
      </c>
      <c r="AH75" s="7">
        <v>2295.1735915256832</v>
      </c>
      <c r="AI75" s="7">
        <v>2140.8768414037186</v>
      </c>
    </row>
    <row r="76" spans="1:35" x14ac:dyDescent="0.25">
      <c r="A76" s="18" t="s">
        <v>53</v>
      </c>
      <c r="B76" s="41">
        <v>0.14400000000000004</v>
      </c>
      <c r="C76" s="41">
        <v>0.14400000000000004</v>
      </c>
      <c r="D76" s="41">
        <v>0.14399999999999991</v>
      </c>
      <c r="E76" s="41">
        <v>0.14400000000000007</v>
      </c>
      <c r="F76" s="41">
        <v>0.14399999999999993</v>
      </c>
      <c r="G76" s="41">
        <v>0.14400000000000004</v>
      </c>
      <c r="H76" s="41">
        <v>0.14769512772109358</v>
      </c>
      <c r="I76" s="41">
        <v>0.18798862746267139</v>
      </c>
      <c r="J76" s="41">
        <v>0.19616882645711836</v>
      </c>
      <c r="K76" s="41">
        <v>0.21255906947806683</v>
      </c>
      <c r="L76" s="41">
        <v>0.21849955067898749</v>
      </c>
      <c r="M76" s="41">
        <v>0.27668525201846178</v>
      </c>
      <c r="N76" s="41">
        <v>0.2194940739935638</v>
      </c>
      <c r="O76" s="41">
        <v>0.26579593714992511</v>
      </c>
      <c r="P76" s="41">
        <v>0.28343240785616752</v>
      </c>
      <c r="Q76" s="41">
        <v>0.29163474917619048</v>
      </c>
      <c r="R76" s="41">
        <v>0.30388207179510435</v>
      </c>
      <c r="S76" s="41">
        <v>0.26630325563405866</v>
      </c>
      <c r="T76" s="41">
        <v>0.29211493512372133</v>
      </c>
      <c r="U76" s="41">
        <v>0.31496336250778306</v>
      </c>
      <c r="V76" s="41">
        <v>0.30183123392026823</v>
      </c>
      <c r="X76" s="18" t="s">
        <v>53</v>
      </c>
      <c r="Y76" s="41">
        <v>0.21849955067898749</v>
      </c>
      <c r="Z76" s="41">
        <v>0.27668525201846178</v>
      </c>
      <c r="AA76" s="41">
        <v>0.2194940739935638</v>
      </c>
      <c r="AB76" s="41">
        <v>0.26579593714992511</v>
      </c>
      <c r="AC76" s="41">
        <v>0.28343240785616752</v>
      </c>
      <c r="AD76" s="41">
        <v>0.29163474917619048</v>
      </c>
      <c r="AE76" s="41">
        <v>0.30388207179510435</v>
      </c>
      <c r="AF76" s="41">
        <v>0.26630325563405866</v>
      </c>
      <c r="AG76" s="41">
        <v>0.29211493512372133</v>
      </c>
      <c r="AH76" s="41">
        <v>0.31496336250778306</v>
      </c>
      <c r="AI76" s="41">
        <v>0.30183123392026823</v>
      </c>
    </row>
    <row r="78" spans="1:35" x14ac:dyDescent="0.25">
      <c r="B78" s="19"/>
      <c r="C78" s="19"/>
      <c r="D78" s="19"/>
      <c r="E78" s="19"/>
      <c r="F78" s="19"/>
    </row>
    <row r="79" spans="1:35" x14ac:dyDescent="0.25">
      <c r="B79" s="19"/>
      <c r="C79" s="19"/>
      <c r="D79" s="19"/>
      <c r="E79" s="19"/>
      <c r="F79" s="19"/>
    </row>
    <row r="80" spans="1:35" x14ac:dyDescent="0.25">
      <c r="A80" s="3" t="s">
        <v>95</v>
      </c>
      <c r="B80" s="19">
        <v>-2145.0816820206906</v>
      </c>
      <c r="C80" s="19">
        <v>-2350.6790771842316</v>
      </c>
      <c r="D80" s="19">
        <v>-1390.3011294405519</v>
      </c>
      <c r="E80" s="19">
        <v>-1346.7401140656957</v>
      </c>
      <c r="F80" s="19">
        <v>-1413.7813983380611</v>
      </c>
      <c r="G80" s="19">
        <v>-1297.2499068735974</v>
      </c>
      <c r="H80" s="19">
        <v>-1020.698517157809</v>
      </c>
      <c r="I80" s="19">
        <v>-595.14419687570808</v>
      </c>
      <c r="J80" s="19">
        <v>-627.69065131912885</v>
      </c>
      <c r="K80" s="19">
        <v>-494.2826446848776</v>
      </c>
      <c r="L80" s="19">
        <v>-469.31107162810804</v>
      </c>
      <c r="M80" s="19">
        <v>-310.36679751752763</v>
      </c>
      <c r="N80" s="19">
        <v>-490.88332312431066</v>
      </c>
      <c r="O80" s="19">
        <v>-366.18808334872665</v>
      </c>
      <c r="P80" s="19">
        <v>-566.91815857231359</v>
      </c>
      <c r="Q80" s="19">
        <v>-652.57151149097717</v>
      </c>
      <c r="R80" s="19">
        <v>-662.77850311865586</v>
      </c>
      <c r="S80" s="19">
        <v>-627.28303696559396</v>
      </c>
      <c r="T80" s="19">
        <v>-707.96554522670431</v>
      </c>
      <c r="U80" s="19">
        <v>-607.40471058278217</v>
      </c>
      <c r="V80" s="19">
        <v>-764.97681007569099</v>
      </c>
      <c r="X80" s="1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</row>
    <row r="81" spans="1:35" x14ac:dyDescent="0.25">
      <c r="A81" s="3" t="s">
        <v>96</v>
      </c>
      <c r="B81" s="19">
        <v>0</v>
      </c>
      <c r="C81" s="19">
        <v>-639.2863837907953</v>
      </c>
      <c r="D81" s="19">
        <v>-821.80551578534141</v>
      </c>
      <c r="E81" s="19">
        <v>-627.11253918661532</v>
      </c>
      <c r="F81" s="19">
        <v>-334.91635340091125</v>
      </c>
      <c r="G81" s="19">
        <v>-1131.2380283270268</v>
      </c>
      <c r="H81" s="19">
        <v>-1066.0906571174783</v>
      </c>
      <c r="I81" s="19">
        <v>-1141.0551500994934</v>
      </c>
      <c r="J81" s="19">
        <v>-1269.7928566780283</v>
      </c>
      <c r="K81" s="19">
        <v>-1338.2130366718175</v>
      </c>
      <c r="L81" s="19">
        <v>-1385.9356553265407</v>
      </c>
      <c r="M81" s="19">
        <v>-1600</v>
      </c>
      <c r="N81" s="19">
        <v>-1457.9367203711317</v>
      </c>
      <c r="O81" s="19">
        <v>-1600</v>
      </c>
      <c r="P81" s="19">
        <v>-1600</v>
      </c>
      <c r="Q81" s="19">
        <v>-1600</v>
      </c>
      <c r="R81" s="19">
        <v>-1600</v>
      </c>
      <c r="S81" s="19">
        <v>-1600</v>
      </c>
      <c r="T81" s="19">
        <v>-1600</v>
      </c>
      <c r="U81" s="19">
        <v>-1600</v>
      </c>
      <c r="V81" s="19">
        <v>-1600</v>
      </c>
    </row>
    <row r="82" spans="1:35" x14ac:dyDescent="0.25">
      <c r="A82" s="3"/>
    </row>
    <row r="83" spans="1:35" x14ac:dyDescent="0.25">
      <c r="B83" s="19"/>
      <c r="C83" s="19"/>
      <c r="D83" s="19"/>
      <c r="E83" s="19"/>
      <c r="F83" s="19"/>
    </row>
    <row r="84" spans="1:35" x14ac:dyDescent="0.25">
      <c r="A84" s="21" t="s">
        <v>99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</row>
    <row r="85" spans="1:35" x14ac:dyDescent="0.25">
      <c r="A85" t="s">
        <v>100</v>
      </c>
      <c r="B85" s="19">
        <v>12635.322970397234</v>
      </c>
      <c r="C85" s="19">
        <v>12978.378470013437</v>
      </c>
      <c r="D85" s="19">
        <v>12894.707871735209</v>
      </c>
      <c r="E85" s="19">
        <v>13175.30756218908</v>
      </c>
      <c r="F85" s="19">
        <v>13589.995386977147</v>
      </c>
      <c r="G85" s="19">
        <v>13785.25939379657</v>
      </c>
      <c r="H85" s="19">
        <v>14053.264740330329</v>
      </c>
      <c r="I85" s="19">
        <v>14197.354327956213</v>
      </c>
      <c r="J85" s="19">
        <v>14080.533774981101</v>
      </c>
      <c r="K85" s="19">
        <v>14082.110153813057</v>
      </c>
      <c r="L85" s="19">
        <v>14075.501317711565</v>
      </c>
      <c r="M85" s="19">
        <v>14180.868600754882</v>
      </c>
      <c r="N85" s="19">
        <v>14654.250697143181</v>
      </c>
      <c r="O85" s="19">
        <v>14425.65751494697</v>
      </c>
      <c r="P85" s="19">
        <v>14527.84134281837</v>
      </c>
      <c r="Q85" s="19">
        <v>14633.40652851232</v>
      </c>
      <c r="R85" s="19">
        <v>14729.583566510659</v>
      </c>
      <c r="S85" s="19">
        <v>15321.17801905064</v>
      </c>
      <c r="T85" s="19">
        <v>15332.6810606495</v>
      </c>
      <c r="U85" s="19">
        <v>15358.136095304319</v>
      </c>
      <c r="V85" s="19">
        <v>15517.607293136283</v>
      </c>
    </row>
    <row r="86" spans="1:35" x14ac:dyDescent="0.25">
      <c r="A86" t="s">
        <v>102</v>
      </c>
      <c r="B86" s="19">
        <v>12635.322970397236</v>
      </c>
      <c r="C86" s="19">
        <v>12978.378470013438</v>
      </c>
      <c r="D86" s="19">
        <v>12894.707871735209</v>
      </c>
      <c r="E86" s="19">
        <v>13175.307562189082</v>
      </c>
      <c r="F86" s="19">
        <v>13589.995386977147</v>
      </c>
      <c r="G86" s="19">
        <v>13785.259393796572</v>
      </c>
      <c r="H86" s="19">
        <v>14053.264740330331</v>
      </c>
      <c r="I86" s="19">
        <v>14197.354327956215</v>
      </c>
      <c r="J86" s="19">
        <v>14080.533774981102</v>
      </c>
      <c r="K86" s="19">
        <v>14082.110153813059</v>
      </c>
      <c r="L86" s="19">
        <v>14075.501317711565</v>
      </c>
      <c r="M86" s="19">
        <v>14180.868600754884</v>
      </c>
      <c r="N86" s="19">
        <v>14654.250697143181</v>
      </c>
      <c r="O86" s="19">
        <v>14425.65751494697</v>
      </c>
      <c r="P86" s="19">
        <v>14527.841342818372</v>
      </c>
      <c r="Q86" s="19">
        <v>14633.40652851232</v>
      </c>
      <c r="R86" s="19">
        <v>14729.583566510661</v>
      </c>
      <c r="S86" s="19">
        <v>15321.17801905064</v>
      </c>
      <c r="T86" s="19">
        <v>15332.681060649502</v>
      </c>
      <c r="U86" s="19">
        <v>15358.136095304319</v>
      </c>
      <c r="V86" s="19">
        <v>15517.607293136283</v>
      </c>
    </row>
    <row r="87" spans="1:35" ht="15.75" thickBot="1" x14ac:dyDescent="0.3">
      <c r="B87" s="46">
        <v>0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</row>
    <row r="88" spans="1:35" x14ac:dyDescent="0.25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</row>
    <row r="89" spans="1:35" x14ac:dyDescent="0.25">
      <c r="A89" t="s">
        <v>98</v>
      </c>
      <c r="B89" s="19">
        <v>10301.663011950008</v>
      </c>
      <c r="C89" s="19">
        <v>11268.435776620003</v>
      </c>
      <c r="D89" s="19">
        <v>12327.862258480021</v>
      </c>
      <c r="E89" s="19">
        <v>12457.32998771002</v>
      </c>
      <c r="F89" s="19">
        <v>12512.780342439999</v>
      </c>
      <c r="G89" s="19">
        <v>13620.897515650026</v>
      </c>
      <c r="H89" s="19">
        <v>14100.306880690021</v>
      </c>
      <c r="I89" s="19">
        <v>14744.915281580026</v>
      </c>
      <c r="J89" s="19">
        <v>14724.285980740018</v>
      </c>
      <c r="K89" s="19">
        <v>14927.690546220005</v>
      </c>
      <c r="L89" s="19">
        <v>14993.77590184003</v>
      </c>
      <c r="M89" s="19">
        <v>15827.26696144</v>
      </c>
      <c r="N89" s="19">
        <v>15623.154095220027</v>
      </c>
      <c r="O89" s="19">
        <v>15963.334854909988</v>
      </c>
      <c r="P89" s="19">
        <v>16300.366080800033</v>
      </c>
      <c r="Q89" s="19">
        <v>16523.717457999996</v>
      </c>
      <c r="R89" s="19">
        <v>16789.996799190027</v>
      </c>
      <c r="S89" s="19">
        <v>16960.99126448001</v>
      </c>
      <c r="T89" s="19">
        <v>17319.67010042</v>
      </c>
      <c r="U89" s="19">
        <v>17655.159687600037</v>
      </c>
      <c r="V89" s="19">
        <v>17660.334135299985</v>
      </c>
    </row>
    <row r="90" spans="1:35" x14ac:dyDescent="0.25">
      <c r="A90" t="s">
        <v>101</v>
      </c>
      <c r="B90" s="19">
        <v>10300.21301195</v>
      </c>
      <c r="C90" s="19">
        <v>11266.985776620002</v>
      </c>
      <c r="D90" s="19">
        <v>12326.212258079999</v>
      </c>
      <c r="E90" s="19">
        <v>12455.679987310003</v>
      </c>
      <c r="F90" s="19">
        <v>12511.13034204</v>
      </c>
      <c r="G90" s="19">
        <v>13619.247515250001</v>
      </c>
      <c r="H90" s="19">
        <v>14098.65688029</v>
      </c>
      <c r="I90" s="19">
        <v>14743.26528118</v>
      </c>
      <c r="J90" s="19">
        <v>14722.635980340003</v>
      </c>
      <c r="K90" s="19">
        <v>14926.040545799999</v>
      </c>
      <c r="L90" s="19">
        <v>14992.12590141</v>
      </c>
      <c r="M90" s="19">
        <v>15825.616961010001</v>
      </c>
      <c r="N90" s="19">
        <v>15621.304094390001</v>
      </c>
      <c r="O90" s="19">
        <v>15961.484854140001</v>
      </c>
      <c r="P90" s="19">
        <v>16298.516080040001</v>
      </c>
      <c r="Q90" s="19">
        <v>16521.867457209999</v>
      </c>
      <c r="R90" s="19">
        <v>16788.146798410002</v>
      </c>
      <c r="S90" s="19">
        <v>16959.141263700003</v>
      </c>
      <c r="T90" s="19">
        <v>17317.820099610002</v>
      </c>
      <c r="U90" s="19">
        <v>17653.309686830002</v>
      </c>
      <c r="V90" s="19">
        <v>17658.484134540002</v>
      </c>
    </row>
    <row r="91" spans="1:35" ht="15.75" thickBot="1" x14ac:dyDescent="0.3">
      <c r="A91" t="s">
        <v>58</v>
      </c>
      <c r="B91" s="46">
        <v>-1.4500000000080036</v>
      </c>
      <c r="C91" s="46">
        <v>-1.4500000000007276</v>
      </c>
      <c r="D91" s="46">
        <v>-1.6500004000226909</v>
      </c>
      <c r="E91" s="46">
        <v>-1.6500004000172339</v>
      </c>
      <c r="F91" s="46">
        <v>-1.650000399999044</v>
      </c>
      <c r="G91" s="46">
        <v>-1.6500004000245099</v>
      </c>
      <c r="H91" s="46">
        <v>-1.6500004000208719</v>
      </c>
      <c r="I91" s="46">
        <v>-1.6500004000263289</v>
      </c>
      <c r="J91" s="46">
        <v>-1.6500004000154149</v>
      </c>
      <c r="K91" s="46">
        <v>-1.6500004200061085</v>
      </c>
      <c r="L91" s="46">
        <v>-1.6500004300305591</v>
      </c>
      <c r="M91" s="46">
        <v>-1.6500004299996363</v>
      </c>
      <c r="N91" s="46">
        <v>-1.8500008300252375</v>
      </c>
      <c r="O91" s="46">
        <v>-1.8500007699876733</v>
      </c>
      <c r="P91" s="46">
        <v>-1.8500007600323443</v>
      </c>
      <c r="Q91" s="46">
        <v>-1.8500007899965567</v>
      </c>
      <c r="R91" s="46">
        <v>-1.8500007800248568</v>
      </c>
      <c r="S91" s="46">
        <v>-1.8500007800066669</v>
      </c>
      <c r="T91" s="46">
        <v>-1.8500008099981642</v>
      </c>
      <c r="U91" s="46">
        <v>-1.850000770034967</v>
      </c>
      <c r="V91" s="46">
        <v>-1.8500007599832315</v>
      </c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</row>
    <row r="94" spans="1:35" x14ac:dyDescent="0.25">
      <c r="A94" t="s">
        <v>103</v>
      </c>
      <c r="B94" s="19">
        <v>-154.81926363877938</v>
      </c>
      <c r="C94" s="19">
        <v>-231.48057516306426</v>
      </c>
      <c r="D94" s="19">
        <v>-357.198210021661</v>
      </c>
      <c r="E94" s="19">
        <v>-502.48676032421645</v>
      </c>
      <c r="F94" s="19">
        <v>-648.3054029920022</v>
      </c>
      <c r="G94" s="19">
        <v>-793.5690823456498</v>
      </c>
      <c r="H94" s="19">
        <v>-792.5826745364111</v>
      </c>
      <c r="I94" s="19">
        <v>-1081.0542378005021</v>
      </c>
      <c r="J94" s="19">
        <v>-1213.8311057857491</v>
      </c>
      <c r="K94" s="19">
        <v>-1360.371152261313</v>
      </c>
      <c r="L94" s="19">
        <v>-1503.4911068954798</v>
      </c>
      <c r="M94" s="19">
        <v>-1577.1288385009739</v>
      </c>
      <c r="N94" s="19">
        <v>-1401.8882997000155</v>
      </c>
      <c r="O94" s="19">
        <v>-1834.0925149064951</v>
      </c>
      <c r="P94" s="19">
        <v>-1918.6689870468745</v>
      </c>
      <c r="Q94" s="19">
        <v>-1976.016726824887</v>
      </c>
      <c r="R94" s="19">
        <v>-2054.9718894137577</v>
      </c>
      <c r="S94" s="19">
        <v>-1713.7518714592234</v>
      </c>
      <c r="T94" s="19">
        <v>-2034.3567651665198</v>
      </c>
      <c r="U94" s="19">
        <v>-2045.7068607479468</v>
      </c>
      <c r="V94" s="19">
        <v>-2084.5349605451966</v>
      </c>
    </row>
    <row r="95" spans="1:35" x14ac:dyDescent="0.25">
      <c r="A95" t="s">
        <v>104</v>
      </c>
      <c r="B95" s="19">
        <v>12790.142234036015</v>
      </c>
      <c r="C95" s="19">
        <v>13209.859045176503</v>
      </c>
      <c r="D95" s="19">
        <v>13251.90608175687</v>
      </c>
      <c r="E95" s="19">
        <v>13677.794322513299</v>
      </c>
      <c r="F95" s="19">
        <v>14238.300789969149</v>
      </c>
      <c r="G95" s="19">
        <v>14578.828476142222</v>
      </c>
      <c r="H95" s="19">
        <v>14845.847414866741</v>
      </c>
      <c r="I95" s="19">
        <v>15278.408565756716</v>
      </c>
      <c r="J95" s="19">
        <v>15294.364880766851</v>
      </c>
      <c r="K95" s="19">
        <v>15442.481306074373</v>
      </c>
      <c r="L95" s="19">
        <v>15578.992424607044</v>
      </c>
      <c r="M95" s="19">
        <v>15757.997439255858</v>
      </c>
      <c r="N95" s="19">
        <v>16056.138996843198</v>
      </c>
      <c r="O95" s="19">
        <v>16259.750029853465</v>
      </c>
      <c r="P95" s="19">
        <v>16446.510329865247</v>
      </c>
      <c r="Q95" s="19">
        <v>16609.423255337206</v>
      </c>
      <c r="R95" s="19">
        <v>16784.555455924419</v>
      </c>
      <c r="S95" s="19">
        <v>17034.929890509862</v>
      </c>
      <c r="T95" s="19">
        <v>17367.03782581602</v>
      </c>
      <c r="U95" s="19">
        <v>17403.842956052264</v>
      </c>
      <c r="V95" s="19">
        <v>17602.142253681479</v>
      </c>
    </row>
    <row r="98" spans="1:22" x14ac:dyDescent="0.25">
      <c r="V98" s="19"/>
    </row>
    <row r="102" spans="1:22" x14ac:dyDescent="0.25">
      <c r="A102" s="1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</row>
    <row r="103" spans="1:22" x14ac:dyDescent="0.25">
      <c r="A103" s="1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22" x14ac:dyDescent="0.25">
      <c r="A104" s="1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22" x14ac:dyDescent="0.25">
      <c r="A105" s="1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</row>
    <row r="106" spans="1:22" x14ac:dyDescent="0.25">
      <c r="A106" s="1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</row>
    <row r="107" spans="1:22" x14ac:dyDescent="0.25">
      <c r="A107" s="18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</row>
    <row r="109" spans="1:22" x14ac:dyDescent="0.25"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BA6E5-EBB8-4D9D-85BD-07509D31A1A5}">
  <sheetPr codeName="Sheet5"/>
  <dimension ref="A1:AN95"/>
  <sheetViews>
    <sheetView showGridLines="0" zoomScale="90" zoomScaleNormal="90" workbookViewId="0">
      <pane ySplit="4" topLeftCell="A5" activePane="bottomLeft" state="frozen"/>
      <selection activeCell="A48" sqref="A48"/>
      <selection pane="bottomLeft" activeCell="A5" sqref="A5"/>
    </sheetView>
  </sheetViews>
  <sheetFormatPr defaultRowHeight="15" outlineLevelCol="1" x14ac:dyDescent="0.25"/>
  <cols>
    <col min="1" max="1" width="31.28515625" bestFit="1" customWidth="1"/>
    <col min="2" max="11" width="11.7109375" customWidth="1"/>
    <col min="12" max="22" width="11.7109375" hidden="1" customWidth="1" outlineLevel="1"/>
    <col min="23" max="23" width="9.140625" collapsed="1"/>
    <col min="24" max="24" width="27.85546875" customWidth="1"/>
    <col min="25" max="35" width="11.7109375" customWidth="1"/>
    <col min="40" max="40" width="26.42578125" bestFit="1" customWidth="1"/>
  </cols>
  <sheetData>
    <row r="1" spans="1:40" ht="18.75" x14ac:dyDescent="0.3">
      <c r="A1" s="13" t="s">
        <v>77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X1" s="13" t="s">
        <v>77</v>
      </c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L1" s="39">
        <v>12</v>
      </c>
    </row>
    <row r="2" spans="1:40" ht="18.75" x14ac:dyDescent="0.3">
      <c r="A2" s="13" t="s">
        <v>88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X2" s="13" t="s">
        <v>88</v>
      </c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40" x14ac:dyDescent="0.25">
      <c r="A3" s="17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X3" s="17" t="s">
        <v>0</v>
      </c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40" x14ac:dyDescent="0.25">
      <c r="A4" s="5"/>
      <c r="B4" s="16">
        <v>2025</v>
      </c>
      <c r="C4" s="16">
        <v>2026</v>
      </c>
      <c r="D4" s="16">
        <v>2027</v>
      </c>
      <c r="E4" s="16">
        <v>2028</v>
      </c>
      <c r="F4" s="16">
        <v>2029</v>
      </c>
      <c r="G4" s="16">
        <v>2030</v>
      </c>
      <c r="H4" s="16">
        <v>2031</v>
      </c>
      <c r="I4" s="16">
        <v>2032</v>
      </c>
      <c r="J4" s="16">
        <v>2033</v>
      </c>
      <c r="K4" s="16">
        <v>2034</v>
      </c>
      <c r="L4" s="16">
        <v>2035</v>
      </c>
      <c r="M4" s="16">
        <v>2036</v>
      </c>
      <c r="N4" s="16">
        <v>2037</v>
      </c>
      <c r="O4" s="16">
        <v>2038</v>
      </c>
      <c r="P4" s="16">
        <v>2039</v>
      </c>
      <c r="Q4" s="16">
        <v>2040</v>
      </c>
      <c r="R4" s="16">
        <v>2041</v>
      </c>
      <c r="S4" s="16">
        <v>2042</v>
      </c>
      <c r="T4" s="16">
        <v>2043</v>
      </c>
      <c r="U4" s="16">
        <v>2044</v>
      </c>
      <c r="V4" s="16">
        <v>2045</v>
      </c>
      <c r="X4" s="5"/>
      <c r="Y4" s="16">
        <v>2035</v>
      </c>
      <c r="Z4" s="16">
        <v>2036</v>
      </c>
      <c r="AA4" s="16">
        <v>2037</v>
      </c>
      <c r="AB4" s="16">
        <v>2038</v>
      </c>
      <c r="AC4" s="16">
        <v>2039</v>
      </c>
      <c r="AD4" s="16">
        <v>2040</v>
      </c>
      <c r="AE4" s="16">
        <v>2041</v>
      </c>
      <c r="AF4" s="16">
        <v>2042</v>
      </c>
      <c r="AG4" s="16">
        <v>2043</v>
      </c>
      <c r="AH4" s="16">
        <v>2044</v>
      </c>
      <c r="AI4" s="16">
        <v>2045</v>
      </c>
      <c r="AN4" t="s">
        <v>4</v>
      </c>
    </row>
    <row r="5" spans="1:40" x14ac:dyDescent="0.25">
      <c r="A5" s="6" t="s">
        <v>4</v>
      </c>
      <c r="B5" s="30">
        <v>4146.50639434</v>
      </c>
      <c r="C5" s="30">
        <v>3733.4917503400002</v>
      </c>
      <c r="D5" s="30">
        <v>3733.4917503400002</v>
      </c>
      <c r="E5" s="30">
        <v>3498.3824003400005</v>
      </c>
      <c r="F5" s="30">
        <v>3184.0912230400008</v>
      </c>
      <c r="G5" s="30">
        <v>3014.06282663</v>
      </c>
      <c r="H5" s="30">
        <v>3014.06282663</v>
      </c>
      <c r="I5" s="30">
        <v>3014.6228992800002</v>
      </c>
      <c r="J5" s="30">
        <v>3014.6228992800002</v>
      </c>
      <c r="K5" s="30">
        <v>3014.6228992800002</v>
      </c>
      <c r="L5" s="30">
        <v>3014.6228992800002</v>
      </c>
      <c r="M5" s="30">
        <v>3014.6228992800002</v>
      </c>
      <c r="N5" s="30">
        <v>3014.6228992800002</v>
      </c>
      <c r="O5" s="30">
        <v>3014.6228992800002</v>
      </c>
      <c r="P5" s="30">
        <v>3014.6228992800002</v>
      </c>
      <c r="Q5" s="30">
        <v>3014.6228992800002</v>
      </c>
      <c r="R5" s="30">
        <v>3014.6228992800002</v>
      </c>
      <c r="S5" s="30">
        <v>3014.6228992800002</v>
      </c>
      <c r="T5" s="30">
        <v>3014.6228992800002</v>
      </c>
      <c r="U5" s="30">
        <v>3014.6228992800002</v>
      </c>
      <c r="V5" s="30">
        <v>3014.6228992800002</v>
      </c>
      <c r="X5" s="29" t="s">
        <v>4</v>
      </c>
      <c r="Y5" s="30">
        <v>3014.6228992800002</v>
      </c>
      <c r="Z5" s="30">
        <v>3014.6228992800002</v>
      </c>
      <c r="AA5" s="30">
        <v>3014.6228992800002</v>
      </c>
      <c r="AB5" s="30">
        <v>3014.6228992800002</v>
      </c>
      <c r="AC5" s="30">
        <v>3014.6228992800002</v>
      </c>
      <c r="AD5" s="30">
        <v>3014.6228992800002</v>
      </c>
      <c r="AE5" s="30">
        <v>3014.6228992800002</v>
      </c>
      <c r="AF5" s="30">
        <v>3014.6228992800002</v>
      </c>
      <c r="AG5" s="30">
        <v>3014.6228992800002</v>
      </c>
      <c r="AH5" s="30">
        <v>3014.6228992800002</v>
      </c>
      <c r="AI5" s="30">
        <v>3014.6228992800002</v>
      </c>
      <c r="AN5" t="s">
        <v>20</v>
      </c>
    </row>
    <row r="6" spans="1:40" x14ac:dyDescent="0.25">
      <c r="A6" s="6" t="s">
        <v>22</v>
      </c>
      <c r="B6" s="30">
        <v>3002.7987900000003</v>
      </c>
      <c r="C6" s="30">
        <v>3334.4974202099997</v>
      </c>
      <c r="D6" s="30">
        <v>3334.4974202099997</v>
      </c>
      <c r="E6" s="30">
        <v>3334.6843205099999</v>
      </c>
      <c r="F6" s="30">
        <v>3526.47732051</v>
      </c>
      <c r="G6" s="30">
        <v>3527.2384870999999</v>
      </c>
      <c r="H6" s="30">
        <v>3527.2384870999999</v>
      </c>
      <c r="I6" s="30">
        <v>3527.2384870999999</v>
      </c>
      <c r="J6" s="30">
        <v>3527.2384870999999</v>
      </c>
      <c r="K6" s="30">
        <v>3527.2384870999999</v>
      </c>
      <c r="L6" s="30">
        <v>3527.2384871000004</v>
      </c>
      <c r="M6" s="30">
        <v>3527.238487099999</v>
      </c>
      <c r="N6" s="30">
        <v>3527.2384871000004</v>
      </c>
      <c r="O6" s="30">
        <v>3527.2384870999999</v>
      </c>
      <c r="P6" s="30">
        <v>3527.2384871000004</v>
      </c>
      <c r="Q6" s="30">
        <v>3527.2384870999995</v>
      </c>
      <c r="R6" s="30">
        <v>3527.2384870999995</v>
      </c>
      <c r="S6" s="30">
        <v>3527.2384870999995</v>
      </c>
      <c r="T6" s="30">
        <v>3527.2384870999995</v>
      </c>
      <c r="U6" s="30">
        <v>3527.2384870999995</v>
      </c>
      <c r="V6" s="30">
        <v>3527.2384870999995</v>
      </c>
      <c r="X6" s="29" t="s">
        <v>22</v>
      </c>
      <c r="Y6" s="30">
        <v>3527.2384871000004</v>
      </c>
      <c r="Z6" s="30">
        <v>3527.238487099999</v>
      </c>
      <c r="AA6" s="30">
        <v>3527.2384871000004</v>
      </c>
      <c r="AB6" s="30">
        <v>3527.2384870999999</v>
      </c>
      <c r="AC6" s="30">
        <v>3527.2384871000004</v>
      </c>
      <c r="AD6" s="30">
        <v>3527.2384870999995</v>
      </c>
      <c r="AE6" s="30">
        <v>3527.2384870999995</v>
      </c>
      <c r="AF6" s="30">
        <v>3527.2384870999995</v>
      </c>
      <c r="AG6" s="30">
        <v>3527.2384870999995</v>
      </c>
      <c r="AH6" s="30">
        <v>3527.2384870999995</v>
      </c>
      <c r="AI6" s="30">
        <v>3527.2384870999995</v>
      </c>
      <c r="AN6" t="s">
        <v>56</v>
      </c>
    </row>
    <row r="7" spans="1:40" x14ac:dyDescent="0.25">
      <c r="A7" s="6" t="s">
        <v>23</v>
      </c>
      <c r="B7" s="30">
        <v>33.100910000000013</v>
      </c>
      <c r="C7" s="30">
        <v>33.100910000000013</v>
      </c>
      <c r="D7" s="30">
        <v>33.100910000000013</v>
      </c>
      <c r="E7" s="30">
        <v>33.100910000000013</v>
      </c>
      <c r="F7" s="30">
        <v>33.100910000000013</v>
      </c>
      <c r="G7" s="30">
        <v>33.100910000000013</v>
      </c>
      <c r="H7" s="30">
        <v>33.100910000000013</v>
      </c>
      <c r="I7" s="30">
        <v>33.100910000000013</v>
      </c>
      <c r="J7" s="30">
        <v>33.100910000000013</v>
      </c>
      <c r="K7" s="30">
        <v>33.100910000000013</v>
      </c>
      <c r="L7" s="30">
        <v>33.100910000000013</v>
      </c>
      <c r="M7" s="30">
        <v>33.100910000000013</v>
      </c>
      <c r="N7" s="30">
        <v>33.100910000000013</v>
      </c>
      <c r="O7" s="30">
        <v>33.100910000000013</v>
      </c>
      <c r="P7" s="30">
        <v>33.100910000000013</v>
      </c>
      <c r="Q7" s="30">
        <v>33.100910000000013</v>
      </c>
      <c r="R7" s="30">
        <v>33.100910000000013</v>
      </c>
      <c r="S7" s="30">
        <v>33.100910000000013</v>
      </c>
      <c r="T7" s="30">
        <v>33.100910000000013</v>
      </c>
      <c r="U7" s="30">
        <v>33.100910000000013</v>
      </c>
      <c r="V7" s="30">
        <v>33.100910000000013</v>
      </c>
      <c r="X7" s="29" t="s">
        <v>23</v>
      </c>
      <c r="Y7" s="30">
        <v>33.100910000000013</v>
      </c>
      <c r="Z7" s="30">
        <v>33.100910000000013</v>
      </c>
      <c r="AA7" s="30">
        <v>33.100910000000013</v>
      </c>
      <c r="AB7" s="30">
        <v>33.100910000000013</v>
      </c>
      <c r="AC7" s="30">
        <v>33.100910000000013</v>
      </c>
      <c r="AD7" s="30">
        <v>33.100910000000013</v>
      </c>
      <c r="AE7" s="30">
        <v>33.100910000000013</v>
      </c>
      <c r="AF7" s="30">
        <v>33.100910000000013</v>
      </c>
      <c r="AG7" s="30">
        <v>33.100910000000013</v>
      </c>
      <c r="AH7" s="30">
        <v>33.100910000000013</v>
      </c>
      <c r="AI7" s="30">
        <v>33.100910000000013</v>
      </c>
      <c r="AN7" t="s">
        <v>22</v>
      </c>
    </row>
    <row r="8" spans="1:40" x14ac:dyDescent="0.25">
      <c r="A8" s="6" t="s">
        <v>14</v>
      </c>
      <c r="B8" s="30">
        <v>2036.8908259999998</v>
      </c>
      <c r="C8" s="30">
        <v>1928.7189830600003</v>
      </c>
      <c r="D8" s="30">
        <v>1835.8458788299997</v>
      </c>
      <c r="E8" s="30">
        <v>1747.6053617600001</v>
      </c>
      <c r="F8" s="30">
        <v>1615.6337370299998</v>
      </c>
      <c r="G8" s="30">
        <v>1456.0777373700002</v>
      </c>
      <c r="H8" s="30">
        <v>1377.4987928700004</v>
      </c>
      <c r="I8" s="30">
        <v>1300.2608618600002</v>
      </c>
      <c r="J8" s="30">
        <v>1225.8530288000002</v>
      </c>
      <c r="K8" s="30">
        <v>1154.0600290999994</v>
      </c>
      <c r="L8" s="30">
        <v>1082.24707947</v>
      </c>
      <c r="M8" s="30">
        <v>1014.38295567</v>
      </c>
      <c r="N8" s="30">
        <v>947.74967894999997</v>
      </c>
      <c r="O8" s="30">
        <v>882.65309890000015</v>
      </c>
      <c r="P8" s="30">
        <v>820.07319587999984</v>
      </c>
      <c r="Q8" s="30">
        <v>674.43591886000024</v>
      </c>
      <c r="R8" s="30">
        <v>620.56213856000011</v>
      </c>
      <c r="S8" s="30">
        <v>570.15260454999998</v>
      </c>
      <c r="T8" s="30">
        <v>521.62793895999994</v>
      </c>
      <c r="U8" s="30">
        <v>473.8165070500001</v>
      </c>
      <c r="V8" s="30">
        <v>429.22071807999998</v>
      </c>
      <c r="X8" s="29" t="s">
        <v>14</v>
      </c>
      <c r="Y8" s="30">
        <v>1082.24707947</v>
      </c>
      <c r="Z8" s="30">
        <v>1014.38295567</v>
      </c>
      <c r="AA8" s="30">
        <v>947.74967894999997</v>
      </c>
      <c r="AB8" s="30">
        <v>882.65309890000015</v>
      </c>
      <c r="AC8" s="30">
        <v>820.07319587999984</v>
      </c>
      <c r="AD8" s="30">
        <v>674.43591886000024</v>
      </c>
      <c r="AE8" s="30">
        <v>620.56213856000011</v>
      </c>
      <c r="AF8" s="30">
        <v>570.15260454999998</v>
      </c>
      <c r="AG8" s="30">
        <v>521.62793895999994</v>
      </c>
      <c r="AH8" s="30">
        <v>473.8165070500001</v>
      </c>
      <c r="AI8" s="30">
        <v>429.22071807999998</v>
      </c>
      <c r="AN8" t="s">
        <v>23</v>
      </c>
    </row>
    <row r="9" spans="1:40" x14ac:dyDescent="0.25">
      <c r="A9" s="6" t="s">
        <v>18</v>
      </c>
      <c r="B9" s="30">
        <v>77.071200000000005</v>
      </c>
      <c r="C9" s="30">
        <v>104.0732064</v>
      </c>
      <c r="D9" s="30">
        <v>101.182284</v>
      </c>
      <c r="E9" s="30">
        <v>98.184290400000009</v>
      </c>
      <c r="F9" s="30">
        <v>95.186296800000008</v>
      </c>
      <c r="G9" s="30">
        <v>92.188303199999993</v>
      </c>
      <c r="H9" s="30">
        <v>89.297380799999985</v>
      </c>
      <c r="I9" s="30">
        <v>86.299387199999998</v>
      </c>
      <c r="J9" s="30">
        <v>83.301393599999997</v>
      </c>
      <c r="K9" s="30">
        <v>80.303399999999996</v>
      </c>
      <c r="L9" s="30">
        <v>77.412477599999988</v>
      </c>
      <c r="M9" s="30">
        <v>74.414484000000002</v>
      </c>
      <c r="N9" s="30">
        <v>71.416490400000001</v>
      </c>
      <c r="O9" s="30">
        <v>68.4184968</v>
      </c>
      <c r="P9" s="30">
        <v>65.527574400000006</v>
      </c>
      <c r="Q9" s="30">
        <v>62.529580800000005</v>
      </c>
      <c r="R9" s="30">
        <v>59.531587199999997</v>
      </c>
      <c r="S9" s="30">
        <v>56.640664800000003</v>
      </c>
      <c r="T9" s="30">
        <v>46.127671200000002</v>
      </c>
      <c r="U9" s="30">
        <v>43.549677599999995</v>
      </c>
      <c r="V9" s="30">
        <v>40.928252000000001</v>
      </c>
      <c r="X9" s="29" t="s">
        <v>18</v>
      </c>
      <c r="Y9" s="30">
        <v>77.412477599999988</v>
      </c>
      <c r="Z9" s="30">
        <v>74.414484000000002</v>
      </c>
      <c r="AA9" s="30">
        <v>71.416490400000001</v>
      </c>
      <c r="AB9" s="30">
        <v>68.4184968</v>
      </c>
      <c r="AC9" s="30">
        <v>65.527574400000006</v>
      </c>
      <c r="AD9" s="30">
        <v>62.529580800000005</v>
      </c>
      <c r="AE9" s="30">
        <v>59.531587199999997</v>
      </c>
      <c r="AF9" s="30">
        <v>56.640664800000003</v>
      </c>
      <c r="AG9" s="30">
        <v>46.127671200000002</v>
      </c>
      <c r="AH9" s="30">
        <v>43.549677599999995</v>
      </c>
      <c r="AI9" s="30">
        <v>40.928252000000001</v>
      </c>
      <c r="AN9" t="s">
        <v>76</v>
      </c>
    </row>
    <row r="10" spans="1:40" x14ac:dyDescent="0.25">
      <c r="A10" s="6" t="s">
        <v>74</v>
      </c>
      <c r="B10" s="30">
        <v>40.701040000000006</v>
      </c>
      <c r="C10" s="30">
        <v>39.357905680000002</v>
      </c>
      <c r="D10" s="30">
        <v>37.974070320000003</v>
      </c>
      <c r="E10" s="30">
        <v>36.630935999999998</v>
      </c>
      <c r="F10" s="30">
        <v>35.287801680000001</v>
      </c>
      <c r="G10" s="30">
        <v>33.903966319999995</v>
      </c>
      <c r="H10" s="30">
        <v>32.560832000000005</v>
      </c>
      <c r="I10" s="30">
        <v>31.176996639999999</v>
      </c>
      <c r="J10" s="30">
        <v>29.833862320000001</v>
      </c>
      <c r="K10" s="30">
        <v>28.490728000000001</v>
      </c>
      <c r="L10" s="30">
        <v>27.106892639999998</v>
      </c>
      <c r="M10" s="30">
        <v>25.763758319999997</v>
      </c>
      <c r="N10" s="30">
        <v>24.420623999999997</v>
      </c>
      <c r="O10" s="30">
        <v>8.49</v>
      </c>
      <c r="P10" s="30">
        <v>7.9950000000000001</v>
      </c>
      <c r="Q10" s="30">
        <v>7.5</v>
      </c>
      <c r="R10" s="30">
        <v>6.99</v>
      </c>
      <c r="S10" s="30">
        <v>6.4950000000000001</v>
      </c>
      <c r="T10" s="30">
        <v>6</v>
      </c>
      <c r="U10" s="30">
        <v>0</v>
      </c>
      <c r="V10" s="30">
        <v>0</v>
      </c>
      <c r="X10" s="29" t="s">
        <v>74</v>
      </c>
      <c r="Y10" s="30">
        <v>27.106892639999998</v>
      </c>
      <c r="Z10" s="30">
        <v>25.763758319999997</v>
      </c>
      <c r="AA10" s="30">
        <v>24.420623999999997</v>
      </c>
      <c r="AB10" s="30">
        <v>8.49</v>
      </c>
      <c r="AC10" s="30">
        <v>7.9950000000000001</v>
      </c>
      <c r="AD10" s="30">
        <v>7.5</v>
      </c>
      <c r="AE10" s="30">
        <v>6.99</v>
      </c>
      <c r="AF10" s="30">
        <v>6.4950000000000001</v>
      </c>
      <c r="AG10" s="30">
        <v>6</v>
      </c>
      <c r="AH10" s="30">
        <v>0</v>
      </c>
      <c r="AI10" s="30">
        <v>0</v>
      </c>
      <c r="AN10" t="s">
        <v>55</v>
      </c>
    </row>
    <row r="11" spans="1:40" x14ac:dyDescent="0.25">
      <c r="A11" s="6" t="s">
        <v>24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X11" s="29" t="s">
        <v>24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N11" t="s">
        <v>21</v>
      </c>
    </row>
    <row r="12" spans="1:40" x14ac:dyDescent="0.25">
      <c r="A12" s="6" t="s">
        <v>8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X12" s="29" t="s">
        <v>8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N12" t="s">
        <v>25</v>
      </c>
    </row>
    <row r="13" spans="1:40" x14ac:dyDescent="0.25">
      <c r="A13" s="6" t="s">
        <v>13</v>
      </c>
      <c r="B13" s="30">
        <v>186.49924859999993</v>
      </c>
      <c r="C13" s="30">
        <v>181.38968547999997</v>
      </c>
      <c r="D13" s="30">
        <v>176.70325033999995</v>
      </c>
      <c r="E13" s="30">
        <v>171.33323429999999</v>
      </c>
      <c r="F13" s="30">
        <v>166.52474585999988</v>
      </c>
      <c r="G13" s="30">
        <v>161.72845942000001</v>
      </c>
      <c r="H13" s="30">
        <v>154.86543918999996</v>
      </c>
      <c r="I13" s="30">
        <v>150.14265322999998</v>
      </c>
      <c r="J13" s="30">
        <v>129.53120815</v>
      </c>
      <c r="K13" s="30">
        <v>125.34648025999998</v>
      </c>
      <c r="L13" s="30">
        <v>120.82014645999996</v>
      </c>
      <c r="M13" s="30">
        <v>103.42571127999997</v>
      </c>
      <c r="N13" s="30">
        <v>98.168331059999957</v>
      </c>
      <c r="O13" s="30">
        <v>94.540643029999984</v>
      </c>
      <c r="P13" s="30">
        <v>90.82425456</v>
      </c>
      <c r="Q13" s="30">
        <v>87.20557052999996</v>
      </c>
      <c r="R13" s="30">
        <v>82.958173719999991</v>
      </c>
      <c r="S13" s="30">
        <v>79.217036509999986</v>
      </c>
      <c r="T13" s="30">
        <v>75.473349729999995</v>
      </c>
      <c r="U13" s="30">
        <v>71.851761719999985</v>
      </c>
      <c r="V13" s="30">
        <v>68.257173669999986</v>
      </c>
      <c r="X13" s="29" t="s">
        <v>13</v>
      </c>
      <c r="Y13" s="30">
        <v>120.82014645999996</v>
      </c>
      <c r="Z13" s="30">
        <v>103.42571127999997</v>
      </c>
      <c r="AA13" s="30">
        <v>98.168331059999957</v>
      </c>
      <c r="AB13" s="30">
        <v>94.540643029999984</v>
      </c>
      <c r="AC13" s="30">
        <v>90.82425456</v>
      </c>
      <c r="AD13" s="30">
        <v>87.20557052999996</v>
      </c>
      <c r="AE13" s="30">
        <v>82.958173719999991</v>
      </c>
      <c r="AF13" s="30">
        <v>79.217036509999986</v>
      </c>
      <c r="AG13" s="30">
        <v>75.473349729999995</v>
      </c>
      <c r="AH13" s="30">
        <v>71.851761719999985</v>
      </c>
      <c r="AI13" s="30">
        <v>68.257173669999986</v>
      </c>
      <c r="AN13" t="s">
        <v>74</v>
      </c>
    </row>
    <row r="14" spans="1:40" x14ac:dyDescent="0.25">
      <c r="A14" s="6" t="s">
        <v>20</v>
      </c>
      <c r="B14" s="30">
        <v>138.6</v>
      </c>
      <c r="C14" s="30">
        <v>135.27360152</v>
      </c>
      <c r="D14" s="30">
        <v>132.08580125999998</v>
      </c>
      <c r="E14" s="30">
        <v>128.75940277999999</v>
      </c>
      <c r="F14" s="30">
        <v>125.43299604000001</v>
      </c>
      <c r="G14" s="30">
        <v>122.24520403</v>
      </c>
      <c r="H14" s="30">
        <v>118.91879728999999</v>
      </c>
      <c r="I14" s="30">
        <v>115.59239879999998</v>
      </c>
      <c r="J14" s="30">
        <v>112.40459854999999</v>
      </c>
      <c r="K14" s="30">
        <v>109.07820007000001</v>
      </c>
      <c r="L14" s="30">
        <v>105.75180158000001</v>
      </c>
      <c r="M14" s="30">
        <v>102.56400131000001</v>
      </c>
      <c r="N14" s="30">
        <v>99.237602840000008</v>
      </c>
      <c r="O14" s="30">
        <v>95.911196109999992</v>
      </c>
      <c r="P14" s="30">
        <v>92.72340410000001</v>
      </c>
      <c r="Q14" s="30">
        <v>89.396997350000007</v>
      </c>
      <c r="R14" s="30">
        <v>86.070598869999998</v>
      </c>
      <c r="S14" s="30">
        <v>82.744200400000011</v>
      </c>
      <c r="T14" s="30">
        <v>79.55640013</v>
      </c>
      <c r="U14" s="30">
        <v>76.230001649999991</v>
      </c>
      <c r="V14" s="30">
        <v>72.903599999999997</v>
      </c>
      <c r="X14" s="29" t="s">
        <v>20</v>
      </c>
      <c r="Y14" s="30">
        <v>105.75180158000001</v>
      </c>
      <c r="Z14" s="30">
        <v>102.56400131000001</v>
      </c>
      <c r="AA14" s="30">
        <v>99.237602840000008</v>
      </c>
      <c r="AB14" s="30">
        <v>95.911196109999992</v>
      </c>
      <c r="AC14" s="30">
        <v>92.72340410000001</v>
      </c>
      <c r="AD14" s="30">
        <v>89.396997350000007</v>
      </c>
      <c r="AE14" s="30">
        <v>86.070598869999998</v>
      </c>
      <c r="AF14" s="30">
        <v>82.744200400000011</v>
      </c>
      <c r="AG14" s="30">
        <v>79.55640013</v>
      </c>
      <c r="AH14" s="30">
        <v>76.230001649999991</v>
      </c>
      <c r="AI14" s="30">
        <v>72.903599999999997</v>
      </c>
      <c r="AN14" t="s">
        <v>8</v>
      </c>
    </row>
    <row r="15" spans="1:40" x14ac:dyDescent="0.25">
      <c r="A15" s="6" t="s">
        <v>10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"/>
      <c r="X15" s="29" t="s">
        <v>10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N15" t="s">
        <v>13</v>
      </c>
    </row>
    <row r="16" spans="1:40" x14ac:dyDescent="0.25">
      <c r="A16" s="6" t="s">
        <v>94</v>
      </c>
      <c r="B16" s="30">
        <v>-1600</v>
      </c>
      <c r="C16" s="30">
        <v>-1600</v>
      </c>
      <c r="D16" s="30">
        <v>-1281.1959014679564</v>
      </c>
      <c r="E16" s="30">
        <v>-1299.4257115304745</v>
      </c>
      <c r="F16" s="30">
        <v>-1403.146780786733</v>
      </c>
      <c r="G16" s="30">
        <v>-1600</v>
      </c>
      <c r="H16" s="30">
        <v>-1600</v>
      </c>
      <c r="I16" s="30">
        <v>-1175.8362875904077</v>
      </c>
      <c r="J16" s="30">
        <v>-1225.2247732691508</v>
      </c>
      <c r="K16" s="30">
        <v>-1002.221056488198</v>
      </c>
      <c r="L16" s="30">
        <v>-910.55466218676884</v>
      </c>
      <c r="M16" s="30">
        <v>-1183.1803864199778</v>
      </c>
      <c r="N16" s="30">
        <v>-1390.2998733932391</v>
      </c>
      <c r="O16" s="30">
        <v>-788.72831435781973</v>
      </c>
      <c r="P16" s="30">
        <v>-926.83071951020747</v>
      </c>
      <c r="Q16" s="30">
        <v>-937.76489990217669</v>
      </c>
      <c r="R16" s="30">
        <v>-950.48833125450619</v>
      </c>
      <c r="S16" s="30">
        <v>-1005.5199150497774</v>
      </c>
      <c r="T16" s="30">
        <v>-964.58917541185929</v>
      </c>
      <c r="U16" s="30">
        <v>-865.31167311146146</v>
      </c>
      <c r="V16" s="30">
        <v>-921.06702192049397</v>
      </c>
      <c r="W16" s="3"/>
      <c r="X16" s="29" t="s">
        <v>94</v>
      </c>
      <c r="Y16" s="30">
        <v>-910.55466218676884</v>
      </c>
      <c r="Z16" s="30">
        <v>-1183.1803864199778</v>
      </c>
      <c r="AA16" s="30">
        <v>-1390.2998733932391</v>
      </c>
      <c r="AB16" s="30">
        <v>-788.72831435781973</v>
      </c>
      <c r="AC16" s="30">
        <v>-926.83071951020747</v>
      </c>
      <c r="AD16" s="30">
        <v>-937.76489990217669</v>
      </c>
      <c r="AE16" s="30">
        <v>-950.48833125450619</v>
      </c>
      <c r="AF16" s="30">
        <v>-1005.5199150497774</v>
      </c>
      <c r="AG16" s="30">
        <v>-964.58917541185929</v>
      </c>
      <c r="AH16" s="30">
        <v>-865.31167311146146</v>
      </c>
      <c r="AI16" s="30">
        <v>-921.06702192049397</v>
      </c>
      <c r="AN16" t="s">
        <v>10</v>
      </c>
    </row>
    <row r="17" spans="1:40" x14ac:dyDescent="0.25">
      <c r="A17" s="8" t="s">
        <v>35</v>
      </c>
      <c r="B17" s="11">
        <v>8062.1684089400005</v>
      </c>
      <c r="C17" s="11">
        <v>7889.9034626900029</v>
      </c>
      <c r="D17" s="11">
        <v>8103.6854638320456</v>
      </c>
      <c r="E17" s="11">
        <v>7749.2551445595263</v>
      </c>
      <c r="F17" s="11">
        <v>7378.5882501732694</v>
      </c>
      <c r="G17" s="11">
        <v>6840.5458940699991</v>
      </c>
      <c r="H17" s="11">
        <v>6747.5434658800004</v>
      </c>
      <c r="I17" s="11">
        <v>7082.5983065195924</v>
      </c>
      <c r="J17" s="11">
        <v>6930.661614530849</v>
      </c>
      <c r="K17" s="11">
        <v>7070.0200773218012</v>
      </c>
      <c r="L17" s="11">
        <v>7077.7460319432312</v>
      </c>
      <c r="M17" s="11">
        <v>6712.3328205400212</v>
      </c>
      <c r="N17" s="11">
        <v>6425.655150236762</v>
      </c>
      <c r="O17" s="11">
        <v>6936.2474168621802</v>
      </c>
      <c r="P17" s="11">
        <v>6725.2750058097918</v>
      </c>
      <c r="Q17" s="11">
        <v>6558.2654640178234</v>
      </c>
      <c r="R17" s="11">
        <v>6480.5864634754935</v>
      </c>
      <c r="S17" s="11">
        <v>6364.6918875902238</v>
      </c>
      <c r="T17" s="11">
        <v>6339.1584809881406</v>
      </c>
      <c r="U17" s="11">
        <v>6375.0985712885386</v>
      </c>
      <c r="V17" s="11">
        <v>6265.2050182095054</v>
      </c>
      <c r="X17" s="8" t="s">
        <v>35</v>
      </c>
      <c r="Y17" s="11">
        <v>7077.7460319432312</v>
      </c>
      <c r="Z17" s="11">
        <v>6712.3328205400212</v>
      </c>
      <c r="AA17" s="11">
        <v>6425.655150236762</v>
      </c>
      <c r="AB17" s="11">
        <v>6936.2474168621802</v>
      </c>
      <c r="AC17" s="11">
        <v>6725.2750058097918</v>
      </c>
      <c r="AD17" s="11">
        <v>6558.2654640178234</v>
      </c>
      <c r="AE17" s="11">
        <v>6480.5864634754935</v>
      </c>
      <c r="AF17" s="11">
        <v>6364.6918875902238</v>
      </c>
      <c r="AG17" s="11">
        <v>6339.1584809881406</v>
      </c>
      <c r="AH17" s="11">
        <v>6375.0985712885386</v>
      </c>
      <c r="AI17" s="11">
        <v>6265.2050182095054</v>
      </c>
      <c r="AN17" t="s">
        <v>18</v>
      </c>
    </row>
    <row r="18" spans="1:40" x14ac:dyDescent="0.25">
      <c r="A18" s="6"/>
      <c r="B18" s="9"/>
      <c r="C18" s="9"/>
      <c r="D18" s="9"/>
      <c r="E18" s="9"/>
      <c r="F18" s="9"/>
      <c r="G18" s="9"/>
      <c r="H18" s="9"/>
      <c r="I18" s="9"/>
      <c r="J18" s="1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X18" s="6"/>
      <c r="Y18" s="9"/>
      <c r="Z18" s="9"/>
      <c r="AA18" s="9"/>
      <c r="AB18" s="9"/>
      <c r="AC18" s="9"/>
      <c r="AD18" s="9"/>
      <c r="AE18" s="9"/>
      <c r="AF18" s="9"/>
      <c r="AG18" s="10"/>
      <c r="AH18" s="2"/>
      <c r="AI18" s="2"/>
      <c r="AN18" t="s">
        <v>24</v>
      </c>
    </row>
    <row r="19" spans="1:40" x14ac:dyDescent="0.25">
      <c r="A19" s="6" t="s">
        <v>105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X19" s="29" t="s">
        <v>105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L19" s="6"/>
      <c r="AN19" t="s">
        <v>14</v>
      </c>
    </row>
    <row r="20" spans="1:40" x14ac:dyDescent="0.25">
      <c r="A20" s="6" t="s">
        <v>76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9.9024210000000001E-2</v>
      </c>
      <c r="H20" s="30">
        <v>9.9024210000000001E-2</v>
      </c>
      <c r="I20" s="30">
        <v>9.9024210000000001E-2</v>
      </c>
      <c r="J20" s="30">
        <v>9.9024210000000001E-2</v>
      </c>
      <c r="K20" s="30">
        <v>9.9024210000000001E-2</v>
      </c>
      <c r="L20" s="30">
        <v>9.9024210000000001E-2</v>
      </c>
      <c r="M20" s="30">
        <v>9.9024210000000001E-2</v>
      </c>
      <c r="N20" s="30">
        <v>9.9024210000000001E-2</v>
      </c>
      <c r="O20" s="30">
        <v>9.9024210000000001E-2</v>
      </c>
      <c r="P20" s="30">
        <v>9.9024210000000001E-2</v>
      </c>
      <c r="Q20" s="30">
        <v>9.9024210000000001E-2</v>
      </c>
      <c r="R20" s="30">
        <v>9.9024210000000001E-2</v>
      </c>
      <c r="S20" s="30">
        <v>9.9024210000000001E-2</v>
      </c>
      <c r="T20" s="30">
        <v>9.9024210000000001E-2</v>
      </c>
      <c r="U20" s="30">
        <v>9.9024210000000001E-2</v>
      </c>
      <c r="V20" s="30">
        <v>9.9024210000000001E-2</v>
      </c>
      <c r="X20" s="29" t="s">
        <v>76</v>
      </c>
      <c r="Y20" s="30">
        <v>9.9024210000000001E-2</v>
      </c>
      <c r="Z20" s="30">
        <v>9.9024210000000001E-2</v>
      </c>
      <c r="AA20" s="30">
        <v>9.9024210000000001E-2</v>
      </c>
      <c r="AB20" s="30">
        <v>9.9024210000000001E-2</v>
      </c>
      <c r="AC20" s="30">
        <v>9.9024210000000001E-2</v>
      </c>
      <c r="AD20" s="30">
        <v>9.9024210000000001E-2</v>
      </c>
      <c r="AE20" s="30">
        <v>9.9024210000000001E-2</v>
      </c>
      <c r="AF20" s="30">
        <v>9.9024210000000001E-2</v>
      </c>
      <c r="AG20" s="30">
        <v>9.9024210000000001E-2</v>
      </c>
      <c r="AH20" s="30">
        <v>9.9024210000000001E-2</v>
      </c>
      <c r="AI20" s="30">
        <v>9.9024210000000001E-2</v>
      </c>
      <c r="AL20" s="6"/>
    </row>
    <row r="21" spans="1:40" x14ac:dyDescent="0.25">
      <c r="A21" s="6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1.7992526699999996</v>
      </c>
      <c r="G21" s="30">
        <v>2.0992094499999996</v>
      </c>
      <c r="H21" s="30">
        <v>2.0992094499999996</v>
      </c>
      <c r="I21" s="30">
        <v>2.3991306499999996</v>
      </c>
      <c r="J21" s="30">
        <v>2.3991306499999996</v>
      </c>
      <c r="K21" s="30">
        <v>2.3991306499999996</v>
      </c>
      <c r="L21" s="30">
        <v>2.3991306499999996</v>
      </c>
      <c r="M21" s="30">
        <v>2.3991306499999996</v>
      </c>
      <c r="N21" s="30">
        <v>2.6990874300000001</v>
      </c>
      <c r="O21" s="30">
        <v>2.6990874300000001</v>
      </c>
      <c r="P21" s="30">
        <v>2.6990874300000001</v>
      </c>
      <c r="Q21" s="30">
        <v>2.6990874300000001</v>
      </c>
      <c r="R21" s="30">
        <v>2.6990874300000001</v>
      </c>
      <c r="S21" s="30">
        <v>2.6990874300000001</v>
      </c>
      <c r="T21" s="30">
        <v>2.6990874300000001</v>
      </c>
      <c r="U21" s="30">
        <v>2.6990874300000001</v>
      </c>
      <c r="V21" s="30">
        <v>2.6990874300000001</v>
      </c>
      <c r="X21" s="29" t="s">
        <v>22</v>
      </c>
      <c r="Y21" s="30">
        <v>2.3991306499999996</v>
      </c>
      <c r="Z21" s="30">
        <v>2.3991306499999996</v>
      </c>
      <c r="AA21" s="30">
        <v>2.6990874300000001</v>
      </c>
      <c r="AB21" s="30">
        <v>2.6990874300000001</v>
      </c>
      <c r="AC21" s="30">
        <v>2.6990874300000001</v>
      </c>
      <c r="AD21" s="30">
        <v>2.6990874300000001</v>
      </c>
      <c r="AE21" s="30">
        <v>2.6990874300000001</v>
      </c>
      <c r="AF21" s="30">
        <v>2.6990874300000001</v>
      </c>
      <c r="AG21" s="30">
        <v>2.6990874300000001</v>
      </c>
      <c r="AH21" s="30">
        <v>2.6990874300000001</v>
      </c>
      <c r="AI21" s="30">
        <v>2.6990874300000001</v>
      </c>
      <c r="AL21" s="6"/>
    </row>
    <row r="22" spans="1:40" x14ac:dyDescent="0.25">
      <c r="A22" s="6" t="s">
        <v>14</v>
      </c>
      <c r="B22" s="30">
        <v>0</v>
      </c>
      <c r="C22" s="30">
        <v>0</v>
      </c>
      <c r="D22" s="30">
        <v>0.34264999999999995</v>
      </c>
      <c r="E22" s="30">
        <v>224.93429384999999</v>
      </c>
      <c r="F22" s="30">
        <v>483.79735749999992</v>
      </c>
      <c r="G22" s="30">
        <v>691.11131326000009</v>
      </c>
      <c r="H22" s="30">
        <v>672.38426384000036</v>
      </c>
      <c r="I22" s="30">
        <v>687.76081034999982</v>
      </c>
      <c r="J22" s="30">
        <v>666.19455995000021</v>
      </c>
      <c r="K22" s="30">
        <v>645.27141561999986</v>
      </c>
      <c r="L22" s="30">
        <v>624.65472699000009</v>
      </c>
      <c r="M22" s="30">
        <v>1529.8629358899996</v>
      </c>
      <c r="N22" s="30">
        <v>1476.4643976099987</v>
      </c>
      <c r="O22" s="30">
        <v>1435.5647204100003</v>
      </c>
      <c r="P22" s="30">
        <v>1382.7163116699999</v>
      </c>
      <c r="Q22" s="30">
        <v>1329.0504442900008</v>
      </c>
      <c r="R22" s="30">
        <v>1273.1366629500001</v>
      </c>
      <c r="S22" s="30">
        <v>1286.3867708799987</v>
      </c>
      <c r="T22" s="30">
        <v>1447.0582849600019</v>
      </c>
      <c r="U22" s="30">
        <v>1377.6430859400007</v>
      </c>
      <c r="V22" s="30">
        <v>1310.8971207599996</v>
      </c>
      <c r="X22" s="29" t="s">
        <v>14</v>
      </c>
      <c r="Y22" s="30">
        <v>624.65472699000009</v>
      </c>
      <c r="Z22" s="30">
        <v>1529.8629358899996</v>
      </c>
      <c r="AA22" s="30">
        <v>1476.4643976099987</v>
      </c>
      <c r="AB22" s="30">
        <v>1435.5647204100003</v>
      </c>
      <c r="AC22" s="30">
        <v>1382.7163116699999</v>
      </c>
      <c r="AD22" s="30">
        <v>1329.0504442900008</v>
      </c>
      <c r="AE22" s="30">
        <v>1273.1366629500001</v>
      </c>
      <c r="AF22" s="30">
        <v>1286.3867708799987</v>
      </c>
      <c r="AG22" s="30">
        <v>1447.0582849600019</v>
      </c>
      <c r="AH22" s="30">
        <v>1377.6430859400007</v>
      </c>
      <c r="AI22" s="30">
        <v>1310.8971207599996</v>
      </c>
      <c r="AL22" s="6"/>
    </row>
    <row r="23" spans="1:40" x14ac:dyDescent="0.25">
      <c r="A23" s="6" t="s">
        <v>18</v>
      </c>
      <c r="B23" s="30">
        <v>0</v>
      </c>
      <c r="C23" s="30">
        <v>0</v>
      </c>
      <c r="D23" s="30">
        <v>6.9499499999999992E-2</v>
      </c>
      <c r="E23" s="30">
        <v>6.7483500000000002E-2</v>
      </c>
      <c r="F23" s="30">
        <v>7.7504999999999991E-2</v>
      </c>
      <c r="G23" s="30">
        <v>7.5122999999999995E-2</v>
      </c>
      <c r="H23" s="30">
        <v>7.2773999999999978E-2</v>
      </c>
      <c r="I23" s="30">
        <v>7.2840000000000002E-2</v>
      </c>
      <c r="J23" s="30">
        <v>7.0379999999999998E-2</v>
      </c>
      <c r="K23" s="30">
        <v>6.7889999999999992E-2</v>
      </c>
      <c r="L23" s="30">
        <v>6.5489999999999979E-2</v>
      </c>
      <c r="M23" s="30">
        <v>81.106979170000002</v>
      </c>
      <c r="N23" s="30">
        <v>77.900011820000032</v>
      </c>
      <c r="O23" s="30">
        <v>74.629948669999933</v>
      </c>
      <c r="P23" s="30">
        <v>71.480469509999935</v>
      </c>
      <c r="Q23" s="30">
        <v>68.210316159999977</v>
      </c>
      <c r="R23" s="30">
        <v>64.940091020000025</v>
      </c>
      <c r="S23" s="30">
        <v>61.786663850000018</v>
      </c>
      <c r="T23" s="30">
        <v>58.516510499999988</v>
      </c>
      <c r="U23" s="30">
        <v>55.246357150000037</v>
      </c>
      <c r="V23" s="30">
        <v>51.976132010000008</v>
      </c>
      <c r="X23" s="29" t="s">
        <v>18</v>
      </c>
      <c r="Y23" s="30">
        <v>6.5489999999999979E-2</v>
      </c>
      <c r="Z23" s="30">
        <v>81.106979170000002</v>
      </c>
      <c r="AA23" s="30">
        <v>77.900011820000032</v>
      </c>
      <c r="AB23" s="30">
        <v>74.629948669999933</v>
      </c>
      <c r="AC23" s="30">
        <v>71.480469509999935</v>
      </c>
      <c r="AD23" s="30">
        <v>68.210316159999977</v>
      </c>
      <c r="AE23" s="30">
        <v>64.940091020000025</v>
      </c>
      <c r="AF23" s="30">
        <v>61.786663850000018</v>
      </c>
      <c r="AG23" s="30">
        <v>58.516510499999988</v>
      </c>
      <c r="AH23" s="30">
        <v>55.246357150000037</v>
      </c>
      <c r="AI23" s="30">
        <v>51.976132010000008</v>
      </c>
      <c r="AL23" s="6"/>
    </row>
    <row r="24" spans="1:40" x14ac:dyDescent="0.25">
      <c r="A24" s="6" t="s">
        <v>24</v>
      </c>
      <c r="B24" s="30">
        <v>0</v>
      </c>
      <c r="C24" s="30">
        <v>0</v>
      </c>
      <c r="D24" s="30">
        <v>89.685599069999995</v>
      </c>
      <c r="E24" s="30">
        <v>113.43905315999999</v>
      </c>
      <c r="F24" s="30">
        <v>173.04547149000001</v>
      </c>
      <c r="G24" s="30">
        <v>820.58176578000007</v>
      </c>
      <c r="H24" s="30">
        <v>982.6890674899995</v>
      </c>
      <c r="I24" s="30">
        <v>1002.7209488600001</v>
      </c>
      <c r="J24" s="30">
        <v>1092.6039171199998</v>
      </c>
      <c r="K24" s="30">
        <v>1177.6580429100004</v>
      </c>
      <c r="L24" s="30">
        <v>1241.6394416900007</v>
      </c>
      <c r="M24" s="30">
        <v>1238.6998561499997</v>
      </c>
      <c r="N24" s="30">
        <v>1233.7560260000002</v>
      </c>
      <c r="O24" s="30">
        <v>1551.9081410500003</v>
      </c>
      <c r="P24" s="30">
        <v>2008.3067285499997</v>
      </c>
      <c r="Q24" s="30">
        <v>2311.9252494100001</v>
      </c>
      <c r="R24" s="30">
        <v>2628.1516581500005</v>
      </c>
      <c r="S24" s="30">
        <v>2623.1549386900006</v>
      </c>
      <c r="T24" s="30">
        <v>2879.6873645100004</v>
      </c>
      <c r="U24" s="30">
        <v>3203.0328146600004</v>
      </c>
      <c r="V24" s="30">
        <v>3276.7981835100009</v>
      </c>
      <c r="X24" s="29" t="s">
        <v>24</v>
      </c>
      <c r="Y24" s="30">
        <v>1241.6394416900007</v>
      </c>
      <c r="Z24" s="30">
        <v>1238.6998561499997</v>
      </c>
      <c r="AA24" s="30">
        <v>1233.7560260000002</v>
      </c>
      <c r="AB24" s="30">
        <v>1551.9081410500003</v>
      </c>
      <c r="AC24" s="30">
        <v>2008.3067285499997</v>
      </c>
      <c r="AD24" s="30">
        <v>2311.9252494100001</v>
      </c>
      <c r="AE24" s="30">
        <v>2628.1516581500005</v>
      </c>
      <c r="AF24" s="30">
        <v>2623.1549386900006</v>
      </c>
      <c r="AG24" s="30">
        <v>2879.6873645100004</v>
      </c>
      <c r="AH24" s="30">
        <v>3203.0328146600004</v>
      </c>
      <c r="AI24" s="30">
        <v>3276.7981835100009</v>
      </c>
      <c r="AL24" s="6"/>
    </row>
    <row r="25" spans="1:40" x14ac:dyDescent="0.25">
      <c r="A25" s="6" t="s">
        <v>25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300.05000009999998</v>
      </c>
      <c r="H25" s="30">
        <v>300.05000009999998</v>
      </c>
      <c r="I25" s="30">
        <v>300.05000009999998</v>
      </c>
      <c r="J25" s="30">
        <v>300.05000009999998</v>
      </c>
      <c r="K25" s="30">
        <v>300.05000009999998</v>
      </c>
      <c r="L25" s="30">
        <v>300.71500142999997</v>
      </c>
      <c r="M25" s="30">
        <v>300.71500142999997</v>
      </c>
      <c r="N25" s="30">
        <v>300.81000161999998</v>
      </c>
      <c r="O25" s="30">
        <v>300.81000161999998</v>
      </c>
      <c r="P25" s="30">
        <v>300.81000161999998</v>
      </c>
      <c r="Q25" s="30">
        <v>300.86000171999996</v>
      </c>
      <c r="R25" s="30">
        <v>300.86000171999996</v>
      </c>
      <c r="S25" s="30">
        <v>300.86000171999996</v>
      </c>
      <c r="T25" s="30">
        <v>300.86000171999996</v>
      </c>
      <c r="U25" s="30">
        <v>300.86000171999996</v>
      </c>
      <c r="V25" s="30">
        <v>301.62000324000002</v>
      </c>
      <c r="X25" s="29" t="s">
        <v>25</v>
      </c>
      <c r="Y25" s="30">
        <v>300.71500142999997</v>
      </c>
      <c r="Z25" s="30">
        <v>300.71500142999997</v>
      </c>
      <c r="AA25" s="30">
        <v>300.81000161999998</v>
      </c>
      <c r="AB25" s="30">
        <v>300.81000161999998</v>
      </c>
      <c r="AC25" s="30">
        <v>300.81000161999998</v>
      </c>
      <c r="AD25" s="30">
        <v>300.86000171999996</v>
      </c>
      <c r="AE25" s="30">
        <v>300.86000171999996</v>
      </c>
      <c r="AF25" s="30">
        <v>300.86000171999996</v>
      </c>
      <c r="AG25" s="30">
        <v>300.86000171999996</v>
      </c>
      <c r="AH25" s="30">
        <v>300.86000171999996</v>
      </c>
      <c r="AI25" s="30">
        <v>301.62000324000002</v>
      </c>
      <c r="AL25" s="6"/>
    </row>
    <row r="26" spans="1:40" x14ac:dyDescent="0.25">
      <c r="A26" s="6" t="s">
        <v>20</v>
      </c>
      <c r="B26" s="30">
        <v>0</v>
      </c>
      <c r="C26" s="30">
        <v>0.18996771000000001</v>
      </c>
      <c r="D26" s="30">
        <v>0.18996771000000001</v>
      </c>
      <c r="E26" s="30">
        <v>73.464535469999987</v>
      </c>
      <c r="F26" s="30">
        <v>91.67613815</v>
      </c>
      <c r="G26" s="30">
        <v>105.9023261</v>
      </c>
      <c r="H26" s="30">
        <v>105.9023261</v>
      </c>
      <c r="I26" s="30">
        <v>126.54097521999999</v>
      </c>
      <c r="J26" s="30">
        <v>126.54097521999999</v>
      </c>
      <c r="K26" s="30">
        <v>156.95829493000005</v>
      </c>
      <c r="L26" s="30">
        <v>172.47729469000006</v>
      </c>
      <c r="M26" s="30">
        <v>180.68749216000003</v>
      </c>
      <c r="N26" s="30">
        <v>189.17587710000004</v>
      </c>
      <c r="O26" s="30">
        <v>198.23336722000002</v>
      </c>
      <c r="P26" s="30">
        <v>229.70248838000003</v>
      </c>
      <c r="Q26" s="30">
        <v>240.75589012000003</v>
      </c>
      <c r="R26" s="30">
        <v>251.01365920999999</v>
      </c>
      <c r="S26" s="30">
        <v>264.94988407</v>
      </c>
      <c r="T26" s="30">
        <v>293.76274762000008</v>
      </c>
      <c r="U26" s="30">
        <v>307.23764265000005</v>
      </c>
      <c r="V26" s="30">
        <v>400.98070654000009</v>
      </c>
      <c r="X26" s="29" t="s">
        <v>20</v>
      </c>
      <c r="Y26" s="30">
        <v>172.47729469000006</v>
      </c>
      <c r="Z26" s="30">
        <v>180.68749216000003</v>
      </c>
      <c r="AA26" s="30">
        <v>189.17587710000004</v>
      </c>
      <c r="AB26" s="30">
        <v>198.23336722000002</v>
      </c>
      <c r="AC26" s="30">
        <v>229.70248838000003</v>
      </c>
      <c r="AD26" s="30">
        <v>240.75589012000003</v>
      </c>
      <c r="AE26" s="30">
        <v>251.01365920999999</v>
      </c>
      <c r="AF26" s="30">
        <v>264.94988407</v>
      </c>
      <c r="AG26" s="30">
        <v>293.76274762000008</v>
      </c>
      <c r="AH26" s="30">
        <v>307.23764265000005</v>
      </c>
      <c r="AI26" s="30">
        <v>400.98070654000009</v>
      </c>
      <c r="AL26" s="6"/>
    </row>
    <row r="27" spans="1:40" x14ac:dyDescent="0.25">
      <c r="A27" s="8" t="s">
        <v>34</v>
      </c>
      <c r="B27" s="11">
        <v>0</v>
      </c>
      <c r="C27" s="11">
        <v>0.18996771000000001</v>
      </c>
      <c r="D27" s="11">
        <v>90.287716279999998</v>
      </c>
      <c r="E27" s="11">
        <v>411.90536597999994</v>
      </c>
      <c r="F27" s="11">
        <v>750.39572480999993</v>
      </c>
      <c r="G27" s="11">
        <v>1919.9187619000002</v>
      </c>
      <c r="H27" s="11">
        <v>2063.2966651900001</v>
      </c>
      <c r="I27" s="11">
        <v>2119.6437293899999</v>
      </c>
      <c r="J27" s="11">
        <v>2187.9579872499999</v>
      </c>
      <c r="K27" s="11">
        <v>2282.5037984200003</v>
      </c>
      <c r="L27" s="11">
        <v>2342.050109660001</v>
      </c>
      <c r="M27" s="11">
        <v>3333.5704196599995</v>
      </c>
      <c r="N27" s="11">
        <v>3280.9044257899986</v>
      </c>
      <c r="O27" s="11">
        <v>3563.9442906100007</v>
      </c>
      <c r="P27" s="11">
        <v>3995.8141113699994</v>
      </c>
      <c r="Q27" s="11">
        <v>4253.6000133400012</v>
      </c>
      <c r="R27" s="11">
        <v>4520.9001846900001</v>
      </c>
      <c r="S27" s="11">
        <v>4539.9363708499986</v>
      </c>
      <c r="T27" s="11">
        <v>4982.6830209500022</v>
      </c>
      <c r="U27" s="11">
        <v>5246.8180137600011</v>
      </c>
      <c r="V27" s="11">
        <v>5345.0702577000002</v>
      </c>
      <c r="X27" s="8" t="s">
        <v>34</v>
      </c>
      <c r="Y27" s="11">
        <v>2342.050109660001</v>
      </c>
      <c r="Z27" s="11">
        <v>3333.5704196599995</v>
      </c>
      <c r="AA27" s="11">
        <v>3280.9044257899986</v>
      </c>
      <c r="AB27" s="11">
        <v>3563.9442906100007</v>
      </c>
      <c r="AC27" s="11">
        <v>3995.8141113699994</v>
      </c>
      <c r="AD27" s="11">
        <v>4253.6000133400012</v>
      </c>
      <c r="AE27" s="11">
        <v>4520.9001846900001</v>
      </c>
      <c r="AF27" s="11">
        <v>4539.9363708499986</v>
      </c>
      <c r="AG27" s="11">
        <v>4982.6830209500022</v>
      </c>
      <c r="AH27" s="11">
        <v>5246.8180137600011</v>
      </c>
      <c r="AI27" s="11">
        <v>5345.0702577000002</v>
      </c>
      <c r="AL27" s="6"/>
    </row>
    <row r="28" spans="1:40" ht="5.0999999999999996" customHeight="1" x14ac:dyDescent="0.25">
      <c r="A28" s="6"/>
      <c r="B28" s="7"/>
      <c r="C28" s="2"/>
      <c r="D28" s="10"/>
      <c r="E28" s="10"/>
      <c r="F28" s="10"/>
      <c r="G28" s="10"/>
      <c r="H28" s="10"/>
      <c r="I28" s="2"/>
      <c r="J28" s="1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X28" s="6"/>
      <c r="Y28" s="7"/>
      <c r="Z28" s="2"/>
      <c r="AA28" s="10"/>
      <c r="AB28" s="10"/>
      <c r="AC28" s="10"/>
      <c r="AD28" s="10"/>
      <c r="AE28" s="10"/>
      <c r="AF28" s="2"/>
      <c r="AG28" s="10"/>
      <c r="AH28" s="2"/>
      <c r="AI28" s="2"/>
      <c r="AL28" s="6"/>
    </row>
    <row r="29" spans="1:40" x14ac:dyDescent="0.25">
      <c r="A29" s="8" t="s">
        <v>36</v>
      </c>
      <c r="B29" s="11">
        <v>8062.1684089400005</v>
      </c>
      <c r="C29" s="11">
        <v>7890.0934304000029</v>
      </c>
      <c r="D29" s="11">
        <v>8193.9731801120452</v>
      </c>
      <c r="E29" s="11">
        <v>8161.1605105395265</v>
      </c>
      <c r="F29" s="11">
        <v>8128.983974983269</v>
      </c>
      <c r="G29" s="11">
        <v>8760.4646559699995</v>
      </c>
      <c r="H29" s="11">
        <v>8810.840131070001</v>
      </c>
      <c r="I29" s="11">
        <v>9202.2420359095922</v>
      </c>
      <c r="J29" s="11">
        <v>9118.6196017808488</v>
      </c>
      <c r="K29" s="11">
        <v>9352.523875741801</v>
      </c>
      <c r="L29" s="11">
        <v>9419.7961416032322</v>
      </c>
      <c r="M29" s="11">
        <v>10045.903240200021</v>
      </c>
      <c r="N29" s="11">
        <v>9706.5595760267606</v>
      </c>
      <c r="O29" s="11">
        <v>10500.19170747218</v>
      </c>
      <c r="P29" s="11">
        <v>10721.089117179792</v>
      </c>
      <c r="Q29" s="11">
        <v>10811.865477357824</v>
      </c>
      <c r="R29" s="11">
        <v>11001.486648165494</v>
      </c>
      <c r="S29" s="11">
        <v>10904.628258440222</v>
      </c>
      <c r="T29" s="11">
        <v>11321.841501938143</v>
      </c>
      <c r="U29" s="11">
        <v>11621.916585048541</v>
      </c>
      <c r="V29" s="11">
        <v>11610.275275909506</v>
      </c>
      <c r="X29" s="8" t="s">
        <v>36</v>
      </c>
      <c r="Y29" s="11">
        <v>9419.7961416032322</v>
      </c>
      <c r="Z29" s="11">
        <v>10045.903240200021</v>
      </c>
      <c r="AA29" s="11">
        <v>9706.5595760267606</v>
      </c>
      <c r="AB29" s="11">
        <v>10500.19170747218</v>
      </c>
      <c r="AC29" s="11">
        <v>10721.089117179792</v>
      </c>
      <c r="AD29" s="11">
        <v>10811.865477357824</v>
      </c>
      <c r="AE29" s="11">
        <v>11001.486648165494</v>
      </c>
      <c r="AF29" s="11">
        <v>10904.628258440222</v>
      </c>
      <c r="AG29" s="11">
        <v>11321.841501938143</v>
      </c>
      <c r="AH29" s="11">
        <v>11621.916585048541</v>
      </c>
      <c r="AI29" s="11">
        <v>11610.275275909506</v>
      </c>
      <c r="AL29" s="6"/>
    </row>
    <row r="30" spans="1:40" ht="5.0999999999999996" customHeight="1" x14ac:dyDescent="0.25">
      <c r="A30" s="8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X30" s="8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L30" s="6"/>
    </row>
    <row r="31" spans="1:40" x14ac:dyDescent="0.25">
      <c r="A31" s="6" t="s">
        <v>42</v>
      </c>
      <c r="B31" s="7">
        <v>5723.7229999999863</v>
      </c>
      <c r="C31" s="7">
        <v>6099.0280000000002</v>
      </c>
      <c r="D31" s="7">
        <v>6173.9279999999981</v>
      </c>
      <c r="E31" s="7">
        <v>6447.9239999999891</v>
      </c>
      <c r="F31" s="7">
        <v>6759.0379999999905</v>
      </c>
      <c r="G31" s="7">
        <v>6697.8149999999996</v>
      </c>
      <c r="H31" s="7">
        <v>6868.6839999999993</v>
      </c>
      <c r="I31" s="7">
        <v>7152.7889999999998</v>
      </c>
      <c r="J31" s="7">
        <v>7223.1939999999904</v>
      </c>
      <c r="K31" s="7">
        <v>7397.2579999999889</v>
      </c>
      <c r="L31" s="7">
        <v>7320.7510000000011</v>
      </c>
      <c r="M31" s="7">
        <v>7508.2879999999996</v>
      </c>
      <c r="N31" s="7">
        <v>7595.4089999999997</v>
      </c>
      <c r="O31" s="7">
        <v>7732.3409999999994</v>
      </c>
      <c r="P31" s="7">
        <v>7856.0199999999923</v>
      </c>
      <c r="Q31" s="7">
        <v>7991.1449999999977</v>
      </c>
      <c r="R31" s="7">
        <v>8168.5819999999985</v>
      </c>
      <c r="S31" s="7">
        <v>8340.2289999999994</v>
      </c>
      <c r="T31" s="7">
        <v>8450.3919999999889</v>
      </c>
      <c r="U31" s="7">
        <v>8525.4299999999985</v>
      </c>
      <c r="V31" s="7">
        <v>8663.8959999999897</v>
      </c>
      <c r="X31" s="6" t="s">
        <v>42</v>
      </c>
      <c r="Y31" s="7">
        <v>7320.7510000000011</v>
      </c>
      <c r="Z31" s="7">
        <v>7508.2879999999996</v>
      </c>
      <c r="AA31" s="7">
        <v>7595.4089999999997</v>
      </c>
      <c r="AB31" s="7">
        <v>7732.3409999999994</v>
      </c>
      <c r="AC31" s="7">
        <v>7856.0199999999923</v>
      </c>
      <c r="AD31" s="7">
        <v>7991.1449999999977</v>
      </c>
      <c r="AE31" s="7">
        <v>8168.5819999999985</v>
      </c>
      <c r="AF31" s="7">
        <v>8340.2289999999994</v>
      </c>
      <c r="AG31" s="7">
        <v>8450.3919999999889</v>
      </c>
      <c r="AH31" s="7">
        <v>8525.4299999999985</v>
      </c>
      <c r="AI31" s="7">
        <v>8663.8959999999897</v>
      </c>
      <c r="AL31" s="6"/>
    </row>
    <row r="32" spans="1:40" x14ac:dyDescent="0.25">
      <c r="A32" s="6" t="s">
        <v>97</v>
      </c>
      <c r="B32" s="7">
        <v>-1.3140000000000001</v>
      </c>
      <c r="C32" s="7">
        <v>-2.1239999999999997</v>
      </c>
      <c r="D32" s="7">
        <v>-2.9989999999999997</v>
      </c>
      <c r="E32" s="7">
        <v>-3.9139999999999997</v>
      </c>
      <c r="F32" s="7">
        <v>-4.8979999999999997</v>
      </c>
      <c r="G32" s="7">
        <v>-5.9670000000000005</v>
      </c>
      <c r="H32" s="7">
        <v>-7.0809999999999995</v>
      </c>
      <c r="I32" s="7">
        <v>-8.1639999999999997</v>
      </c>
      <c r="J32" s="7">
        <v>-9.2050000000000001</v>
      </c>
      <c r="K32" s="7">
        <v>-10.077999999999999</v>
      </c>
      <c r="L32" s="7">
        <v>-10.831999999999999</v>
      </c>
      <c r="M32" s="7">
        <v>-11.484</v>
      </c>
      <c r="N32" s="7">
        <v>-12.091999999999999</v>
      </c>
      <c r="O32" s="7">
        <v>-12.631</v>
      </c>
      <c r="P32" s="7">
        <v>-13.124000000000001</v>
      </c>
      <c r="Q32" s="7">
        <v>-13.555999999999999</v>
      </c>
      <c r="R32" s="7">
        <v>-14.016999999999999</v>
      </c>
      <c r="S32" s="7">
        <v>-14.433</v>
      </c>
      <c r="T32" s="7">
        <v>-14.837</v>
      </c>
      <c r="U32" s="7">
        <v>-15.211</v>
      </c>
      <c r="V32" s="7">
        <v>-15.628</v>
      </c>
      <c r="X32" s="6" t="s">
        <v>97</v>
      </c>
      <c r="Y32" s="7">
        <v>-10.831999999999999</v>
      </c>
      <c r="Z32" s="7">
        <v>-11.484</v>
      </c>
      <c r="AA32" s="7">
        <v>-12.091999999999999</v>
      </c>
      <c r="AB32" s="7">
        <v>-12.631</v>
      </c>
      <c r="AC32" s="7">
        <v>-13.124000000000001</v>
      </c>
      <c r="AD32" s="7">
        <v>-13.555999999999999</v>
      </c>
      <c r="AE32" s="7">
        <v>-14.016999999999999</v>
      </c>
      <c r="AF32" s="7">
        <v>-14.433</v>
      </c>
      <c r="AG32" s="7">
        <v>-14.837</v>
      </c>
      <c r="AH32" s="7">
        <v>-15.211</v>
      </c>
      <c r="AI32" s="7">
        <v>-15.628</v>
      </c>
      <c r="AL32" s="6"/>
    </row>
    <row r="33" spans="1:38" x14ac:dyDescent="0.25">
      <c r="A33" s="6" t="s">
        <v>75</v>
      </c>
      <c r="B33" s="30">
        <v>-63.398891082812042</v>
      </c>
      <c r="C33" s="30">
        <v>-115.93920624380553</v>
      </c>
      <c r="D33" s="30">
        <v>-174.38020185264031</v>
      </c>
      <c r="E33" s="30">
        <v>-243.26192439728402</v>
      </c>
      <c r="F33" s="30">
        <v>-311.2580900133662</v>
      </c>
      <c r="G33" s="30">
        <v>-385.42138515616352</v>
      </c>
      <c r="H33" s="30">
        <v>-402.54571113878865</v>
      </c>
      <c r="I33" s="30">
        <v>-527.89044761963123</v>
      </c>
      <c r="J33" s="30">
        <v>-612.53205678598351</v>
      </c>
      <c r="K33" s="30">
        <v>-694.57065135995163</v>
      </c>
      <c r="L33" s="30">
        <v>-579.85438280627204</v>
      </c>
      <c r="M33" s="30">
        <v>-890.96920071280783</v>
      </c>
      <c r="N33" s="30">
        <v>-834.02889469899856</v>
      </c>
      <c r="O33" s="30">
        <v>-823.54994490254921</v>
      </c>
      <c r="P33" s="30">
        <v>-879.18311714989159</v>
      </c>
      <c r="Q33" s="30">
        <v>-925.84875676056981</v>
      </c>
      <c r="R33" s="30">
        <v>-1041.7345683621852</v>
      </c>
      <c r="S33" s="30">
        <v>-978.90993988510127</v>
      </c>
      <c r="T33" s="30">
        <v>-1304.7769086093831</v>
      </c>
      <c r="U33" s="30">
        <v>-1268.1461264378304</v>
      </c>
      <c r="V33" s="30">
        <v>-1195.4952139118868</v>
      </c>
      <c r="X33" s="6" t="s">
        <v>75</v>
      </c>
      <c r="Y33" s="7">
        <v>-579.85438280627204</v>
      </c>
      <c r="Z33" s="7">
        <v>-890.96920071280783</v>
      </c>
      <c r="AA33" s="7">
        <v>-834.02889469899856</v>
      </c>
      <c r="AB33" s="7">
        <v>-823.54994490254921</v>
      </c>
      <c r="AC33" s="7">
        <v>-879.18311714989159</v>
      </c>
      <c r="AD33" s="7">
        <v>-925.84875676056981</v>
      </c>
      <c r="AE33" s="7">
        <v>-1041.7345683621852</v>
      </c>
      <c r="AF33" s="7">
        <v>-978.90993988510127</v>
      </c>
      <c r="AG33" s="7">
        <v>-1304.7769086093831</v>
      </c>
      <c r="AH33" s="7">
        <v>-1268.1461264378304</v>
      </c>
      <c r="AI33" s="7">
        <v>-1195.4952139118868</v>
      </c>
      <c r="AL33" s="6"/>
    </row>
    <row r="34" spans="1:38" x14ac:dyDescent="0.25">
      <c r="A34" s="8" t="s">
        <v>46</v>
      </c>
      <c r="B34" s="11">
        <v>5659.010108917174</v>
      </c>
      <c r="C34" s="11">
        <v>5980.9647937561949</v>
      </c>
      <c r="D34" s="11">
        <v>5996.548798147358</v>
      </c>
      <c r="E34" s="11">
        <v>6200.7480756027053</v>
      </c>
      <c r="F34" s="11">
        <v>6442.8819099866241</v>
      </c>
      <c r="G34" s="11">
        <v>6306.4266148438364</v>
      </c>
      <c r="H34" s="11">
        <v>6459.0572888612105</v>
      </c>
      <c r="I34" s="11">
        <v>6616.7345523803688</v>
      </c>
      <c r="J34" s="11">
        <v>6601.456943214007</v>
      </c>
      <c r="K34" s="11">
        <v>6692.6093486400368</v>
      </c>
      <c r="L34" s="11">
        <v>6730.0646171937287</v>
      </c>
      <c r="M34" s="11">
        <v>6605.8347992871913</v>
      </c>
      <c r="N34" s="11">
        <v>6749.2881053010015</v>
      </c>
      <c r="O34" s="11">
        <v>6896.1600550974499</v>
      </c>
      <c r="P34" s="11">
        <v>6963.7128828501009</v>
      </c>
      <c r="Q34" s="11">
        <v>7051.7402432394283</v>
      </c>
      <c r="R34" s="11">
        <v>7112.8304316378135</v>
      </c>
      <c r="S34" s="11">
        <v>7346.8860601148972</v>
      </c>
      <c r="T34" s="11">
        <v>7130.7780913906063</v>
      </c>
      <c r="U34" s="11">
        <v>7242.0728735621688</v>
      </c>
      <c r="V34" s="11">
        <v>7452.7727860881023</v>
      </c>
      <c r="X34" s="8" t="s">
        <v>46</v>
      </c>
      <c r="Y34" s="11">
        <v>6730.0646171937287</v>
      </c>
      <c r="Z34" s="11">
        <v>6605.8347992871913</v>
      </c>
      <c r="AA34" s="11">
        <v>6749.2881053010015</v>
      </c>
      <c r="AB34" s="11">
        <v>6896.1600550974499</v>
      </c>
      <c r="AC34" s="11">
        <v>6963.7128828501009</v>
      </c>
      <c r="AD34" s="11">
        <v>7051.7402432394283</v>
      </c>
      <c r="AE34" s="11">
        <v>7112.8304316378135</v>
      </c>
      <c r="AF34" s="11">
        <v>7346.8860601148972</v>
      </c>
      <c r="AG34" s="11">
        <v>7130.7780913906063</v>
      </c>
      <c r="AH34" s="11">
        <v>7242.0728735621688</v>
      </c>
      <c r="AI34" s="11">
        <v>7452.7727860881023</v>
      </c>
      <c r="AL34" s="6"/>
    </row>
    <row r="35" spans="1:38" x14ac:dyDescent="0.25">
      <c r="A35" s="8" t="s">
        <v>48</v>
      </c>
      <c r="B35" s="42">
        <v>0.42466054199762865</v>
      </c>
      <c r="C35" s="42">
        <v>0.31920078155899456</v>
      </c>
      <c r="D35" s="42">
        <v>0.3664481780993068</v>
      </c>
      <c r="E35" s="42">
        <v>0.31615740730545183</v>
      </c>
      <c r="F35" s="42">
        <v>0.26169997969125364</v>
      </c>
      <c r="G35" s="43">
        <v>0.389132894268513</v>
      </c>
      <c r="H35" s="43">
        <v>0.36410620575613917</v>
      </c>
      <c r="I35" s="43">
        <v>0.39075278947061398</v>
      </c>
      <c r="J35" s="43">
        <v>0.38130410911099993</v>
      </c>
      <c r="K35" s="43">
        <v>0.39744057788794573</v>
      </c>
      <c r="L35" s="43">
        <v>0.39965909354538343</v>
      </c>
      <c r="M35" s="43">
        <v>0.52076210584073845</v>
      </c>
      <c r="N35" s="43">
        <v>0.43816050294297998</v>
      </c>
      <c r="O35" s="43">
        <v>0.52261426990963333</v>
      </c>
      <c r="P35" s="43">
        <v>0.53956507075172178</v>
      </c>
      <c r="Q35" s="43">
        <v>0.53321947553630666</v>
      </c>
      <c r="R35" s="43">
        <v>0.54671009718310837</v>
      </c>
      <c r="S35" s="43">
        <v>0.48425171824016083</v>
      </c>
      <c r="T35" s="43">
        <v>0.58774279003404206</v>
      </c>
      <c r="U35" s="43">
        <v>0.60477763589971334</v>
      </c>
      <c r="V35" s="43">
        <v>0.55784640282903908</v>
      </c>
      <c r="X35" s="8" t="s">
        <v>48</v>
      </c>
      <c r="Y35" s="42">
        <v>0.39965909354538343</v>
      </c>
      <c r="Z35" s="42">
        <v>0.52076210584073845</v>
      </c>
      <c r="AA35" s="42">
        <v>0.43816050294297998</v>
      </c>
      <c r="AB35" s="42">
        <v>0.52261426990963333</v>
      </c>
      <c r="AC35" s="42">
        <v>0.53956507075172178</v>
      </c>
      <c r="AD35" s="43">
        <v>0.53321947553630666</v>
      </c>
      <c r="AE35" s="43">
        <v>0.54671009718310837</v>
      </c>
      <c r="AF35" s="43">
        <v>0.48425171824016083</v>
      </c>
      <c r="AG35" s="43">
        <v>0.58774279003404206</v>
      </c>
      <c r="AH35" s="43">
        <v>0.60477763589971334</v>
      </c>
      <c r="AI35" s="43">
        <v>0.55784640282903908</v>
      </c>
      <c r="AL35" s="6"/>
    </row>
    <row r="36" spans="1:38" ht="5.0999999999999996" customHeight="1" x14ac:dyDescent="0.25">
      <c r="B36" s="12"/>
      <c r="Y36" s="12"/>
      <c r="AL36" s="6"/>
    </row>
    <row r="37" spans="1:38" x14ac:dyDescent="0.25">
      <c r="A37" s="17" t="s">
        <v>1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X37" s="17" t="s">
        <v>1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L37" s="6"/>
    </row>
    <row r="38" spans="1:38" x14ac:dyDescent="0.25">
      <c r="A38" s="5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X38" s="5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</row>
    <row r="39" spans="1:38" x14ac:dyDescent="0.25">
      <c r="A39" s="6" t="s">
        <v>4</v>
      </c>
      <c r="B39" s="30">
        <v>147.00059999999999</v>
      </c>
      <c r="C39" s="30">
        <v>147.20079999999999</v>
      </c>
      <c r="D39" s="30">
        <v>147.20079999999999</v>
      </c>
      <c r="E39" s="30">
        <v>147.20079999999999</v>
      </c>
      <c r="F39" s="30">
        <v>147.20079999999999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19"/>
      <c r="X39" s="6" t="s">
        <v>4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</row>
    <row r="40" spans="1:38" x14ac:dyDescent="0.25">
      <c r="A40" s="6" t="s">
        <v>22</v>
      </c>
      <c r="B40" s="30">
        <v>734.80460000000005</v>
      </c>
      <c r="C40" s="30">
        <v>734.80459999999994</v>
      </c>
      <c r="D40" s="30">
        <v>734.80459999999994</v>
      </c>
      <c r="E40" s="30">
        <v>734.80459999999994</v>
      </c>
      <c r="F40" s="30">
        <v>734.80460000000016</v>
      </c>
      <c r="G40" s="30">
        <v>734.80459999999994</v>
      </c>
      <c r="H40" s="30">
        <v>734.80459999999994</v>
      </c>
      <c r="I40" s="30">
        <v>734.80460000000005</v>
      </c>
      <c r="J40" s="30">
        <v>734.80459999999994</v>
      </c>
      <c r="K40" s="30">
        <v>734.80459999999994</v>
      </c>
      <c r="L40" s="30">
        <v>734.80460000000005</v>
      </c>
      <c r="M40" s="30">
        <v>734.80460000000005</v>
      </c>
      <c r="N40" s="30">
        <v>734.80460000000005</v>
      </c>
      <c r="O40" s="30">
        <v>734.80460000000005</v>
      </c>
      <c r="P40" s="30">
        <v>734.80459999999994</v>
      </c>
      <c r="Q40" s="30">
        <v>734.80460000000005</v>
      </c>
      <c r="R40" s="30">
        <v>734.80460000000005</v>
      </c>
      <c r="S40" s="30">
        <v>734.80460000000005</v>
      </c>
      <c r="T40" s="30">
        <v>734.80460000000005</v>
      </c>
      <c r="U40" s="30">
        <v>734.80460000000005</v>
      </c>
      <c r="V40" s="30">
        <v>734.80460000000005</v>
      </c>
      <c r="W40" s="19"/>
      <c r="X40" s="6" t="s">
        <v>22</v>
      </c>
      <c r="Y40" s="7">
        <v>734.80460000000005</v>
      </c>
      <c r="Z40" s="7">
        <v>734.80460000000005</v>
      </c>
      <c r="AA40" s="7">
        <v>734.80460000000005</v>
      </c>
      <c r="AB40" s="7">
        <v>734.80460000000005</v>
      </c>
      <c r="AC40" s="7">
        <v>734.80459999999994</v>
      </c>
      <c r="AD40" s="7">
        <v>734.80460000000005</v>
      </c>
      <c r="AE40" s="7">
        <v>734.80460000000005</v>
      </c>
      <c r="AF40" s="7">
        <v>734.80460000000005</v>
      </c>
      <c r="AG40" s="7">
        <v>734.80460000000005</v>
      </c>
      <c r="AH40" s="7">
        <v>734.80460000000005</v>
      </c>
      <c r="AI40" s="7">
        <v>734.80460000000005</v>
      </c>
    </row>
    <row r="41" spans="1:38" x14ac:dyDescent="0.25">
      <c r="A41" s="6" t="s">
        <v>23</v>
      </c>
      <c r="B41" s="30">
        <v>726.31322999999986</v>
      </c>
      <c r="C41" s="30">
        <v>726.31322999999986</v>
      </c>
      <c r="D41" s="30">
        <v>726.31322999999986</v>
      </c>
      <c r="E41" s="30">
        <v>726.31322999999986</v>
      </c>
      <c r="F41" s="30">
        <v>726.31322999999986</v>
      </c>
      <c r="G41" s="30">
        <v>726.31322999999986</v>
      </c>
      <c r="H41" s="30">
        <v>726.31322999999986</v>
      </c>
      <c r="I41" s="30">
        <v>726.31322999999986</v>
      </c>
      <c r="J41" s="30">
        <v>726.31322999999986</v>
      </c>
      <c r="K41" s="30">
        <v>726.31322999999986</v>
      </c>
      <c r="L41" s="30">
        <v>726.31322999999986</v>
      </c>
      <c r="M41" s="30">
        <v>726.31322999999986</v>
      </c>
      <c r="N41" s="30">
        <v>726.31322999999986</v>
      </c>
      <c r="O41" s="30">
        <v>726.31322999999986</v>
      </c>
      <c r="P41" s="30">
        <v>726.31322999999986</v>
      </c>
      <c r="Q41" s="30">
        <v>726.31322999999986</v>
      </c>
      <c r="R41" s="30">
        <v>726.31322999999986</v>
      </c>
      <c r="S41" s="30">
        <v>726.31322999999986</v>
      </c>
      <c r="T41" s="30">
        <v>726.31322999999986</v>
      </c>
      <c r="U41" s="30">
        <v>726.31322999999986</v>
      </c>
      <c r="V41" s="30">
        <v>726.31322999999986</v>
      </c>
      <c r="W41" s="19"/>
      <c r="X41" s="6" t="s">
        <v>23</v>
      </c>
      <c r="Y41" s="7">
        <v>726.31322999999986</v>
      </c>
      <c r="Z41" s="7">
        <v>726.31322999999986</v>
      </c>
      <c r="AA41" s="7">
        <v>726.31322999999986</v>
      </c>
      <c r="AB41" s="7">
        <v>726.31322999999986</v>
      </c>
      <c r="AC41" s="7">
        <v>726.31322999999986</v>
      </c>
      <c r="AD41" s="7">
        <v>726.31322999999986</v>
      </c>
      <c r="AE41" s="7">
        <v>726.31322999999986</v>
      </c>
      <c r="AF41" s="7">
        <v>726.31322999999986</v>
      </c>
      <c r="AG41" s="7">
        <v>726.31322999999986</v>
      </c>
      <c r="AH41" s="7">
        <v>726.31322999999986</v>
      </c>
      <c r="AI41" s="7">
        <v>726.31322999999986</v>
      </c>
    </row>
    <row r="42" spans="1:38" x14ac:dyDescent="0.25">
      <c r="A42" s="6" t="s">
        <v>14</v>
      </c>
      <c r="B42" s="30">
        <v>63.600300000000004</v>
      </c>
      <c r="C42" s="30">
        <v>61.255483639999994</v>
      </c>
      <c r="D42" s="30">
        <v>58.8643663</v>
      </c>
      <c r="E42" s="30">
        <v>56.553385370000001</v>
      </c>
      <c r="F42" s="30">
        <v>54.259198229999996</v>
      </c>
      <c r="G42" s="30">
        <v>51.91946990000001</v>
      </c>
      <c r="H42" s="30">
        <v>49.659114799999998</v>
      </c>
      <c r="I42" s="30">
        <v>47.3537307</v>
      </c>
      <c r="J42" s="30">
        <v>45.127211019999997</v>
      </c>
      <c r="K42" s="30">
        <v>42.962001489999999</v>
      </c>
      <c r="L42" s="30">
        <v>40.705846680000001</v>
      </c>
      <c r="M42" s="30">
        <v>38.527854020000007</v>
      </c>
      <c r="N42" s="30">
        <v>36.36665189</v>
      </c>
      <c r="O42" s="30">
        <v>34.161883570000001</v>
      </c>
      <c r="P42" s="30">
        <v>32.034516869999997</v>
      </c>
      <c r="Q42" s="30">
        <v>29.92394067</v>
      </c>
      <c r="R42" s="30">
        <v>27.77056151</v>
      </c>
      <c r="S42" s="30">
        <v>25.693822369999999</v>
      </c>
      <c r="T42" s="30">
        <v>23.633871989999999</v>
      </c>
      <c r="U42" s="30">
        <v>21.531881849999998</v>
      </c>
      <c r="V42" s="30">
        <v>19.505766819999998</v>
      </c>
      <c r="W42" s="19"/>
      <c r="X42" s="6" t="s">
        <v>14</v>
      </c>
      <c r="Y42" s="7">
        <v>40.705846680000001</v>
      </c>
      <c r="Z42" s="7">
        <v>38.527854020000007</v>
      </c>
      <c r="AA42" s="7">
        <v>36.36665189</v>
      </c>
      <c r="AB42" s="7">
        <v>34.161883570000001</v>
      </c>
      <c r="AC42" s="7">
        <v>32.034516869999997</v>
      </c>
      <c r="AD42" s="7">
        <v>29.92394067</v>
      </c>
      <c r="AE42" s="7">
        <v>27.77056151</v>
      </c>
      <c r="AF42" s="7">
        <v>25.693822369999999</v>
      </c>
      <c r="AG42" s="7">
        <v>23.633871989999999</v>
      </c>
      <c r="AH42" s="7">
        <v>21.531881849999998</v>
      </c>
      <c r="AI42" s="7">
        <v>19.505766819999998</v>
      </c>
    </row>
    <row r="43" spans="1:38" x14ac:dyDescent="0.25">
      <c r="A43" s="6" t="s">
        <v>18</v>
      </c>
      <c r="B43" s="30">
        <v>1.3996500000000001</v>
      </c>
      <c r="C43" s="30">
        <v>1.35346155</v>
      </c>
      <c r="D43" s="30">
        <v>1.30587345</v>
      </c>
      <c r="E43" s="30">
        <v>1.2596849999999999</v>
      </c>
      <c r="F43" s="30">
        <v>1.2134965499999999</v>
      </c>
      <c r="G43" s="30">
        <v>1.1659084500000001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19"/>
      <c r="X43" s="6" t="s">
        <v>18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</row>
    <row r="44" spans="1:38" x14ac:dyDescent="0.25">
      <c r="A44" s="6" t="s">
        <v>74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19"/>
      <c r="X44" s="6" t="s">
        <v>74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</row>
    <row r="45" spans="1:38" x14ac:dyDescent="0.25">
      <c r="A45" s="6" t="s">
        <v>24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19"/>
      <c r="X45" s="6" t="s">
        <v>24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</row>
    <row r="46" spans="1:38" x14ac:dyDescent="0.25">
      <c r="A46" s="6" t="s">
        <v>8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19"/>
      <c r="X46" s="6" t="s">
        <v>8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</row>
    <row r="47" spans="1:38" x14ac:dyDescent="0.25">
      <c r="A47" s="6" t="s">
        <v>13</v>
      </c>
      <c r="B47" s="30">
        <v>68.253509600000001</v>
      </c>
      <c r="C47" s="30">
        <v>67.689080109999992</v>
      </c>
      <c r="D47" s="30">
        <v>60.499160649999993</v>
      </c>
      <c r="E47" s="30">
        <v>60.114272320000012</v>
      </c>
      <c r="F47" s="30">
        <v>57.272875879999987</v>
      </c>
      <c r="G47" s="30">
        <v>56.312602389999988</v>
      </c>
      <c r="H47" s="30">
        <v>56.05733154</v>
      </c>
      <c r="I47" s="30">
        <v>55.272106829999998</v>
      </c>
      <c r="J47" s="30">
        <v>55.166838670000004</v>
      </c>
      <c r="K47" s="30">
        <v>54.84669528000002</v>
      </c>
      <c r="L47" s="30">
        <v>54.511408060000015</v>
      </c>
      <c r="M47" s="30">
        <v>52.817126729999998</v>
      </c>
      <c r="N47" s="30">
        <v>52.505876829999998</v>
      </c>
      <c r="O47" s="30">
        <v>52.215145860000007</v>
      </c>
      <c r="P47" s="30">
        <v>50.914409089999999</v>
      </c>
      <c r="Q47" s="30">
        <v>50.73256420000002</v>
      </c>
      <c r="R47" s="30">
        <v>49.84620519000002</v>
      </c>
      <c r="S47" s="30">
        <v>49.653534419999986</v>
      </c>
      <c r="T47" s="30">
        <v>49.402535080000014</v>
      </c>
      <c r="U47" s="30">
        <v>48.902824569999993</v>
      </c>
      <c r="V47" s="30">
        <v>48.872986559999987</v>
      </c>
      <c r="W47" s="19"/>
      <c r="X47" s="6" t="s">
        <v>13</v>
      </c>
      <c r="Y47" s="7">
        <v>54.511408060000015</v>
      </c>
      <c r="Z47" s="7">
        <v>52.817126729999998</v>
      </c>
      <c r="AA47" s="7">
        <v>52.505876829999998</v>
      </c>
      <c r="AB47" s="7">
        <v>52.215145860000007</v>
      </c>
      <c r="AC47" s="7">
        <v>50.914409089999999</v>
      </c>
      <c r="AD47" s="7">
        <v>50.73256420000002</v>
      </c>
      <c r="AE47" s="7">
        <v>49.84620519000002</v>
      </c>
      <c r="AF47" s="7">
        <v>49.653534419999986</v>
      </c>
      <c r="AG47" s="7">
        <v>49.402535080000014</v>
      </c>
      <c r="AH47" s="7">
        <v>48.902824569999993</v>
      </c>
      <c r="AI47" s="7">
        <v>48.872986559999987</v>
      </c>
    </row>
    <row r="48" spans="1:38" x14ac:dyDescent="0.25">
      <c r="A48" s="6" t="s">
        <v>20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19"/>
      <c r="X48" s="6" t="s">
        <v>20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</row>
    <row r="49" spans="1:35" x14ac:dyDescent="0.25">
      <c r="A49" s="6" t="s">
        <v>94</v>
      </c>
      <c r="B49" s="30">
        <v>1600</v>
      </c>
      <c r="C49" s="30">
        <v>1600</v>
      </c>
      <c r="D49" s="30">
        <v>1281.1959014679564</v>
      </c>
      <c r="E49" s="30">
        <v>1299.4257115304745</v>
      </c>
      <c r="F49" s="30">
        <v>1403.146780786733</v>
      </c>
      <c r="G49" s="30">
        <v>1600</v>
      </c>
      <c r="H49" s="30">
        <v>1600</v>
      </c>
      <c r="I49" s="30">
        <v>1175.8362875904077</v>
      </c>
      <c r="J49" s="30">
        <v>1225.2247732691508</v>
      </c>
      <c r="K49" s="30">
        <v>1002.221056488198</v>
      </c>
      <c r="L49" s="30">
        <v>910.55466218676884</v>
      </c>
      <c r="M49" s="30">
        <v>1183.1803864199778</v>
      </c>
      <c r="N49" s="30">
        <v>1390.2998733932391</v>
      </c>
      <c r="O49" s="30">
        <v>788.72831435781973</v>
      </c>
      <c r="P49" s="30">
        <v>926.83071951020747</v>
      </c>
      <c r="Q49" s="30">
        <v>937.76489990217669</v>
      </c>
      <c r="R49" s="30">
        <v>950.48833125450619</v>
      </c>
      <c r="S49" s="30">
        <v>1005.5199150497774</v>
      </c>
      <c r="T49" s="30">
        <v>964.58917541185929</v>
      </c>
      <c r="U49" s="30">
        <v>865.31167311146146</v>
      </c>
      <c r="V49" s="30">
        <v>921.06702192049397</v>
      </c>
      <c r="W49" s="19"/>
      <c r="X49" s="6" t="s">
        <v>94</v>
      </c>
      <c r="Y49" s="7">
        <v>910.55466218676884</v>
      </c>
      <c r="Z49" s="7">
        <v>1183.1803864199778</v>
      </c>
      <c r="AA49" s="7">
        <v>1390.2998733932391</v>
      </c>
      <c r="AB49" s="7">
        <v>788.72831435781973</v>
      </c>
      <c r="AC49" s="7">
        <v>926.83071951020747</v>
      </c>
      <c r="AD49" s="7">
        <v>937.76489990217669</v>
      </c>
      <c r="AE49" s="7">
        <v>950.48833125450619</v>
      </c>
      <c r="AF49" s="7">
        <v>1005.5199150497774</v>
      </c>
      <c r="AG49" s="7">
        <v>964.58917541185929</v>
      </c>
      <c r="AH49" s="7">
        <v>865.31167311146146</v>
      </c>
      <c r="AI49" s="7">
        <v>921.06702192049397</v>
      </c>
    </row>
    <row r="50" spans="1:35" x14ac:dyDescent="0.25">
      <c r="A50" s="8" t="s">
        <v>43</v>
      </c>
      <c r="B50" s="11">
        <v>3341.3718896</v>
      </c>
      <c r="C50" s="11">
        <v>3338.6166552999998</v>
      </c>
      <c r="D50" s="11">
        <v>3010.1839318679563</v>
      </c>
      <c r="E50" s="11">
        <v>3025.6716842204742</v>
      </c>
      <c r="F50" s="11">
        <v>3124.2109814467331</v>
      </c>
      <c r="G50" s="11">
        <v>3170.5158107399993</v>
      </c>
      <c r="H50" s="11">
        <v>3166.8342763399996</v>
      </c>
      <c r="I50" s="11">
        <v>2739.5799551204072</v>
      </c>
      <c r="J50" s="11">
        <v>2786.6366529591505</v>
      </c>
      <c r="K50" s="11">
        <v>2561.1475832581973</v>
      </c>
      <c r="L50" s="11">
        <v>2466.8897469267686</v>
      </c>
      <c r="M50" s="11">
        <v>2735.6431971699776</v>
      </c>
      <c r="N50" s="11">
        <v>2940.2902321132387</v>
      </c>
      <c r="O50" s="11">
        <v>2336.2231737878196</v>
      </c>
      <c r="P50" s="11">
        <v>2470.8974754702072</v>
      </c>
      <c r="Q50" s="11">
        <v>2479.5392347721768</v>
      </c>
      <c r="R50" s="11">
        <v>2489.2229279545063</v>
      </c>
      <c r="S50" s="11">
        <v>2541.9851018397771</v>
      </c>
      <c r="T50" s="11">
        <v>2498.7434124818592</v>
      </c>
      <c r="U50" s="11">
        <v>2396.8642095314613</v>
      </c>
      <c r="V50" s="11">
        <v>2450.5636053004937</v>
      </c>
      <c r="W50" s="37"/>
      <c r="X50" s="8" t="s">
        <v>43</v>
      </c>
      <c r="Y50" s="11">
        <v>2466.8897469267686</v>
      </c>
      <c r="Z50" s="11">
        <v>2735.6431971699776</v>
      </c>
      <c r="AA50" s="11">
        <v>2940.2902321132387</v>
      </c>
      <c r="AB50" s="11">
        <v>2336.2231737878196</v>
      </c>
      <c r="AC50" s="11">
        <v>2470.8974754702072</v>
      </c>
      <c r="AD50" s="11">
        <v>2479.5392347721768</v>
      </c>
      <c r="AE50" s="11">
        <v>2489.2229279545063</v>
      </c>
      <c r="AF50" s="11">
        <v>2541.9851018397771</v>
      </c>
      <c r="AG50" s="11">
        <v>2498.7434124818592</v>
      </c>
      <c r="AH50" s="11">
        <v>2396.8642095314613</v>
      </c>
      <c r="AI50" s="11">
        <v>2450.5636053004937</v>
      </c>
    </row>
    <row r="51" spans="1:35" ht="5.0999999999999996" customHeight="1" x14ac:dyDescent="0.25">
      <c r="A51" s="6"/>
      <c r="B51" s="9"/>
      <c r="C51" s="9"/>
      <c r="D51" s="9"/>
      <c r="E51" s="9"/>
      <c r="F51" s="9"/>
      <c r="G51" s="9"/>
      <c r="H51" s="9"/>
      <c r="I51" s="9"/>
      <c r="J51" s="10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X51" s="6"/>
      <c r="Y51" s="9"/>
      <c r="Z51" s="9"/>
      <c r="AA51" s="9"/>
      <c r="AB51" s="9"/>
      <c r="AC51" s="9"/>
      <c r="AD51" s="9"/>
      <c r="AE51" s="9"/>
      <c r="AF51" s="9"/>
      <c r="AG51" s="10"/>
      <c r="AH51" s="2"/>
      <c r="AI51" s="2"/>
    </row>
    <row r="52" spans="1:35" x14ac:dyDescent="0.25">
      <c r="A52" s="6" t="s">
        <v>105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19"/>
      <c r="X52" s="6" t="s">
        <v>105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</row>
    <row r="53" spans="1:35" x14ac:dyDescent="0.25">
      <c r="A53" s="6" t="s">
        <v>76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19"/>
      <c r="X53" s="6" t="s">
        <v>76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</row>
    <row r="54" spans="1:35" x14ac:dyDescent="0.25">
      <c r="A54" s="6" t="s">
        <v>22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19"/>
      <c r="X54" s="6" t="s">
        <v>22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</row>
    <row r="55" spans="1:35" x14ac:dyDescent="0.25">
      <c r="A55" s="6" t="s">
        <v>14</v>
      </c>
      <c r="B55" s="30">
        <v>0</v>
      </c>
      <c r="C55" s="30">
        <v>0</v>
      </c>
      <c r="D55" s="30">
        <v>3.2736000000000001E-2</v>
      </c>
      <c r="E55" s="30">
        <v>4.3471999999999997E-2</v>
      </c>
      <c r="F55" s="30">
        <v>64.348680540000004</v>
      </c>
      <c r="G55" s="30">
        <v>64.140999649999998</v>
      </c>
      <c r="H55" s="30">
        <v>63.943614770000003</v>
      </c>
      <c r="I55" s="30">
        <v>111.90247607000002</v>
      </c>
      <c r="J55" s="30">
        <v>111.44197051</v>
      </c>
      <c r="K55" s="30">
        <v>111.09658356000001</v>
      </c>
      <c r="L55" s="30">
        <v>110.63608579</v>
      </c>
      <c r="M55" s="30">
        <v>110.17558023999999</v>
      </c>
      <c r="N55" s="30">
        <v>109.75701446999997</v>
      </c>
      <c r="O55" s="30">
        <v>109.29633291000002</v>
      </c>
      <c r="P55" s="30">
        <v>108.85644136000001</v>
      </c>
      <c r="Q55" s="30">
        <v>108.50953281000001</v>
      </c>
      <c r="R55" s="30">
        <v>108.04827923999999</v>
      </c>
      <c r="S55" s="30">
        <v>107.58703347999997</v>
      </c>
      <c r="T55" s="30">
        <v>107.12577992000006</v>
      </c>
      <c r="U55" s="30">
        <v>106.66452637000005</v>
      </c>
      <c r="V55" s="30">
        <v>106.20327282000002</v>
      </c>
      <c r="W55" s="19"/>
      <c r="X55" s="6" t="s">
        <v>14</v>
      </c>
      <c r="Y55" s="7">
        <v>110.63608579</v>
      </c>
      <c r="Z55" s="7">
        <v>110.17558023999999</v>
      </c>
      <c r="AA55" s="7">
        <v>109.75701446999997</v>
      </c>
      <c r="AB55" s="7">
        <v>109.29633291000002</v>
      </c>
      <c r="AC55" s="7">
        <v>108.85644136000001</v>
      </c>
      <c r="AD55" s="7">
        <v>108.50953281000001</v>
      </c>
      <c r="AE55" s="7">
        <v>108.04827923999999</v>
      </c>
      <c r="AF55" s="7">
        <v>107.58703347999997</v>
      </c>
      <c r="AG55" s="7">
        <v>107.12577992000006</v>
      </c>
      <c r="AH55" s="7">
        <v>106.66452637000005</v>
      </c>
      <c r="AI55" s="7">
        <v>106.20327282000002</v>
      </c>
    </row>
    <row r="56" spans="1:35" x14ac:dyDescent="0.25">
      <c r="A56" s="6" t="s">
        <v>18</v>
      </c>
      <c r="B56" s="30">
        <v>0</v>
      </c>
      <c r="C56" s="30">
        <v>0</v>
      </c>
      <c r="D56" s="30">
        <v>34.245984799999995</v>
      </c>
      <c r="E56" s="30">
        <v>57.489258650000004</v>
      </c>
      <c r="F56" s="30">
        <v>55.381320830000007</v>
      </c>
      <c r="G56" s="30">
        <v>158.47541780000003</v>
      </c>
      <c r="H56" s="30">
        <v>259.00046285999997</v>
      </c>
      <c r="I56" s="30">
        <v>339.8744767799999</v>
      </c>
      <c r="J56" s="30">
        <v>330.62265492999995</v>
      </c>
      <c r="K56" s="30">
        <v>316.29211671999991</v>
      </c>
      <c r="L56" s="30">
        <v>300.92935694999994</v>
      </c>
      <c r="M56" s="30">
        <v>348.83358038999995</v>
      </c>
      <c r="N56" s="30">
        <v>331.08599235999998</v>
      </c>
      <c r="O56" s="30">
        <v>312.33288664999998</v>
      </c>
      <c r="P56" s="30">
        <v>294.12265365000002</v>
      </c>
      <c r="Q56" s="30">
        <v>275.91244825000007</v>
      </c>
      <c r="R56" s="30">
        <v>273.57533522000011</v>
      </c>
      <c r="S56" s="30">
        <v>254.20196247000013</v>
      </c>
      <c r="T56" s="30">
        <v>234.82860441999992</v>
      </c>
      <c r="U56" s="30">
        <v>214.8681731399999</v>
      </c>
      <c r="V56" s="30">
        <v>195.49481505999995</v>
      </c>
      <c r="W56" s="19"/>
      <c r="X56" s="6" t="s">
        <v>18</v>
      </c>
      <c r="Y56" s="7">
        <v>300.92935694999994</v>
      </c>
      <c r="Z56" s="7">
        <v>348.83358038999995</v>
      </c>
      <c r="AA56" s="7">
        <v>331.08599235999998</v>
      </c>
      <c r="AB56" s="7">
        <v>312.33288664999998</v>
      </c>
      <c r="AC56" s="7">
        <v>294.12265365000002</v>
      </c>
      <c r="AD56" s="7">
        <v>275.91244825000007</v>
      </c>
      <c r="AE56" s="7">
        <v>273.57533522000011</v>
      </c>
      <c r="AF56" s="7">
        <v>254.20196247000013</v>
      </c>
      <c r="AG56" s="7">
        <v>234.82860441999992</v>
      </c>
      <c r="AH56" s="7">
        <v>214.8681731399999</v>
      </c>
      <c r="AI56" s="7">
        <v>195.49481505999995</v>
      </c>
    </row>
    <row r="57" spans="1:35" x14ac:dyDescent="0.25">
      <c r="A57" s="6" t="s">
        <v>24</v>
      </c>
      <c r="B57" s="30">
        <v>0</v>
      </c>
      <c r="C57" s="30">
        <v>0</v>
      </c>
      <c r="D57" s="30">
        <v>1102.3043189199996</v>
      </c>
      <c r="E57" s="30">
        <v>1197.0677675500001</v>
      </c>
      <c r="F57" s="30">
        <v>1179.6191917599997</v>
      </c>
      <c r="G57" s="30">
        <v>1199.6221679999996</v>
      </c>
      <c r="H57" s="30">
        <v>1181.9197713399997</v>
      </c>
      <c r="I57" s="30">
        <v>1537.9123759699996</v>
      </c>
      <c r="J57" s="30">
        <v>1516.7223943499998</v>
      </c>
      <c r="K57" s="30">
        <v>1770.4318813899999</v>
      </c>
      <c r="L57" s="30">
        <v>1893.0014491399995</v>
      </c>
      <c r="M57" s="30">
        <v>1864.5650770799996</v>
      </c>
      <c r="N57" s="30">
        <v>1845.2894362499999</v>
      </c>
      <c r="O57" s="30">
        <v>2020.7592258899992</v>
      </c>
      <c r="P57" s="30">
        <v>1997.0975369499999</v>
      </c>
      <c r="Q57" s="30">
        <v>2026.9734612199993</v>
      </c>
      <c r="R57" s="30">
        <v>2075.8788342800008</v>
      </c>
      <c r="S57" s="30">
        <v>2411.724024650001</v>
      </c>
      <c r="T57" s="30">
        <v>2564.1102876500004</v>
      </c>
      <c r="U57" s="30">
        <v>2722.2329963700004</v>
      </c>
      <c r="V57" s="30">
        <v>2685.4215825400001</v>
      </c>
      <c r="W57" s="19"/>
      <c r="X57" s="6" t="s">
        <v>24</v>
      </c>
      <c r="Y57" s="7">
        <v>1893.0014491399995</v>
      </c>
      <c r="Z57" s="7">
        <v>1864.5650770799996</v>
      </c>
      <c r="AA57" s="7">
        <v>1845.2894362499999</v>
      </c>
      <c r="AB57" s="7">
        <v>2020.7592258899992</v>
      </c>
      <c r="AC57" s="7">
        <v>1997.0975369499999</v>
      </c>
      <c r="AD57" s="7">
        <v>2026.9734612199993</v>
      </c>
      <c r="AE57" s="7">
        <v>2075.8788342800008</v>
      </c>
      <c r="AF57" s="7">
        <v>2411.724024650001</v>
      </c>
      <c r="AG57" s="7">
        <v>2564.1102876500004</v>
      </c>
      <c r="AH57" s="7">
        <v>2722.2329963700004</v>
      </c>
      <c r="AI57" s="7">
        <v>2685.4215825400001</v>
      </c>
    </row>
    <row r="58" spans="1:35" x14ac:dyDescent="0.25">
      <c r="A58" s="6" t="s">
        <v>25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19"/>
      <c r="X58" s="6" t="s">
        <v>25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</row>
    <row r="59" spans="1:35" x14ac:dyDescent="0.25">
      <c r="A59" s="6" t="s">
        <v>20</v>
      </c>
      <c r="B59" s="30">
        <v>0</v>
      </c>
      <c r="C59" s="30">
        <v>6.3657952199999981</v>
      </c>
      <c r="D59" s="30">
        <v>9.3943361000000003</v>
      </c>
      <c r="E59" s="30">
        <v>42.226046079999996</v>
      </c>
      <c r="F59" s="30">
        <v>43.857960599999991</v>
      </c>
      <c r="G59" s="30">
        <v>44.204424629999998</v>
      </c>
      <c r="H59" s="30">
        <v>48.079069269999998</v>
      </c>
      <c r="I59" s="30">
        <v>48.898561730000004</v>
      </c>
      <c r="J59" s="30">
        <v>48.898561730000004</v>
      </c>
      <c r="K59" s="30">
        <v>49.831576370000001</v>
      </c>
      <c r="L59" s="30">
        <v>50.100873559999989</v>
      </c>
      <c r="M59" s="30">
        <v>50.129177739999996</v>
      </c>
      <c r="N59" s="30">
        <v>85.387222359999981</v>
      </c>
      <c r="O59" s="30">
        <v>106.89832310999998</v>
      </c>
      <c r="P59" s="30">
        <v>108.295571</v>
      </c>
      <c r="Q59" s="30">
        <v>127.50958542999999</v>
      </c>
      <c r="R59" s="30">
        <v>138.08141508000003</v>
      </c>
      <c r="S59" s="30">
        <v>140.75108150000003</v>
      </c>
      <c r="T59" s="30">
        <v>142.24268825000001</v>
      </c>
      <c r="U59" s="30">
        <v>169.62749810999998</v>
      </c>
      <c r="V59" s="30">
        <v>175.05499528999999</v>
      </c>
      <c r="W59" s="19"/>
      <c r="X59" s="6" t="s">
        <v>20</v>
      </c>
      <c r="Y59" s="7">
        <v>50.100873559999989</v>
      </c>
      <c r="Z59" s="7">
        <v>50.129177739999996</v>
      </c>
      <c r="AA59" s="7">
        <v>85.387222359999981</v>
      </c>
      <c r="AB59" s="7">
        <v>106.89832310999998</v>
      </c>
      <c r="AC59" s="7">
        <v>108.295571</v>
      </c>
      <c r="AD59" s="7">
        <v>127.50958542999999</v>
      </c>
      <c r="AE59" s="7">
        <v>138.08141508000003</v>
      </c>
      <c r="AF59" s="7">
        <v>140.75108150000003</v>
      </c>
      <c r="AG59" s="7">
        <v>142.24268825000001</v>
      </c>
      <c r="AH59" s="7">
        <v>169.62749810999998</v>
      </c>
      <c r="AI59" s="7">
        <v>175.05499528999999</v>
      </c>
    </row>
    <row r="60" spans="1:35" x14ac:dyDescent="0.25">
      <c r="A60" s="8" t="s">
        <v>44</v>
      </c>
      <c r="B60" s="11">
        <v>0</v>
      </c>
      <c r="C60" s="11">
        <v>6.3657952199999981</v>
      </c>
      <c r="D60" s="11">
        <v>1145.9773758199995</v>
      </c>
      <c r="E60" s="11">
        <v>1296.8265442800002</v>
      </c>
      <c r="F60" s="11">
        <v>1343.2071537299998</v>
      </c>
      <c r="G60" s="11">
        <v>1466.4430100799996</v>
      </c>
      <c r="H60" s="11">
        <v>1552.9429182399997</v>
      </c>
      <c r="I60" s="11">
        <v>2038.5878905499994</v>
      </c>
      <c r="J60" s="11">
        <v>2007.6855815199997</v>
      </c>
      <c r="K60" s="11">
        <v>2247.6521580399999</v>
      </c>
      <c r="L60" s="11">
        <v>2354.6677654399991</v>
      </c>
      <c r="M60" s="11">
        <v>2373.7034154499997</v>
      </c>
      <c r="N60" s="11">
        <v>2371.5196654399997</v>
      </c>
      <c r="O60" s="11">
        <v>2549.2867685599995</v>
      </c>
      <c r="P60" s="11">
        <v>2508.3722029599999</v>
      </c>
      <c r="Q60" s="11">
        <v>2538.9050277099991</v>
      </c>
      <c r="R60" s="11">
        <v>2595.5838638200012</v>
      </c>
      <c r="S60" s="11">
        <v>2914.2641021000013</v>
      </c>
      <c r="T60" s="11">
        <v>3048.3073602400004</v>
      </c>
      <c r="U60" s="11">
        <v>3213.3931939900003</v>
      </c>
      <c r="V60" s="11">
        <v>3162.1746657100002</v>
      </c>
      <c r="W60" s="37"/>
      <c r="X60" s="8" t="s">
        <v>44</v>
      </c>
      <c r="Y60" s="11">
        <v>2354.6677654399991</v>
      </c>
      <c r="Z60" s="11">
        <v>2373.7034154499997</v>
      </c>
      <c r="AA60" s="11">
        <v>2371.5196654399997</v>
      </c>
      <c r="AB60" s="11">
        <v>2549.2867685599995</v>
      </c>
      <c r="AC60" s="11">
        <v>2508.3722029599999</v>
      </c>
      <c r="AD60" s="11">
        <v>2538.9050277099991</v>
      </c>
      <c r="AE60" s="11">
        <v>2595.5838638200012</v>
      </c>
      <c r="AF60" s="11">
        <v>2914.2641021000013</v>
      </c>
      <c r="AG60" s="11">
        <v>3048.3073602400004</v>
      </c>
      <c r="AH60" s="11">
        <v>3213.3931939900003</v>
      </c>
      <c r="AI60" s="11">
        <v>3162.1746657100002</v>
      </c>
    </row>
    <row r="61" spans="1:35" ht="5.0999999999999996" customHeight="1" x14ac:dyDescent="0.25">
      <c r="A61" s="6"/>
      <c r="B61" s="7"/>
      <c r="C61" s="2"/>
      <c r="D61" s="10"/>
      <c r="E61" s="10"/>
      <c r="F61" s="10"/>
      <c r="G61" s="10"/>
      <c r="H61" s="10"/>
      <c r="I61" s="2"/>
      <c r="J61" s="10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X61" s="6"/>
      <c r="Y61" s="7"/>
      <c r="Z61" s="2"/>
      <c r="AA61" s="10"/>
      <c r="AB61" s="10"/>
      <c r="AC61" s="10"/>
      <c r="AD61" s="10"/>
      <c r="AE61" s="10"/>
      <c r="AF61" s="2"/>
      <c r="AG61" s="10"/>
      <c r="AH61" s="2"/>
      <c r="AI61" s="2"/>
    </row>
    <row r="62" spans="1:35" x14ac:dyDescent="0.25">
      <c r="A62" s="8" t="s">
        <v>45</v>
      </c>
      <c r="B62" s="11">
        <v>3341.3718896</v>
      </c>
      <c r="C62" s="11">
        <v>3344.9824505199999</v>
      </c>
      <c r="D62" s="11">
        <v>4156.1613076879557</v>
      </c>
      <c r="E62" s="11">
        <v>4322.4982285004744</v>
      </c>
      <c r="F62" s="11">
        <v>4467.4181351767329</v>
      </c>
      <c r="G62" s="11">
        <v>4636.9588208199984</v>
      </c>
      <c r="H62" s="11">
        <v>4719.7771945799996</v>
      </c>
      <c r="I62" s="11">
        <v>4778.1678456704067</v>
      </c>
      <c r="J62" s="11">
        <v>4794.3222344791502</v>
      </c>
      <c r="K62" s="11">
        <v>4808.7997412981967</v>
      </c>
      <c r="L62" s="11">
        <v>4821.5575123667677</v>
      </c>
      <c r="M62" s="11">
        <v>5109.3466126199773</v>
      </c>
      <c r="N62" s="11">
        <v>5311.8098975532384</v>
      </c>
      <c r="O62" s="11">
        <v>4885.5099423478187</v>
      </c>
      <c r="P62" s="11">
        <v>4979.269678430207</v>
      </c>
      <c r="Q62" s="11">
        <v>5018.4442624821759</v>
      </c>
      <c r="R62" s="11">
        <v>5084.8067917745075</v>
      </c>
      <c r="S62" s="11">
        <v>5456.2492039397785</v>
      </c>
      <c r="T62" s="11">
        <v>5547.0507727218592</v>
      </c>
      <c r="U62" s="11">
        <v>5610.257403521462</v>
      </c>
      <c r="V62" s="11">
        <v>5612.7382710104939</v>
      </c>
      <c r="X62" s="8" t="s">
        <v>45</v>
      </c>
      <c r="Y62" s="11">
        <v>4821.5575123667677</v>
      </c>
      <c r="Z62" s="11">
        <v>5109.3466126199773</v>
      </c>
      <c r="AA62" s="11">
        <v>5311.8098975532384</v>
      </c>
      <c r="AB62" s="11">
        <v>4885.5099423478187</v>
      </c>
      <c r="AC62" s="11">
        <v>4979.269678430207</v>
      </c>
      <c r="AD62" s="11">
        <v>5018.4442624821759</v>
      </c>
      <c r="AE62" s="11">
        <v>5084.8067917745075</v>
      </c>
      <c r="AF62" s="11">
        <v>5456.2492039397785</v>
      </c>
      <c r="AG62" s="11">
        <v>5547.0507727218592</v>
      </c>
      <c r="AH62" s="11">
        <v>5610.257403521462</v>
      </c>
      <c r="AI62" s="11">
        <v>5612.7382710104939</v>
      </c>
    </row>
    <row r="63" spans="1:35" ht="5.0999999999999996" customHeight="1" x14ac:dyDescent="0.25">
      <c r="A63" s="8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X63" s="8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1:35" x14ac:dyDescent="0.25">
      <c r="A64" s="6" t="s">
        <v>42</v>
      </c>
      <c r="B64" s="7">
        <v>3710.8179999999993</v>
      </c>
      <c r="C64" s="7">
        <v>3577.3929999999987</v>
      </c>
      <c r="D64" s="7">
        <v>3676.4509999999996</v>
      </c>
      <c r="E64" s="7">
        <v>3859.0400000000004</v>
      </c>
      <c r="F64" s="7">
        <v>4025.1109999999981</v>
      </c>
      <c r="G64" s="7">
        <v>4477.5389999999998</v>
      </c>
      <c r="H64" s="7">
        <v>4540.9919999999984</v>
      </c>
      <c r="I64" s="7">
        <v>4421.0619999999999</v>
      </c>
      <c r="J64" s="7">
        <v>4476.6059999999989</v>
      </c>
      <c r="K64" s="7">
        <v>4526.0469999999996</v>
      </c>
      <c r="L64" s="7">
        <v>4772.7099999999991</v>
      </c>
      <c r="M64" s="7">
        <v>4919.5219999999999</v>
      </c>
      <c r="N64" s="7">
        <v>4988.9699999999993</v>
      </c>
      <c r="O64" s="7">
        <v>4940.9559999999901</v>
      </c>
      <c r="P64" s="7">
        <v>5061.6580000000004</v>
      </c>
      <c r="Q64" s="7">
        <v>5136.4610000000002</v>
      </c>
      <c r="R64" s="7">
        <v>5276.0939999999991</v>
      </c>
      <c r="S64" s="7">
        <v>5288.9969999999894</v>
      </c>
      <c r="T64" s="7">
        <v>5397.8429999999989</v>
      </c>
      <c r="U64" s="7">
        <v>5344.655999999999</v>
      </c>
      <c r="V64" s="7">
        <v>5467.2109999999975</v>
      </c>
      <c r="X64" s="29" t="s">
        <v>42</v>
      </c>
      <c r="Y64" s="7">
        <v>4772.7099999999991</v>
      </c>
      <c r="Z64" s="7">
        <v>4919.5219999999999</v>
      </c>
      <c r="AA64" s="7">
        <v>4988.9699999999993</v>
      </c>
      <c r="AB64" s="7">
        <v>4940.9559999999901</v>
      </c>
      <c r="AC64" s="7">
        <v>5061.6580000000004</v>
      </c>
      <c r="AD64" s="7">
        <v>5136.4610000000002</v>
      </c>
      <c r="AE64" s="7">
        <v>5276.0939999999991</v>
      </c>
      <c r="AF64" s="7">
        <v>5288.9969999999894</v>
      </c>
      <c r="AG64" s="7">
        <v>5397.8429999999989</v>
      </c>
      <c r="AH64" s="7">
        <v>5344.655999999999</v>
      </c>
      <c r="AI64" s="7">
        <v>5467.2109999999975</v>
      </c>
    </row>
    <row r="65" spans="1:35" x14ac:dyDescent="0.25">
      <c r="A65" s="6" t="s">
        <v>97</v>
      </c>
      <c r="B65" s="7">
        <v>-0.246</v>
      </c>
      <c r="C65" s="7">
        <v>-0.41</v>
      </c>
      <c r="D65" s="7">
        <v>-0.59</v>
      </c>
      <c r="E65" s="7">
        <v>-0.78</v>
      </c>
      <c r="F65" s="7">
        <v>-0.98699999999999999</v>
      </c>
      <c r="G65" s="7">
        <v>-1.2109999999999999</v>
      </c>
      <c r="H65" s="7">
        <v>-1.4450000000000001</v>
      </c>
      <c r="I65" s="7">
        <v>-1.68</v>
      </c>
      <c r="J65" s="7">
        <v>-1.9159999999999999</v>
      </c>
      <c r="K65" s="7">
        <v>-2.133</v>
      </c>
      <c r="L65" s="7">
        <v>-2.3260000000000001</v>
      </c>
      <c r="M65" s="7">
        <v>-2.5010000000000003</v>
      </c>
      <c r="N65" s="7">
        <v>-2.6829999999999998</v>
      </c>
      <c r="O65" s="7">
        <v>-2.8519999999999999</v>
      </c>
      <c r="P65" s="7">
        <v>-3.0190000000000001</v>
      </c>
      <c r="Q65" s="7">
        <v>-3.1749999999999998</v>
      </c>
      <c r="R65" s="7">
        <v>-3.3460000000000001</v>
      </c>
      <c r="S65" s="7">
        <v>-3.508</v>
      </c>
      <c r="T65" s="7">
        <v>-3.67</v>
      </c>
      <c r="U65" s="7">
        <v>-3.8289999999999997</v>
      </c>
      <c r="V65" s="7">
        <v>-3.996</v>
      </c>
      <c r="X65" s="29" t="s">
        <v>97</v>
      </c>
      <c r="Y65" s="7">
        <v>-2.3260000000000001</v>
      </c>
      <c r="Z65" s="7">
        <v>-2.5010000000000003</v>
      </c>
      <c r="AA65" s="7">
        <v>-2.6829999999999998</v>
      </c>
      <c r="AB65" s="7">
        <v>-2.8519999999999999</v>
      </c>
      <c r="AC65" s="7">
        <v>-3.0190000000000001</v>
      </c>
      <c r="AD65" s="7">
        <v>-3.1749999999999998</v>
      </c>
      <c r="AE65" s="7">
        <v>-3.3460000000000001</v>
      </c>
      <c r="AF65" s="7">
        <v>-3.508</v>
      </c>
      <c r="AG65" s="7">
        <v>-3.67</v>
      </c>
      <c r="AH65" s="7">
        <v>-3.8289999999999997</v>
      </c>
      <c r="AI65" s="7">
        <v>-3.996</v>
      </c>
    </row>
    <row r="66" spans="1:35" x14ac:dyDescent="0.25">
      <c r="A66" s="6" t="s">
        <v>75</v>
      </c>
      <c r="B66" s="30">
        <v>-45.497064458135355</v>
      </c>
      <c r="C66" s="30">
        <v>-78.652350910741006</v>
      </c>
      <c r="D66" s="30">
        <v>-117.50371602058522</v>
      </c>
      <c r="E66" s="30">
        <v>-157.49096874959423</v>
      </c>
      <c r="F66" s="30">
        <v>-199.27970618430209</v>
      </c>
      <c r="G66" s="30">
        <v>-246.22594444548486</v>
      </c>
      <c r="H66" s="30">
        <v>-236.40050035787408</v>
      </c>
      <c r="I66" s="30">
        <v>-328.48487185752811</v>
      </c>
      <c r="J66" s="30">
        <v>-369.96205952127457</v>
      </c>
      <c r="K66" s="30">
        <v>-406.79093382003612</v>
      </c>
      <c r="L66" s="30">
        <v>-642.33818461749252</v>
      </c>
      <c r="M66" s="30">
        <v>-542.58040700344372</v>
      </c>
      <c r="N66" s="30">
        <v>-438.50455346469244</v>
      </c>
      <c r="O66" s="30">
        <v>-755.30439182548707</v>
      </c>
      <c r="P66" s="30">
        <v>-795.5656451796176</v>
      </c>
      <c r="Q66" s="30">
        <v>-836.67276157347987</v>
      </c>
      <c r="R66" s="30">
        <v>-919.3175275903186</v>
      </c>
      <c r="S66" s="30">
        <v>-614.04276375017889</v>
      </c>
      <c r="T66" s="30">
        <v>-644.98569458744714</v>
      </c>
      <c r="U66" s="30">
        <v>-537.52442849189902</v>
      </c>
      <c r="V66" s="30">
        <v>-657.78839810745103</v>
      </c>
      <c r="W66" s="19"/>
      <c r="X66" s="29" t="s">
        <v>75</v>
      </c>
      <c r="Y66" s="7">
        <v>-642.33818461749252</v>
      </c>
      <c r="Z66" s="7">
        <v>-542.58040700344372</v>
      </c>
      <c r="AA66" s="7">
        <v>-438.50455346469244</v>
      </c>
      <c r="AB66" s="7">
        <v>-755.30439182548707</v>
      </c>
      <c r="AC66" s="7">
        <v>-795.5656451796176</v>
      </c>
      <c r="AD66" s="7">
        <v>-836.67276157347987</v>
      </c>
      <c r="AE66" s="7">
        <v>-919.3175275903186</v>
      </c>
      <c r="AF66" s="7">
        <v>-614.04276375017889</v>
      </c>
      <c r="AG66" s="7">
        <v>-644.98569458744714</v>
      </c>
      <c r="AH66" s="7">
        <v>-537.52442849189902</v>
      </c>
      <c r="AI66" s="7">
        <v>-657.78839810745103</v>
      </c>
    </row>
    <row r="67" spans="1:35" x14ac:dyDescent="0.25">
      <c r="A67" s="8" t="s">
        <v>47</v>
      </c>
      <c r="B67" s="11">
        <v>3665.0749355418639</v>
      </c>
      <c r="C67" s="11">
        <v>3498.3306490892578</v>
      </c>
      <c r="D67" s="11">
        <v>3558.3572839794142</v>
      </c>
      <c r="E67" s="11">
        <v>3700.769031250406</v>
      </c>
      <c r="F67" s="11">
        <v>3824.8442938156959</v>
      </c>
      <c r="G67" s="11">
        <v>4230.1020555545147</v>
      </c>
      <c r="H67" s="11">
        <v>4303.1464996421246</v>
      </c>
      <c r="I67" s="11">
        <v>4090.8971281424715</v>
      </c>
      <c r="J67" s="11">
        <v>4104.7279404787241</v>
      </c>
      <c r="K67" s="11">
        <v>4117.1230661799636</v>
      </c>
      <c r="L67" s="11">
        <v>4128.0458153825066</v>
      </c>
      <c r="M67" s="11">
        <v>4374.440592996556</v>
      </c>
      <c r="N67" s="11">
        <v>4547.7824465353069</v>
      </c>
      <c r="O67" s="11">
        <v>4182.7996081745032</v>
      </c>
      <c r="P67" s="11">
        <v>4263.0733548203825</v>
      </c>
      <c r="Q67" s="11">
        <v>4296.6132384265202</v>
      </c>
      <c r="R67" s="11">
        <v>4353.430472409681</v>
      </c>
      <c r="S67" s="11">
        <v>4671.4462362498107</v>
      </c>
      <c r="T67" s="11">
        <v>4749.1873054125517</v>
      </c>
      <c r="U67" s="11">
        <v>4803.3025715081003</v>
      </c>
      <c r="V67" s="11">
        <v>4805.4266018925464</v>
      </c>
      <c r="X67" s="8" t="s">
        <v>47</v>
      </c>
      <c r="Y67" s="11">
        <v>4128.0458153825066</v>
      </c>
      <c r="Z67" s="11">
        <v>4374.440592996556</v>
      </c>
      <c r="AA67" s="11">
        <v>4547.7824465353069</v>
      </c>
      <c r="AB67" s="11">
        <v>4182.7996081745032</v>
      </c>
      <c r="AC67" s="11">
        <v>4263.0733548203825</v>
      </c>
      <c r="AD67" s="11">
        <v>4296.6132384265202</v>
      </c>
      <c r="AE67" s="11">
        <v>4353.430472409681</v>
      </c>
      <c r="AF67" s="11">
        <v>4671.4462362498107</v>
      </c>
      <c r="AG67" s="11">
        <v>4749.1873054125517</v>
      </c>
      <c r="AH67" s="11">
        <v>4803.3025715081003</v>
      </c>
      <c r="AI67" s="11">
        <v>4805.4266018925464</v>
      </c>
    </row>
    <row r="68" spans="1:35" x14ac:dyDescent="0.25">
      <c r="A68" s="8" t="s">
        <v>49</v>
      </c>
      <c r="B68" s="42">
        <v>-8.8320989784621107E-2</v>
      </c>
      <c r="C68" s="42">
        <v>-4.3834678294111494E-2</v>
      </c>
      <c r="D68" s="42">
        <v>0.16799999999999998</v>
      </c>
      <c r="E68" s="42">
        <v>0.16800000000000007</v>
      </c>
      <c r="F68" s="42">
        <v>0.16800000000000004</v>
      </c>
      <c r="G68" s="43">
        <v>9.6181311921598497E-2</v>
      </c>
      <c r="H68" s="43">
        <v>9.6820011815197199E-2</v>
      </c>
      <c r="I68" s="43">
        <v>0.16799999999999998</v>
      </c>
      <c r="J68" s="43">
        <v>0.16800000000000009</v>
      </c>
      <c r="K68" s="43">
        <v>0.16799999999999982</v>
      </c>
      <c r="L68" s="43">
        <v>0.16800000000000001</v>
      </c>
      <c r="M68" s="43">
        <v>0.16799999999999998</v>
      </c>
      <c r="N68" s="43">
        <v>0.16799999999999998</v>
      </c>
      <c r="O68" s="43">
        <v>0.16799999999999973</v>
      </c>
      <c r="P68" s="43">
        <v>0.16800000000000007</v>
      </c>
      <c r="Q68" s="43">
        <v>0.16800000000000007</v>
      </c>
      <c r="R68" s="43">
        <v>0.16800000000000001</v>
      </c>
      <c r="S68" s="43">
        <v>0.1679999999999999</v>
      </c>
      <c r="T68" s="43">
        <v>0.16799999999999973</v>
      </c>
      <c r="U68" s="43">
        <v>0.16800000000000018</v>
      </c>
      <c r="V68" s="43">
        <v>0.16799999999999995</v>
      </c>
      <c r="X68" s="8" t="s">
        <v>49</v>
      </c>
      <c r="Y68" s="42">
        <v>0.16800000000000001</v>
      </c>
      <c r="Z68" s="42">
        <v>0.16799999999999998</v>
      </c>
      <c r="AA68" s="42">
        <v>0.16799999999999998</v>
      </c>
      <c r="AB68" s="42">
        <v>0.16799999999999973</v>
      </c>
      <c r="AC68" s="42">
        <v>0.16800000000000007</v>
      </c>
      <c r="AD68" s="43">
        <v>0.16800000000000007</v>
      </c>
      <c r="AE68" s="43">
        <v>0.16800000000000001</v>
      </c>
      <c r="AF68" s="43">
        <v>0.1679999999999999</v>
      </c>
      <c r="AG68" s="43">
        <v>0.16799999999999973</v>
      </c>
      <c r="AH68" s="43">
        <v>0.16800000000000018</v>
      </c>
      <c r="AI68" s="43">
        <v>0.16799999999999995</v>
      </c>
    </row>
    <row r="69" spans="1:35" ht="5.0999999999999996" customHeight="1" x14ac:dyDescent="0.25"/>
    <row r="70" spans="1:35" x14ac:dyDescent="0.25">
      <c r="A70" s="17" t="s">
        <v>26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X70" s="17" t="s">
        <v>26</v>
      </c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18" t="s">
        <v>32</v>
      </c>
      <c r="B71" s="7">
        <v>11403.54029854</v>
      </c>
      <c r="C71" s="7">
        <v>11235.075880920003</v>
      </c>
      <c r="D71" s="7">
        <v>12350.134487800002</v>
      </c>
      <c r="E71" s="7">
        <v>12483.658739040002</v>
      </c>
      <c r="F71" s="7">
        <v>12596.402110160001</v>
      </c>
      <c r="G71" s="7">
        <v>13397.423476789998</v>
      </c>
      <c r="H71" s="7">
        <v>13530.617325650001</v>
      </c>
      <c r="I71" s="7">
        <v>13980.409881579999</v>
      </c>
      <c r="J71" s="7">
        <v>13912.941836259999</v>
      </c>
      <c r="K71" s="7">
        <v>14161.323617039998</v>
      </c>
      <c r="L71" s="7">
        <v>14241.35365397</v>
      </c>
      <c r="M71" s="7">
        <v>15155.249852819998</v>
      </c>
      <c r="N71" s="7">
        <v>15018.369473579998</v>
      </c>
      <c r="O71" s="7">
        <v>15385.701649819999</v>
      </c>
      <c r="P71" s="7">
        <v>15700.358795609998</v>
      </c>
      <c r="Q71" s="7">
        <v>15830.309739839999</v>
      </c>
      <c r="R71" s="7">
        <v>16086.29343994</v>
      </c>
      <c r="S71" s="7">
        <v>16360.87746238</v>
      </c>
      <c r="T71" s="7">
        <v>16868.89227466</v>
      </c>
      <c r="U71" s="7">
        <v>17232.173988570001</v>
      </c>
      <c r="V71" s="7">
        <v>17223.013546919999</v>
      </c>
      <c r="X71" s="18" t="s">
        <v>32</v>
      </c>
      <c r="Y71" s="7">
        <v>14241.35365397</v>
      </c>
      <c r="Z71" s="7">
        <v>15155.249852819998</v>
      </c>
      <c r="AA71" s="7">
        <v>15018.369473579998</v>
      </c>
      <c r="AB71" s="7">
        <v>15385.701649819999</v>
      </c>
      <c r="AC71" s="7">
        <v>15700.358795609998</v>
      </c>
      <c r="AD71" s="7">
        <v>15830.309739839999</v>
      </c>
      <c r="AE71" s="7">
        <v>16086.29343994</v>
      </c>
      <c r="AF71" s="7">
        <v>16360.87746238</v>
      </c>
      <c r="AG71" s="7">
        <v>16868.89227466</v>
      </c>
      <c r="AH71" s="7">
        <v>17232.173988570001</v>
      </c>
      <c r="AI71" s="7">
        <v>17223.013546919999</v>
      </c>
    </row>
    <row r="72" spans="1:35" x14ac:dyDescent="0.25">
      <c r="A72" s="18" t="s">
        <v>50</v>
      </c>
      <c r="B72" s="7">
        <v>9324.0850444590378</v>
      </c>
      <c r="C72" s="7">
        <v>9479.2954428454523</v>
      </c>
      <c r="D72" s="7">
        <v>9554.9060821267722</v>
      </c>
      <c r="E72" s="7">
        <v>9901.5171068531108</v>
      </c>
      <c r="F72" s="7">
        <v>10267.72620380232</v>
      </c>
      <c r="G72" s="7">
        <v>10536.528670398351</v>
      </c>
      <c r="H72" s="7">
        <v>10762.203788503335</v>
      </c>
      <c r="I72" s="7">
        <v>10707.63168052284</v>
      </c>
      <c r="J72" s="7">
        <v>10706.184883692731</v>
      </c>
      <c r="K72" s="7">
        <v>10809.73241482</v>
      </c>
      <c r="L72" s="7">
        <v>10858.110432576235</v>
      </c>
      <c r="M72" s="7">
        <v>10980.275392283747</v>
      </c>
      <c r="N72" s="7">
        <v>11297.070551836308</v>
      </c>
      <c r="O72" s="7">
        <v>11078.959663271953</v>
      </c>
      <c r="P72" s="7">
        <v>11226.786237670483</v>
      </c>
      <c r="Q72" s="7">
        <v>11348.353481665948</v>
      </c>
      <c r="R72" s="7">
        <v>11466.260904047494</v>
      </c>
      <c r="S72" s="7">
        <v>12018.332296364708</v>
      </c>
      <c r="T72" s="7">
        <v>11879.965396803158</v>
      </c>
      <c r="U72" s="7">
        <v>12045.375445070269</v>
      </c>
      <c r="V72" s="7">
        <v>12258.199387980649</v>
      </c>
      <c r="X72" s="18" t="s">
        <v>50</v>
      </c>
      <c r="Y72" s="7">
        <v>10858.110432576235</v>
      </c>
      <c r="Z72" s="7">
        <v>10980.275392283747</v>
      </c>
      <c r="AA72" s="7">
        <v>11297.070551836308</v>
      </c>
      <c r="AB72" s="7">
        <v>11078.959663271953</v>
      </c>
      <c r="AC72" s="7">
        <v>11226.786237670483</v>
      </c>
      <c r="AD72" s="7">
        <v>11348.353481665948</v>
      </c>
      <c r="AE72" s="7">
        <v>11466.260904047494</v>
      </c>
      <c r="AF72" s="7">
        <v>12018.332296364708</v>
      </c>
      <c r="AG72" s="7">
        <v>11879.965396803158</v>
      </c>
      <c r="AH72" s="7">
        <v>12045.375445070269</v>
      </c>
      <c r="AI72" s="7">
        <v>12258.199387980649</v>
      </c>
    </row>
    <row r="73" spans="1:35" x14ac:dyDescent="0.25">
      <c r="A73" s="18" t="s">
        <v>117</v>
      </c>
      <c r="B73" s="7">
        <v>1566.4462874691185</v>
      </c>
      <c r="C73" s="7">
        <v>1592.521634398036</v>
      </c>
      <c r="D73" s="7">
        <v>1605.2242217972978</v>
      </c>
      <c r="E73" s="7">
        <v>1663.4548739513227</v>
      </c>
      <c r="F73" s="7">
        <v>1724.9780022387899</v>
      </c>
      <c r="G73" s="7">
        <v>1770.1368166269231</v>
      </c>
      <c r="H73" s="7">
        <v>1808.0502364685603</v>
      </c>
      <c r="I73" s="7">
        <v>1798.8821223278371</v>
      </c>
      <c r="J73" s="7">
        <v>1798.6390604603789</v>
      </c>
      <c r="K73" s="7">
        <v>1816.0350456897602</v>
      </c>
      <c r="L73" s="7">
        <v>1824.1625526728076</v>
      </c>
      <c r="M73" s="7">
        <v>1844.6862659036697</v>
      </c>
      <c r="N73" s="7">
        <v>1897.9078527084998</v>
      </c>
      <c r="O73" s="7">
        <v>1861.2652234296881</v>
      </c>
      <c r="P73" s="7">
        <v>1886.1000879286414</v>
      </c>
      <c r="Q73" s="7">
        <v>1906.5233849198794</v>
      </c>
      <c r="R73" s="7">
        <v>1926.3318318799793</v>
      </c>
      <c r="S73" s="7">
        <v>2019.0798257892711</v>
      </c>
      <c r="T73" s="7">
        <v>1995.8341866629307</v>
      </c>
      <c r="U73" s="7">
        <v>2023.6230747718052</v>
      </c>
      <c r="V73" s="7">
        <v>2059.3774971807493</v>
      </c>
      <c r="X73" s="18" t="s">
        <v>117</v>
      </c>
      <c r="Y73" s="7">
        <v>1563.5679022909778</v>
      </c>
      <c r="Z73" s="7">
        <v>1581.1596564888596</v>
      </c>
      <c r="AA73" s="7">
        <v>1626.7781594644282</v>
      </c>
      <c r="AB73" s="7">
        <v>1595.3701915111612</v>
      </c>
      <c r="AC73" s="7">
        <v>1616.6572182245495</v>
      </c>
      <c r="AD73" s="7">
        <v>1634.1629013598965</v>
      </c>
      <c r="AE73" s="7">
        <v>1651.1415701828391</v>
      </c>
      <c r="AF73" s="7">
        <v>1730.6398506765179</v>
      </c>
      <c r="AG73" s="7">
        <v>1710.7150171396547</v>
      </c>
      <c r="AH73" s="7">
        <v>1734.5340640901186</v>
      </c>
      <c r="AI73" s="7">
        <v>1765.1807118692134</v>
      </c>
    </row>
    <row r="74" spans="1:35" x14ac:dyDescent="0.25">
      <c r="A74" s="18" t="s">
        <v>51</v>
      </c>
      <c r="B74" s="7">
        <v>10890.531331928156</v>
      </c>
      <c r="C74" s="7">
        <v>11071.817077243488</v>
      </c>
      <c r="D74" s="7">
        <v>11160.13030392407</v>
      </c>
      <c r="E74" s="7">
        <v>11564.971980804434</v>
      </c>
      <c r="F74" s="7">
        <v>11992.70420604111</v>
      </c>
      <c r="G74" s="7">
        <v>12306.665487025275</v>
      </c>
      <c r="H74" s="7">
        <v>12570.254024971895</v>
      </c>
      <c r="I74" s="7">
        <v>12506.513802850677</v>
      </c>
      <c r="J74" s="7">
        <v>12504.82394415311</v>
      </c>
      <c r="K74" s="7">
        <v>12625.76746050976</v>
      </c>
      <c r="L74" s="7">
        <v>12682.272985249043</v>
      </c>
      <c r="M74" s="7">
        <v>12824.961658187418</v>
      </c>
      <c r="N74" s="7">
        <v>13194.978404544809</v>
      </c>
      <c r="O74" s="7">
        <v>12940.224886701641</v>
      </c>
      <c r="P74" s="7">
        <v>13112.886325599125</v>
      </c>
      <c r="Q74" s="7">
        <v>13254.876866585828</v>
      </c>
      <c r="R74" s="7">
        <v>13392.592735927474</v>
      </c>
      <c r="S74" s="7">
        <v>14037.412122153979</v>
      </c>
      <c r="T74" s="7">
        <v>13875.799583466089</v>
      </c>
      <c r="U74" s="7">
        <v>14068.998519842075</v>
      </c>
      <c r="V74" s="7">
        <v>14317.576885161398</v>
      </c>
      <c r="X74" s="18" t="s">
        <v>51</v>
      </c>
      <c r="Y74" s="7">
        <v>12421.678334867212</v>
      </c>
      <c r="Z74" s="7">
        <v>12561.435048772608</v>
      </c>
      <c r="AA74" s="7">
        <v>12923.848711300736</v>
      </c>
      <c r="AB74" s="7">
        <v>12674.329854783115</v>
      </c>
      <c r="AC74" s="7">
        <v>12843.443455895032</v>
      </c>
      <c r="AD74" s="7">
        <v>12982.516383025844</v>
      </c>
      <c r="AE74" s="7">
        <v>13117.402474230334</v>
      </c>
      <c r="AF74" s="7">
        <v>13748.972147041226</v>
      </c>
      <c r="AG74" s="7">
        <v>13590.680413942813</v>
      </c>
      <c r="AH74" s="7">
        <v>13779.909509160389</v>
      </c>
      <c r="AI74" s="7">
        <v>14023.380099849863</v>
      </c>
    </row>
    <row r="75" spans="1:35" x14ac:dyDescent="0.25">
      <c r="A75" s="18" t="s">
        <v>52</v>
      </c>
      <c r="B75" s="7">
        <v>513.00896661184379</v>
      </c>
      <c r="C75" s="7">
        <v>163.25880367651553</v>
      </c>
      <c r="D75" s="7">
        <v>1190.0041838759316</v>
      </c>
      <c r="E75" s="7">
        <v>918.68675823556805</v>
      </c>
      <c r="F75" s="7">
        <v>603.69790411889153</v>
      </c>
      <c r="G75" s="7">
        <v>1090.7579897647229</v>
      </c>
      <c r="H75" s="7">
        <v>960.36330067810559</v>
      </c>
      <c r="I75" s="7">
        <v>1473.8960787293217</v>
      </c>
      <c r="J75" s="7">
        <v>1408.1178921068895</v>
      </c>
      <c r="K75" s="7">
        <v>1535.5561565302378</v>
      </c>
      <c r="L75" s="7">
        <v>1559.080668720957</v>
      </c>
      <c r="M75" s="7">
        <v>2330.2881946325797</v>
      </c>
      <c r="N75" s="7">
        <v>1823.3910690351895</v>
      </c>
      <c r="O75" s="7">
        <v>2445.4767631183586</v>
      </c>
      <c r="P75" s="7">
        <v>2587.4724700108727</v>
      </c>
      <c r="Q75" s="7">
        <v>2575.4328732541708</v>
      </c>
      <c r="R75" s="7">
        <v>2693.7007040125263</v>
      </c>
      <c r="S75" s="7">
        <v>2323.465340226021</v>
      </c>
      <c r="T75" s="7">
        <v>2993.0926911939114</v>
      </c>
      <c r="U75" s="7">
        <v>3163.1754687279263</v>
      </c>
      <c r="V75" s="7">
        <v>2905.436661758602</v>
      </c>
      <c r="X75" s="18" t="s">
        <v>52</v>
      </c>
      <c r="Y75" s="7">
        <v>1819.6753191027874</v>
      </c>
      <c r="Z75" s="7">
        <v>2593.8148040473898</v>
      </c>
      <c r="AA75" s="7">
        <v>2094.5207622792623</v>
      </c>
      <c r="AB75" s="7">
        <v>2711.3717950368846</v>
      </c>
      <c r="AC75" s="7">
        <v>2856.9153397149657</v>
      </c>
      <c r="AD75" s="7">
        <v>2847.7933568141543</v>
      </c>
      <c r="AE75" s="7">
        <v>2968.8909657096665</v>
      </c>
      <c r="AF75" s="7">
        <v>2611.905315338774</v>
      </c>
      <c r="AG75" s="7">
        <v>3278.2118607171869</v>
      </c>
      <c r="AH75" s="7">
        <v>3452.2644794096122</v>
      </c>
      <c r="AI75" s="7">
        <v>3199.6334470701368</v>
      </c>
    </row>
    <row r="76" spans="1:35" x14ac:dyDescent="0.25">
      <c r="A76" s="18" t="s">
        <v>53</v>
      </c>
      <c r="B76" s="41">
        <v>0.22301976485260674</v>
      </c>
      <c r="C76" s="41">
        <v>0.18522267278838064</v>
      </c>
      <c r="D76" s="41">
        <v>0.29254378657911995</v>
      </c>
      <c r="E76" s="41">
        <v>0.26078242397821239</v>
      </c>
      <c r="F76" s="41">
        <v>0.22679567609577778</v>
      </c>
      <c r="G76" s="41">
        <v>0.27152156994828219</v>
      </c>
      <c r="H76" s="41">
        <v>0.25723481840252904</v>
      </c>
      <c r="I76" s="41">
        <v>0.3056491200580177</v>
      </c>
      <c r="J76" s="41">
        <v>0.29952377876938058</v>
      </c>
      <c r="K76" s="41">
        <v>0.31005311450864498</v>
      </c>
      <c r="L76" s="41">
        <v>0.31158673900050249</v>
      </c>
      <c r="M76" s="41">
        <v>0.3802249316506362</v>
      </c>
      <c r="N76" s="41">
        <v>0.32940388436706741</v>
      </c>
      <c r="O76" s="41">
        <v>0.38873162439839903</v>
      </c>
      <c r="P76" s="41">
        <v>0.39847312162485465</v>
      </c>
      <c r="Q76" s="41">
        <v>0.39494330745116119</v>
      </c>
      <c r="R76" s="41">
        <v>0.40292407215866444</v>
      </c>
      <c r="S76" s="41">
        <v>0.36132676805157238</v>
      </c>
      <c r="T76" s="41">
        <v>0.41994456307080985</v>
      </c>
      <c r="U76" s="41">
        <v>0.43060497094115058</v>
      </c>
      <c r="V76" s="41">
        <v>0.40501985665263585</v>
      </c>
      <c r="X76" s="18" t="s">
        <v>53</v>
      </c>
      <c r="Y76" s="41">
        <v>0.31158673900050249</v>
      </c>
      <c r="Z76" s="41">
        <v>0.3802249316506362</v>
      </c>
      <c r="AA76" s="41">
        <v>0.32940388436706741</v>
      </c>
      <c r="AB76" s="41">
        <v>0.38873162439839903</v>
      </c>
      <c r="AC76" s="41">
        <v>0.39847312162485465</v>
      </c>
      <c r="AD76" s="41">
        <v>0.39494330745116119</v>
      </c>
      <c r="AE76" s="41">
        <v>0.40292407215866444</v>
      </c>
      <c r="AF76" s="41">
        <v>0.36132676805157238</v>
      </c>
      <c r="AG76" s="41">
        <v>0.41994456307080985</v>
      </c>
      <c r="AH76" s="41">
        <v>0.43060497094115058</v>
      </c>
      <c r="AI76" s="41">
        <v>0.40501985665263585</v>
      </c>
    </row>
    <row r="80" spans="1:35" x14ac:dyDescent="0.25">
      <c r="A80" s="3" t="s">
        <v>95</v>
      </c>
      <c r="B80" s="19">
        <v>-2539.4356351128972</v>
      </c>
      <c r="C80" s="19">
        <v>-2341.0677476162532</v>
      </c>
      <c r="D80" s="19">
        <v>-1281.1959014679564</v>
      </c>
      <c r="E80" s="19">
        <v>-1299.4257115304745</v>
      </c>
      <c r="F80" s="19">
        <v>-1403.146780786733</v>
      </c>
      <c r="G80" s="19">
        <v>-1903.8003800676734</v>
      </c>
      <c r="H80" s="19">
        <v>-1906.2979170020017</v>
      </c>
      <c r="I80" s="19">
        <v>-1175.8362875904077</v>
      </c>
      <c r="J80" s="19">
        <v>-1225.2247732691508</v>
      </c>
      <c r="K80" s="19">
        <v>-1002.221056488198</v>
      </c>
      <c r="L80" s="19">
        <v>-910.55466218676884</v>
      </c>
      <c r="M80" s="19">
        <v>-1183.1803864199778</v>
      </c>
      <c r="N80" s="19">
        <v>-1390.2998733932391</v>
      </c>
      <c r="O80" s="19">
        <v>-788.72831435781973</v>
      </c>
      <c r="P80" s="19">
        <v>-926.83071951020747</v>
      </c>
      <c r="Q80" s="19">
        <v>-937.76489990217669</v>
      </c>
      <c r="R80" s="19">
        <v>-950.48833125450619</v>
      </c>
      <c r="S80" s="19">
        <v>-1005.5199150497774</v>
      </c>
      <c r="T80" s="19">
        <v>-964.58917541185929</v>
      </c>
      <c r="U80" s="19">
        <v>-865.31167311146146</v>
      </c>
      <c r="V80" s="19">
        <v>-921.06702192049397</v>
      </c>
      <c r="X80" s="1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</row>
    <row r="81" spans="1:35" x14ac:dyDescent="0.25">
      <c r="A81" s="3" t="s">
        <v>96</v>
      </c>
      <c r="B81" s="19">
        <v>-1600</v>
      </c>
      <c r="C81" s="19">
        <v>-1600</v>
      </c>
      <c r="D81" s="19">
        <v>-1600</v>
      </c>
      <c r="E81" s="19">
        <v>-1600</v>
      </c>
      <c r="F81" s="19">
        <v>-1600</v>
      </c>
      <c r="G81" s="19">
        <v>-1600</v>
      </c>
      <c r="H81" s="19">
        <v>-1600</v>
      </c>
      <c r="I81" s="19">
        <v>-1600</v>
      </c>
      <c r="J81" s="19">
        <v>-1600</v>
      </c>
      <c r="K81" s="19">
        <v>-1600</v>
      </c>
      <c r="L81" s="19">
        <v>-1600</v>
      </c>
      <c r="M81" s="19">
        <v>-1600</v>
      </c>
      <c r="N81" s="19">
        <v>-1600</v>
      </c>
      <c r="O81" s="19">
        <v>-1600</v>
      </c>
      <c r="P81" s="19">
        <v>-1600</v>
      </c>
      <c r="Q81" s="19">
        <v>-1600</v>
      </c>
      <c r="R81" s="19">
        <v>-1600</v>
      </c>
      <c r="S81" s="19">
        <v>-1600</v>
      </c>
      <c r="T81" s="19">
        <v>-1600</v>
      </c>
      <c r="U81" s="19">
        <v>-1600</v>
      </c>
      <c r="V81" s="19">
        <v>-1600</v>
      </c>
    </row>
    <row r="84" spans="1:35" x14ac:dyDescent="0.25">
      <c r="A84" s="21" t="s">
        <v>99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</row>
    <row r="85" spans="1:35" x14ac:dyDescent="0.25">
      <c r="A85" t="s">
        <v>100</v>
      </c>
      <c r="B85" s="19">
        <v>10890.531331928156</v>
      </c>
      <c r="C85" s="19">
        <v>11071.817077243488</v>
      </c>
      <c r="D85" s="19">
        <v>11160.130303924068</v>
      </c>
      <c r="E85" s="19">
        <v>11564.971980804432</v>
      </c>
      <c r="F85" s="19">
        <v>11992.70420604111</v>
      </c>
      <c r="G85" s="19">
        <v>12306.665487025273</v>
      </c>
      <c r="H85" s="19">
        <v>12570.254024971895</v>
      </c>
      <c r="I85" s="19">
        <v>12506.513802850675</v>
      </c>
      <c r="J85" s="19">
        <v>12504.82394415311</v>
      </c>
      <c r="K85" s="19">
        <v>12625.76746050976</v>
      </c>
      <c r="L85" s="19">
        <v>12682.272985249043</v>
      </c>
      <c r="M85" s="19">
        <v>12824.961658187416</v>
      </c>
      <c r="N85" s="19">
        <v>13194.978404544807</v>
      </c>
      <c r="O85" s="19">
        <v>12940.224886701641</v>
      </c>
      <c r="P85" s="19">
        <v>13112.886325599124</v>
      </c>
      <c r="Q85" s="19">
        <v>13254.876866585828</v>
      </c>
      <c r="R85" s="19">
        <v>13392.592735927472</v>
      </c>
      <c r="S85" s="19">
        <v>14037.412122153977</v>
      </c>
      <c r="T85" s="19">
        <v>13875.799583466087</v>
      </c>
      <c r="U85" s="19">
        <v>14068.998519842073</v>
      </c>
      <c r="V85" s="19">
        <v>14317.576885161398</v>
      </c>
    </row>
    <row r="86" spans="1:35" x14ac:dyDescent="0.25">
      <c r="A86" t="s">
        <v>102</v>
      </c>
      <c r="B86" s="19">
        <v>10890.531331928156</v>
      </c>
      <c r="C86" s="19">
        <v>11071.817077243488</v>
      </c>
      <c r="D86" s="19">
        <v>11160.13030392407</v>
      </c>
      <c r="E86" s="19">
        <v>11564.971980804434</v>
      </c>
      <c r="F86" s="19">
        <v>11992.70420604111</v>
      </c>
      <c r="G86" s="19">
        <v>12306.665487025275</v>
      </c>
      <c r="H86" s="19">
        <v>12570.254024971895</v>
      </c>
      <c r="I86" s="19">
        <v>12506.513802850677</v>
      </c>
      <c r="J86" s="19">
        <v>12504.82394415311</v>
      </c>
      <c r="K86" s="19">
        <v>12625.76746050976</v>
      </c>
      <c r="L86" s="19">
        <v>12682.272985249043</v>
      </c>
      <c r="M86" s="19">
        <v>12824.961658187418</v>
      </c>
      <c r="N86" s="19">
        <v>13194.978404544809</v>
      </c>
      <c r="O86" s="19">
        <v>12940.224886701641</v>
      </c>
      <c r="P86" s="19">
        <v>13112.886325599125</v>
      </c>
      <c r="Q86" s="19">
        <v>13254.876866585828</v>
      </c>
      <c r="R86" s="19">
        <v>13392.592735927474</v>
      </c>
      <c r="S86" s="19">
        <v>14037.412122153979</v>
      </c>
      <c r="T86" s="19">
        <v>13875.799583466089</v>
      </c>
      <c r="U86" s="19">
        <v>14068.998519842075</v>
      </c>
      <c r="V86" s="19">
        <v>14317.576885161398</v>
      </c>
    </row>
    <row r="87" spans="1:35" ht="15.75" thickBot="1" x14ac:dyDescent="0.3">
      <c r="B87" s="46">
        <v>0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</row>
    <row r="88" spans="1:35" x14ac:dyDescent="0.25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</row>
    <row r="89" spans="1:35" x14ac:dyDescent="0.25">
      <c r="A89" t="s">
        <v>98</v>
      </c>
      <c r="B89" s="19">
        <v>11404.990298539991</v>
      </c>
      <c r="C89" s="19">
        <v>11236.52588092001</v>
      </c>
      <c r="D89" s="19">
        <v>12351.784488200006</v>
      </c>
      <c r="E89" s="19">
        <v>12485.308739439983</v>
      </c>
      <c r="F89" s="19">
        <v>12598.052110560009</v>
      </c>
      <c r="G89" s="19">
        <v>13399.073477190001</v>
      </c>
      <c r="H89" s="19">
        <v>13532.267326050012</v>
      </c>
      <c r="I89" s="19">
        <v>13982.059881980007</v>
      </c>
      <c r="J89" s="19">
        <v>13914.591836660025</v>
      </c>
      <c r="K89" s="19">
        <v>14162.97361745996</v>
      </c>
      <c r="L89" s="19">
        <v>14243.003654400009</v>
      </c>
      <c r="M89" s="19">
        <v>15156.899853250019</v>
      </c>
      <c r="N89" s="19">
        <v>15020.219474410014</v>
      </c>
      <c r="O89" s="19">
        <v>15387.551650590034</v>
      </c>
      <c r="P89" s="19">
        <v>15702.208796370005</v>
      </c>
      <c r="Q89" s="19">
        <v>15832.159740630046</v>
      </c>
      <c r="R89" s="19">
        <v>16088.143440720047</v>
      </c>
      <c r="S89" s="19">
        <v>16362.727463160003</v>
      </c>
      <c r="T89" s="19">
        <v>16870.742275470013</v>
      </c>
      <c r="U89" s="19">
        <v>17234.023989339974</v>
      </c>
      <c r="V89" s="19">
        <v>17224.86354767995</v>
      </c>
    </row>
    <row r="90" spans="1:35" x14ac:dyDescent="0.25">
      <c r="A90" t="s">
        <v>101</v>
      </c>
      <c r="B90" s="19">
        <v>11403.54029854</v>
      </c>
      <c r="C90" s="19">
        <v>11235.075880920003</v>
      </c>
      <c r="D90" s="19">
        <v>12350.134487800002</v>
      </c>
      <c r="E90" s="19">
        <v>12483.658739040002</v>
      </c>
      <c r="F90" s="19">
        <v>12596.402110160001</v>
      </c>
      <c r="G90" s="19">
        <v>13397.423476789998</v>
      </c>
      <c r="H90" s="19">
        <v>13530.617325650001</v>
      </c>
      <c r="I90" s="19">
        <v>13980.409881579999</v>
      </c>
      <c r="J90" s="19">
        <v>13912.941836259999</v>
      </c>
      <c r="K90" s="19">
        <v>14161.323617039998</v>
      </c>
      <c r="L90" s="19">
        <v>14241.35365397</v>
      </c>
      <c r="M90" s="19">
        <v>15155.249852819998</v>
      </c>
      <c r="N90" s="19">
        <v>15018.369473579998</v>
      </c>
      <c r="O90" s="19">
        <v>15385.701649819999</v>
      </c>
      <c r="P90" s="19">
        <v>15700.358795609998</v>
      </c>
      <c r="Q90" s="19">
        <v>15830.309739839999</v>
      </c>
      <c r="R90" s="19">
        <v>16086.29343994</v>
      </c>
      <c r="S90" s="19">
        <v>16360.87746238</v>
      </c>
      <c r="T90" s="19">
        <v>16868.89227466</v>
      </c>
      <c r="U90" s="19">
        <v>17232.173988570001</v>
      </c>
      <c r="V90" s="19">
        <v>17223.013546919999</v>
      </c>
    </row>
    <row r="91" spans="1:35" ht="15.75" thickBot="1" x14ac:dyDescent="0.3">
      <c r="A91" t="s">
        <v>58</v>
      </c>
      <c r="B91" s="46">
        <v>-1.4499999999916326</v>
      </c>
      <c r="C91" s="46">
        <v>-1.4500000000061846</v>
      </c>
      <c r="D91" s="46">
        <v>-1.650000400004501</v>
      </c>
      <c r="E91" s="46">
        <v>-1.6500003999808541</v>
      </c>
      <c r="F91" s="46">
        <v>-1.650000400008139</v>
      </c>
      <c r="G91" s="46">
        <v>-1.650000400002682</v>
      </c>
      <c r="H91" s="46">
        <v>-1.6500004000117769</v>
      </c>
      <c r="I91" s="46">
        <v>-1.650000400008139</v>
      </c>
      <c r="J91" s="46">
        <v>-1.6500004000263289</v>
      </c>
      <c r="K91" s="46">
        <v>-1.6500004199624527</v>
      </c>
      <c r="L91" s="46">
        <v>-1.6500004300087312</v>
      </c>
      <c r="M91" s="46">
        <v>-1.6500004300214641</v>
      </c>
      <c r="N91" s="46">
        <v>-1.8500008300161426</v>
      </c>
      <c r="O91" s="46">
        <v>-1.850000770034967</v>
      </c>
      <c r="P91" s="46">
        <v>-1.8500007600068784</v>
      </c>
      <c r="Q91" s="46">
        <v>-1.8500007900474884</v>
      </c>
      <c r="R91" s="46">
        <v>-1.8500007800466847</v>
      </c>
      <c r="S91" s="46">
        <v>-1.8500007800030289</v>
      </c>
      <c r="T91" s="46">
        <v>-1.8500008100127161</v>
      </c>
      <c r="U91" s="46">
        <v>-1.8500007699731214</v>
      </c>
      <c r="V91" s="46">
        <v>-1.8500007599504897</v>
      </c>
    </row>
    <row r="94" spans="1:35" x14ac:dyDescent="0.25">
      <c r="A94" t="s">
        <v>103</v>
      </c>
      <c r="B94" s="19">
        <v>-108.8959555409474</v>
      </c>
      <c r="C94" s="19">
        <v>-194.59155715454654</v>
      </c>
      <c r="D94" s="19">
        <v>-291.88391787322553</v>
      </c>
      <c r="E94" s="19">
        <v>-400.75289314687825</v>
      </c>
      <c r="F94" s="19">
        <v>-510.53779619766829</v>
      </c>
      <c r="G94" s="19">
        <v>-631.64732960164838</v>
      </c>
      <c r="H94" s="19">
        <v>-638.94621149666273</v>
      </c>
      <c r="I94" s="19">
        <v>-856.37531947715934</v>
      </c>
      <c r="J94" s="19">
        <v>-982.49411630725808</v>
      </c>
      <c r="K94" s="19">
        <v>-1101.3615851799877</v>
      </c>
      <c r="L94" s="19">
        <v>-1222.1925674237646</v>
      </c>
      <c r="M94" s="19">
        <v>-1433.5496077162516</v>
      </c>
      <c r="N94" s="19">
        <v>-1272.533448163691</v>
      </c>
      <c r="O94" s="19">
        <v>-1578.8543367280363</v>
      </c>
      <c r="P94" s="19">
        <v>-1674.7487623295092</v>
      </c>
      <c r="Q94" s="19">
        <v>-1762.5215183340497</v>
      </c>
      <c r="R94" s="19">
        <v>-1961.0520959525038</v>
      </c>
      <c r="S94" s="19">
        <v>-1592.9527036352802</v>
      </c>
      <c r="T94" s="19">
        <v>-1949.7626031968302</v>
      </c>
      <c r="U94" s="19">
        <v>-1805.6705549297294</v>
      </c>
      <c r="V94" s="19">
        <v>-1853.2836120193379</v>
      </c>
    </row>
    <row r="95" spans="1:35" x14ac:dyDescent="0.25">
      <c r="A95" t="s">
        <v>104</v>
      </c>
      <c r="B95" s="19">
        <v>10999.427287469103</v>
      </c>
      <c r="C95" s="19">
        <v>11266.408634398034</v>
      </c>
      <c r="D95" s="19">
        <v>11452.014221797295</v>
      </c>
      <c r="E95" s="19">
        <v>11965.724873951312</v>
      </c>
      <c r="F95" s="19">
        <v>12503.242002238778</v>
      </c>
      <c r="G95" s="19">
        <v>12938.312816626923</v>
      </c>
      <c r="H95" s="19">
        <v>13209.200236468558</v>
      </c>
      <c r="I95" s="19">
        <v>13362.889122327837</v>
      </c>
      <c r="J95" s="19">
        <v>13487.318060460368</v>
      </c>
      <c r="K95" s="19">
        <v>13727.129045689748</v>
      </c>
      <c r="L95" s="19">
        <v>13904.465552672807</v>
      </c>
      <c r="M95" s="19">
        <v>14258.511265903669</v>
      </c>
      <c r="N95" s="19">
        <v>14467.5118527085</v>
      </c>
      <c r="O95" s="19">
        <v>14519.079223429677</v>
      </c>
      <c r="P95" s="19">
        <v>14787.635087928635</v>
      </c>
      <c r="Q95" s="19">
        <v>15017.398384919878</v>
      </c>
      <c r="R95" s="19">
        <v>15353.644831879978</v>
      </c>
      <c r="S95" s="19">
        <v>15630.36482578926</v>
      </c>
      <c r="T95" s="19">
        <v>15825.562186662919</v>
      </c>
      <c r="U95" s="19">
        <v>15874.669074771804</v>
      </c>
      <c r="V95" s="19">
        <v>16170.860497180736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370D0-446E-47A4-A567-5BA2DA5CAC39}">
  <sheetPr codeName="Sheet11"/>
  <dimension ref="C3:AE58"/>
  <sheetViews>
    <sheetView workbookViewId="0"/>
  </sheetViews>
  <sheetFormatPr defaultRowHeight="15" x14ac:dyDescent="0.25"/>
  <cols>
    <col min="3" max="3" width="28" bestFit="1" customWidth="1"/>
    <col min="4" max="4" width="20" bestFit="1" customWidth="1"/>
    <col min="5" max="5" width="19.5703125" customWidth="1"/>
    <col min="29" max="29" width="18.42578125" customWidth="1"/>
    <col min="30" max="30" width="14.7109375" customWidth="1"/>
  </cols>
  <sheetData>
    <row r="3" spans="4:4" ht="15.75" x14ac:dyDescent="0.25">
      <c r="D3" s="24" t="s">
        <v>89</v>
      </c>
    </row>
    <row r="32" spans="4:5" x14ac:dyDescent="0.25">
      <c r="D32" s="39">
        <v>7</v>
      </c>
      <c r="E32" t="s">
        <v>54</v>
      </c>
    </row>
    <row r="33" spans="3:31" x14ac:dyDescent="0.25">
      <c r="C33" t="s">
        <v>2</v>
      </c>
      <c r="D33" t="s">
        <v>3</v>
      </c>
      <c r="F33" s="47">
        <v>2025</v>
      </c>
      <c r="G33" s="1">
        <v>2026</v>
      </c>
      <c r="H33" s="1">
        <v>2027</v>
      </c>
      <c r="I33" s="1">
        <v>2028</v>
      </c>
      <c r="J33" s="1">
        <v>2029</v>
      </c>
      <c r="K33" s="1">
        <v>2030</v>
      </c>
      <c r="L33" s="1">
        <v>2031</v>
      </c>
      <c r="M33" s="1">
        <v>2032</v>
      </c>
      <c r="N33" s="1">
        <v>2033</v>
      </c>
      <c r="O33" s="1">
        <v>2034</v>
      </c>
      <c r="P33" s="1">
        <v>2035</v>
      </c>
      <c r="Q33" s="1">
        <v>2036</v>
      </c>
      <c r="R33" s="1">
        <v>2037</v>
      </c>
      <c r="S33" s="1">
        <v>2038</v>
      </c>
      <c r="T33" s="1">
        <v>2039</v>
      </c>
      <c r="U33" s="1">
        <v>2040</v>
      </c>
      <c r="V33" s="1">
        <v>2041</v>
      </c>
      <c r="W33" s="1">
        <v>2042</v>
      </c>
      <c r="X33" s="1">
        <v>2043</v>
      </c>
      <c r="Y33" s="1">
        <v>2044</v>
      </c>
      <c r="Z33" s="1">
        <v>2045</v>
      </c>
    </row>
    <row r="34" spans="3:31" x14ac:dyDescent="0.25">
      <c r="C34" t="s">
        <v>7</v>
      </c>
      <c r="D34" t="s">
        <v>29</v>
      </c>
      <c r="E34" t="s">
        <v>23</v>
      </c>
      <c r="F34" s="20">
        <v>127.29600000000001</v>
      </c>
      <c r="G34" s="20">
        <v>127.29600000000001</v>
      </c>
      <c r="H34" s="20">
        <v>127.29600000000001</v>
      </c>
      <c r="I34" s="20">
        <v>127.29600000000001</v>
      </c>
      <c r="J34" s="20">
        <v>127.29600000000001</v>
      </c>
      <c r="K34" s="20">
        <v>127.29600000000001</v>
      </c>
      <c r="L34" s="20">
        <v>127.29600000000001</v>
      </c>
      <c r="M34" s="20">
        <v>127.29600000000001</v>
      </c>
      <c r="N34" s="20">
        <v>127.29600000000001</v>
      </c>
      <c r="O34" s="20">
        <v>127.29600000000001</v>
      </c>
      <c r="P34" s="20">
        <v>127.29600000000001</v>
      </c>
      <c r="Q34" s="20">
        <v>127.29600000000001</v>
      </c>
      <c r="R34" s="20">
        <v>127.29600000000001</v>
      </c>
      <c r="S34" s="20">
        <v>127.29600000000001</v>
      </c>
      <c r="T34" s="20">
        <v>127.29600000000001</v>
      </c>
      <c r="U34" s="20">
        <v>127.29600000000001</v>
      </c>
      <c r="V34" s="20">
        <v>127.29600000000001</v>
      </c>
      <c r="W34" s="20">
        <v>127.29600000000001</v>
      </c>
      <c r="X34" s="20">
        <v>127.29600000000001</v>
      </c>
      <c r="Y34" s="20">
        <v>127.29600000000001</v>
      </c>
      <c r="Z34" s="20">
        <v>127.29600000000001</v>
      </c>
      <c r="AB34" s="20"/>
    </row>
    <row r="35" spans="3:31" x14ac:dyDescent="0.25">
      <c r="C35" t="s">
        <v>19</v>
      </c>
      <c r="D35" t="s">
        <v>29</v>
      </c>
      <c r="E35" t="s">
        <v>20</v>
      </c>
      <c r="F35" s="20">
        <v>364.70905871999997</v>
      </c>
      <c r="G35" s="20">
        <v>359.05369859999996</v>
      </c>
      <c r="H35" s="20">
        <v>353.76301489000002</v>
      </c>
      <c r="I35" s="20">
        <v>348.10762970000002</v>
      </c>
      <c r="J35" s="20">
        <v>342.45224452999997</v>
      </c>
      <c r="K35" s="20">
        <v>336.79685932000001</v>
      </c>
      <c r="L35" s="20">
        <v>331.50619602999996</v>
      </c>
      <c r="M35" s="20">
        <v>325.85079045999998</v>
      </c>
      <c r="N35" s="20">
        <v>320.19542562999999</v>
      </c>
      <c r="O35" s="20">
        <v>314.90474190999998</v>
      </c>
      <c r="P35" s="20">
        <v>309.24935674000005</v>
      </c>
      <c r="Q35" s="20">
        <v>303.59397625000003</v>
      </c>
      <c r="R35" s="20">
        <v>297.99857603999999</v>
      </c>
      <c r="S35" s="20">
        <v>292.64792304999997</v>
      </c>
      <c r="T35" s="20">
        <v>286.99252218999999</v>
      </c>
      <c r="U35" s="20">
        <v>281.33715734999993</v>
      </c>
      <c r="V35" s="20">
        <v>276.04646896000003</v>
      </c>
      <c r="W35" s="20">
        <v>270.39108377999997</v>
      </c>
      <c r="X35" s="20">
        <v>264.73570329999995</v>
      </c>
      <c r="Y35" s="20">
        <v>259.14030778999995</v>
      </c>
      <c r="Z35" s="20">
        <v>253.78965478999999</v>
      </c>
      <c r="AB35" s="20"/>
    </row>
    <row r="36" spans="3:31" x14ac:dyDescent="0.25">
      <c r="D36" t="s">
        <v>29</v>
      </c>
      <c r="E36" t="s">
        <v>8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B36" s="20"/>
    </row>
    <row r="37" spans="3:31" x14ac:dyDescent="0.25">
      <c r="D37" t="s">
        <v>11</v>
      </c>
      <c r="E37" t="s">
        <v>13</v>
      </c>
      <c r="F37" s="20">
        <v>642.34468435999997</v>
      </c>
      <c r="G37" s="20">
        <v>627.73927997999999</v>
      </c>
      <c r="H37" s="20">
        <v>607.51730473000021</v>
      </c>
      <c r="I37" s="20">
        <v>593.33289654999999</v>
      </c>
      <c r="J37" s="20">
        <v>575.22460355000021</v>
      </c>
      <c r="K37" s="20">
        <v>561.80834459000005</v>
      </c>
      <c r="L37" s="20">
        <v>546.93277383999975</v>
      </c>
      <c r="M37" s="20">
        <v>526.3784592899998</v>
      </c>
      <c r="N37" s="20">
        <v>507.42219081999991</v>
      </c>
      <c r="O37" s="20">
        <v>492.64438316000002</v>
      </c>
      <c r="P37" s="20">
        <v>478.85273450000011</v>
      </c>
      <c r="Q37" s="20">
        <v>462.08908457000007</v>
      </c>
      <c r="R37" s="20">
        <v>382.92364687000003</v>
      </c>
      <c r="S37" s="20">
        <v>369.42169352999997</v>
      </c>
      <c r="T37" s="20">
        <v>355.29712542000004</v>
      </c>
      <c r="U37" s="20">
        <v>340.38232988999994</v>
      </c>
      <c r="V37" s="20">
        <v>328.61061128000006</v>
      </c>
      <c r="W37" s="20">
        <v>317.38389634999999</v>
      </c>
      <c r="X37" s="20">
        <v>289.26044329999996</v>
      </c>
      <c r="Y37" s="20">
        <v>278.60856435999995</v>
      </c>
      <c r="Z37" s="20">
        <v>269.82484282999997</v>
      </c>
      <c r="AB37" s="20"/>
    </row>
    <row r="38" spans="3:31" x14ac:dyDescent="0.25">
      <c r="D38" t="s">
        <v>10</v>
      </c>
      <c r="E38" t="s">
        <v>10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B38" s="20"/>
    </row>
    <row r="39" spans="3:31" x14ac:dyDescent="0.25">
      <c r="C39" t="s">
        <v>7</v>
      </c>
      <c r="D39" t="s">
        <v>18</v>
      </c>
      <c r="E39" t="s">
        <v>18</v>
      </c>
      <c r="F39" s="20">
        <v>411.70648200000005</v>
      </c>
      <c r="G39" s="20">
        <v>566.23526550000008</v>
      </c>
      <c r="H39" s="20">
        <v>552.9896384000001</v>
      </c>
      <c r="I39" s="20">
        <v>538.06961983000008</v>
      </c>
      <c r="J39" s="20">
        <v>524.34820332000004</v>
      </c>
      <c r="K39" s="20">
        <v>511.13737622999997</v>
      </c>
      <c r="L39" s="20">
        <v>493.04340196999993</v>
      </c>
      <c r="M39" s="20">
        <v>479.47568748999998</v>
      </c>
      <c r="N39" s="20">
        <v>466.35566043000006</v>
      </c>
      <c r="O39" s="20">
        <v>452.78794594999999</v>
      </c>
      <c r="P39" s="20">
        <v>439.22023146999999</v>
      </c>
      <c r="Q39" s="20">
        <v>426.16310641000013</v>
      </c>
      <c r="R39" s="20">
        <v>384.14048993</v>
      </c>
      <c r="S39" s="20">
        <v>371.46977545999994</v>
      </c>
      <c r="T39" s="20">
        <v>359.27065038999996</v>
      </c>
      <c r="U39" s="20">
        <v>346.59993592000006</v>
      </c>
      <c r="V39" s="20">
        <v>313.30105545000004</v>
      </c>
      <c r="W39" s="20">
        <v>301.72849896999998</v>
      </c>
      <c r="X39" s="20">
        <v>290.65173191000002</v>
      </c>
      <c r="Y39" s="20">
        <v>257.02592052</v>
      </c>
      <c r="Z39" s="20">
        <v>246.36997434000003</v>
      </c>
      <c r="AB39" s="20"/>
    </row>
    <row r="40" spans="3:31" x14ac:dyDescent="0.25">
      <c r="C40" t="s">
        <v>7</v>
      </c>
      <c r="D40" t="s">
        <v>14</v>
      </c>
      <c r="E40" t="s">
        <v>14</v>
      </c>
      <c r="F40" s="20">
        <v>246.06305</v>
      </c>
      <c r="G40" s="20">
        <v>224.40310729000001</v>
      </c>
      <c r="H40" s="20">
        <v>217.93296762</v>
      </c>
      <c r="I40" s="20">
        <v>211.23192240000003</v>
      </c>
      <c r="J40" s="20">
        <v>204.72947969000001</v>
      </c>
      <c r="K40" s="20">
        <v>188.61264142000002</v>
      </c>
      <c r="L40" s="20">
        <v>168.08494131</v>
      </c>
      <c r="M40" s="20">
        <v>162.41460371999997</v>
      </c>
      <c r="N40" s="20">
        <v>156.60665994000001</v>
      </c>
      <c r="O40" s="20">
        <v>150.93632234999998</v>
      </c>
      <c r="P40" s="20">
        <v>145.26598475999998</v>
      </c>
      <c r="Q40" s="20">
        <v>139.62795020999999</v>
      </c>
      <c r="R40" s="20">
        <v>133.78770338999999</v>
      </c>
      <c r="S40" s="20">
        <v>128.11736579999999</v>
      </c>
      <c r="T40" s="20">
        <v>122.47933125000002</v>
      </c>
      <c r="U40" s="20">
        <v>116.80899365999998</v>
      </c>
      <c r="V40" s="20">
        <v>80.652846950000011</v>
      </c>
      <c r="W40" s="20">
        <v>76.528499330000002</v>
      </c>
      <c r="X40" s="20">
        <v>72.549167339999997</v>
      </c>
      <c r="Y40" s="20">
        <v>68.537532310000003</v>
      </c>
      <c r="Z40" s="20">
        <v>64.525897280000009</v>
      </c>
      <c r="AB40" s="20"/>
    </row>
    <row r="41" spans="3:31" ht="15.75" thickBot="1" x14ac:dyDescent="0.3">
      <c r="E41" t="s">
        <v>27</v>
      </c>
      <c r="F41" s="44">
        <v>1792.1192750799999</v>
      </c>
      <c r="G41" s="44">
        <v>1904.72735137</v>
      </c>
      <c r="H41" s="44">
        <v>1859.4989256400004</v>
      </c>
      <c r="I41" s="44">
        <v>1818.03806848</v>
      </c>
      <c r="J41" s="44">
        <v>1774.0505310900003</v>
      </c>
      <c r="K41" s="44">
        <v>1725.6512215600001</v>
      </c>
      <c r="L41" s="44">
        <v>1666.8633131499996</v>
      </c>
      <c r="M41" s="44">
        <v>1621.4155409599998</v>
      </c>
      <c r="N41" s="44">
        <v>1577.8759368199999</v>
      </c>
      <c r="O41" s="44">
        <v>1538.5693933699999</v>
      </c>
      <c r="P41" s="44">
        <v>1499.8843074700003</v>
      </c>
      <c r="Q41" s="44">
        <v>1458.7701174400004</v>
      </c>
      <c r="R41" s="44">
        <v>1326.1464162299999</v>
      </c>
      <c r="S41" s="44">
        <v>1288.95275784</v>
      </c>
      <c r="T41" s="44">
        <v>1251.33562925</v>
      </c>
      <c r="U41" s="44">
        <v>1212.4244168199998</v>
      </c>
      <c r="V41" s="44">
        <v>1125.90698264</v>
      </c>
      <c r="W41" s="44">
        <v>1093.3279784299998</v>
      </c>
      <c r="X41" s="44">
        <v>1044.4930458499998</v>
      </c>
      <c r="Y41" s="44">
        <v>990.60832497999991</v>
      </c>
      <c r="Z41" s="44">
        <v>961.80636923999987</v>
      </c>
    </row>
    <row r="47" spans="3:31" x14ac:dyDescent="0.25">
      <c r="F47" s="1">
        <v>2025</v>
      </c>
      <c r="G47" s="1">
        <v>2026</v>
      </c>
      <c r="H47" s="1">
        <v>2027</v>
      </c>
      <c r="I47" s="1">
        <v>2028</v>
      </c>
      <c r="J47" s="1">
        <v>2029</v>
      </c>
      <c r="K47" s="1">
        <v>2030</v>
      </c>
      <c r="L47" s="1">
        <v>2031</v>
      </c>
      <c r="M47" s="1">
        <v>2032</v>
      </c>
      <c r="N47" s="1">
        <v>2033</v>
      </c>
      <c r="O47" s="1">
        <v>2034</v>
      </c>
      <c r="P47" s="1">
        <v>2035</v>
      </c>
      <c r="Q47" s="1">
        <v>2036</v>
      </c>
      <c r="R47" s="1">
        <v>2037</v>
      </c>
      <c r="S47" s="1">
        <v>2038</v>
      </c>
      <c r="T47" s="1">
        <v>2039</v>
      </c>
      <c r="U47" s="1">
        <v>2040</v>
      </c>
      <c r="V47" s="1">
        <v>2041</v>
      </c>
      <c r="W47" s="1">
        <v>2042</v>
      </c>
      <c r="X47" s="1">
        <v>2043</v>
      </c>
      <c r="Y47" s="1">
        <v>2044</v>
      </c>
      <c r="Z47" s="1">
        <v>2045</v>
      </c>
      <c r="AC47" s="21"/>
      <c r="AD47" s="21"/>
      <c r="AE47" s="22"/>
    </row>
    <row r="48" spans="3:31" x14ac:dyDescent="0.25">
      <c r="E48" t="s">
        <v>10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B48" s="22"/>
      <c r="AC48" s="23"/>
      <c r="AD48" s="20"/>
    </row>
    <row r="49" spans="5:31" x14ac:dyDescent="0.25">
      <c r="E49" t="s">
        <v>16</v>
      </c>
      <c r="F49" s="20">
        <v>127.29600000000001</v>
      </c>
      <c r="G49" s="20">
        <v>127.29600000000001</v>
      </c>
      <c r="H49" s="20">
        <v>127.29600000000001</v>
      </c>
      <c r="I49" s="20">
        <v>127.29600000000001</v>
      </c>
      <c r="J49" s="20">
        <v>127.29600000000001</v>
      </c>
      <c r="K49" s="20">
        <v>127.29600000000001</v>
      </c>
      <c r="L49" s="20">
        <v>127.29600000000001</v>
      </c>
      <c r="M49" s="20">
        <v>127.29600000000001</v>
      </c>
      <c r="N49" s="20">
        <v>127.29600000000001</v>
      </c>
      <c r="O49" s="20">
        <v>127.29600000000001</v>
      </c>
      <c r="P49" s="20">
        <v>127.29600000000001</v>
      </c>
      <c r="Q49" s="20">
        <v>127.29600000000001</v>
      </c>
      <c r="R49" s="20">
        <v>127.29600000000001</v>
      </c>
      <c r="S49" s="20">
        <v>127.29600000000001</v>
      </c>
      <c r="T49" s="20">
        <v>127.29600000000001</v>
      </c>
      <c r="U49" s="20">
        <v>127.29600000000001</v>
      </c>
      <c r="V49" s="20">
        <v>127.29600000000001</v>
      </c>
      <c r="W49" s="20">
        <v>127.29600000000001</v>
      </c>
      <c r="X49" s="20">
        <v>127.29600000000001</v>
      </c>
      <c r="Y49" s="20">
        <v>127.29600000000001</v>
      </c>
      <c r="Z49" s="20">
        <v>127.29600000000001</v>
      </c>
      <c r="AC49" s="20"/>
      <c r="AD49" s="20"/>
      <c r="AE49" s="20"/>
    </row>
    <row r="50" spans="5:31" x14ac:dyDescent="0.25">
      <c r="E50" t="s">
        <v>20</v>
      </c>
      <c r="F50" s="20">
        <v>364.70905871999997</v>
      </c>
      <c r="G50" s="20">
        <v>359.05369859999996</v>
      </c>
      <c r="H50" s="20">
        <v>353.76301489000002</v>
      </c>
      <c r="I50" s="20">
        <v>348.10762970000002</v>
      </c>
      <c r="J50" s="20">
        <v>342.45224452999997</v>
      </c>
      <c r="K50" s="20">
        <v>336.79685932000001</v>
      </c>
      <c r="L50" s="20">
        <v>331.50619602999996</v>
      </c>
      <c r="M50" s="20">
        <v>325.85079045999998</v>
      </c>
      <c r="N50" s="20">
        <v>320.19542562999999</v>
      </c>
      <c r="O50" s="20">
        <v>314.90474190999998</v>
      </c>
      <c r="P50" s="20">
        <v>309.24935674000005</v>
      </c>
      <c r="Q50" s="20">
        <v>303.59397625000003</v>
      </c>
      <c r="R50" s="20">
        <v>297.99857603999999</v>
      </c>
      <c r="S50" s="20">
        <v>292.64792304999997</v>
      </c>
      <c r="T50" s="20">
        <v>286.99252218999999</v>
      </c>
      <c r="U50" s="20">
        <v>281.33715734999993</v>
      </c>
      <c r="V50" s="20">
        <v>276.04646896000003</v>
      </c>
      <c r="W50" s="20">
        <v>270.39108377999997</v>
      </c>
      <c r="X50" s="20">
        <v>264.73570329999995</v>
      </c>
      <c r="Y50" s="20">
        <v>259.14030778999995</v>
      </c>
      <c r="Z50" s="20">
        <v>253.78965478999999</v>
      </c>
    </row>
    <row r="51" spans="5:31" x14ac:dyDescent="0.25">
      <c r="E51" t="s">
        <v>8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</row>
    <row r="52" spans="5:31" x14ac:dyDescent="0.25">
      <c r="E52" t="s">
        <v>13</v>
      </c>
      <c r="F52" s="20">
        <v>642.34468435999997</v>
      </c>
      <c r="G52" s="20">
        <v>627.73927997999999</v>
      </c>
      <c r="H52" s="20">
        <v>607.51730473000021</v>
      </c>
      <c r="I52" s="20">
        <v>593.33289654999999</v>
      </c>
      <c r="J52" s="20">
        <v>575.22460355000021</v>
      </c>
      <c r="K52" s="20">
        <v>561.80834459000005</v>
      </c>
      <c r="L52" s="20">
        <v>546.93277383999975</v>
      </c>
      <c r="M52" s="20">
        <v>526.3784592899998</v>
      </c>
      <c r="N52" s="20">
        <v>507.42219081999991</v>
      </c>
      <c r="O52" s="20">
        <v>492.64438316000002</v>
      </c>
      <c r="P52" s="20">
        <v>478.85273450000011</v>
      </c>
      <c r="Q52" s="20">
        <v>462.08908457000007</v>
      </c>
      <c r="R52" s="20">
        <v>382.92364687000003</v>
      </c>
      <c r="S52" s="20">
        <v>369.42169352999997</v>
      </c>
      <c r="T52" s="20">
        <v>355.29712542000004</v>
      </c>
      <c r="U52" s="20">
        <v>340.38232988999994</v>
      </c>
      <c r="V52" s="20">
        <v>328.61061128000006</v>
      </c>
      <c r="W52" s="20">
        <v>317.38389634999999</v>
      </c>
      <c r="X52" s="20">
        <v>289.26044329999996</v>
      </c>
      <c r="Y52" s="20">
        <v>278.60856435999995</v>
      </c>
      <c r="Z52" s="20">
        <v>269.82484282999997</v>
      </c>
    </row>
    <row r="53" spans="5:31" x14ac:dyDescent="0.25">
      <c r="E53" t="s">
        <v>18</v>
      </c>
      <c r="F53" s="20">
        <v>411.70648200000005</v>
      </c>
      <c r="G53" s="20">
        <v>566.23526550000008</v>
      </c>
      <c r="H53" s="20">
        <v>552.9896384000001</v>
      </c>
      <c r="I53" s="20">
        <v>538.06961983000008</v>
      </c>
      <c r="J53" s="20">
        <v>524.34820332000004</v>
      </c>
      <c r="K53" s="20">
        <v>511.13737622999997</v>
      </c>
      <c r="L53" s="20">
        <v>493.04340196999993</v>
      </c>
      <c r="M53" s="20">
        <v>479.47568748999998</v>
      </c>
      <c r="N53" s="20">
        <v>466.35566043000006</v>
      </c>
      <c r="O53" s="20">
        <v>452.78794594999999</v>
      </c>
      <c r="P53" s="20">
        <v>439.22023146999999</v>
      </c>
      <c r="Q53" s="20">
        <v>426.16310641000013</v>
      </c>
      <c r="R53" s="20">
        <v>384.14048993</v>
      </c>
      <c r="S53" s="20">
        <v>371.46977545999994</v>
      </c>
      <c r="T53" s="20">
        <v>359.27065038999996</v>
      </c>
      <c r="U53" s="20">
        <v>346.59993592000006</v>
      </c>
      <c r="V53" s="20">
        <v>313.30105545000004</v>
      </c>
      <c r="W53" s="20">
        <v>301.72849896999998</v>
      </c>
      <c r="X53" s="20">
        <v>290.65173191000002</v>
      </c>
      <c r="Y53" s="20">
        <v>257.02592052</v>
      </c>
      <c r="Z53" s="20">
        <v>246.36997434000003</v>
      </c>
    </row>
    <row r="54" spans="5:31" x14ac:dyDescent="0.25">
      <c r="E54" t="s">
        <v>14</v>
      </c>
      <c r="F54" s="20">
        <v>246.06305</v>
      </c>
      <c r="G54" s="20">
        <v>224.40310729000001</v>
      </c>
      <c r="H54" s="20">
        <v>217.93296762</v>
      </c>
      <c r="I54" s="20">
        <v>211.23192240000003</v>
      </c>
      <c r="J54" s="20">
        <v>204.72947969000001</v>
      </c>
      <c r="K54" s="20">
        <v>188.61264142000002</v>
      </c>
      <c r="L54" s="20">
        <v>168.08494131</v>
      </c>
      <c r="M54" s="20">
        <v>162.41460371999997</v>
      </c>
      <c r="N54" s="20">
        <v>156.60665994000001</v>
      </c>
      <c r="O54" s="20">
        <v>150.93632234999998</v>
      </c>
      <c r="P54" s="20">
        <v>145.26598475999998</v>
      </c>
      <c r="Q54" s="20">
        <v>139.62795020999999</v>
      </c>
      <c r="R54" s="20">
        <v>133.78770338999999</v>
      </c>
      <c r="S54" s="20">
        <v>128.11736579999999</v>
      </c>
      <c r="T54" s="20">
        <v>122.47933125000002</v>
      </c>
      <c r="U54" s="20">
        <v>116.80899365999998</v>
      </c>
      <c r="V54" s="20">
        <v>80.652846950000011</v>
      </c>
      <c r="W54" s="20">
        <v>76.528499330000002</v>
      </c>
      <c r="X54" s="20">
        <v>72.549167339999997</v>
      </c>
      <c r="Y54" s="20">
        <v>68.537532310000003</v>
      </c>
      <c r="Z54" s="20">
        <v>64.525897280000009</v>
      </c>
    </row>
    <row r="55" spans="5:31" ht="15.75" thickBot="1" x14ac:dyDescent="0.3">
      <c r="E55" t="s">
        <v>59</v>
      </c>
      <c r="F55" s="44">
        <v>1792.1192750799999</v>
      </c>
      <c r="G55" s="44">
        <v>1904.72735137</v>
      </c>
      <c r="H55" s="44">
        <v>1859.4989256400004</v>
      </c>
      <c r="I55" s="44">
        <v>1818.03806848</v>
      </c>
      <c r="J55" s="44">
        <v>1774.0505310900003</v>
      </c>
      <c r="K55" s="44">
        <v>1725.6512215600001</v>
      </c>
      <c r="L55" s="44">
        <v>1666.8633131499996</v>
      </c>
      <c r="M55" s="44">
        <v>1621.4155409599998</v>
      </c>
      <c r="N55" s="44">
        <v>1577.8759368199999</v>
      </c>
      <c r="O55" s="44">
        <v>1538.5693933699999</v>
      </c>
      <c r="P55" s="44">
        <v>1499.8843074700003</v>
      </c>
      <c r="Q55" s="44">
        <v>1458.7701174400004</v>
      </c>
      <c r="R55" s="44">
        <v>1326.1464162299999</v>
      </c>
      <c r="S55" s="44">
        <v>1288.95275784</v>
      </c>
      <c r="T55" s="44">
        <v>1251.33562925</v>
      </c>
      <c r="U55" s="44">
        <v>1212.4244168199998</v>
      </c>
      <c r="V55" s="44">
        <v>1125.90698264</v>
      </c>
      <c r="W55" s="44">
        <v>1093.3279784299998</v>
      </c>
      <c r="X55" s="44">
        <v>1044.4930458499998</v>
      </c>
      <c r="Y55" s="44">
        <v>990.60832497999991</v>
      </c>
      <c r="Z55" s="44">
        <v>961.80636923999987</v>
      </c>
    </row>
    <row r="58" spans="5:31" x14ac:dyDescent="0.25">
      <c r="AD58" s="20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04D8F-6960-4EAF-89C9-56AE6583318F}">
  <sheetPr codeName="Sheet9"/>
  <dimension ref="A1:W8"/>
  <sheetViews>
    <sheetView workbookViewId="0"/>
  </sheetViews>
  <sheetFormatPr defaultRowHeight="15" x14ac:dyDescent="0.25"/>
  <cols>
    <col min="1" max="1" width="4.28515625" customWidth="1"/>
  </cols>
  <sheetData>
    <row r="1" spans="1:23" x14ac:dyDescent="0.25">
      <c r="A1" s="1"/>
    </row>
    <row r="2" spans="1:23" x14ac:dyDescent="0.25">
      <c r="A2" s="1"/>
    </row>
    <row r="3" spans="1:23" x14ac:dyDescent="0.25">
      <c r="A3" s="1"/>
      <c r="C3" s="27">
        <f>'Summer Peak L&amp;R 9.11-12'!B4</f>
        <v>2025</v>
      </c>
      <c r="D3" s="27">
        <f>'Summer Peak L&amp;R 9.11-12'!C4</f>
        <v>2026</v>
      </c>
      <c r="E3" s="27">
        <f>'Summer Peak L&amp;R 9.11-12'!D4</f>
        <v>2027</v>
      </c>
      <c r="F3" s="27">
        <f>'Summer Peak L&amp;R 9.11-12'!E4</f>
        <v>2028</v>
      </c>
      <c r="G3" s="27">
        <f>'Summer Peak L&amp;R 9.11-12'!F4</f>
        <v>2029</v>
      </c>
      <c r="H3" s="27">
        <f>'Summer Peak L&amp;R 9.11-12'!G4</f>
        <v>2030</v>
      </c>
      <c r="I3" s="27">
        <f>'Summer Peak L&amp;R 9.11-12'!H4</f>
        <v>2031</v>
      </c>
      <c r="J3" s="27">
        <f>'Summer Peak L&amp;R 9.11-12'!I4</f>
        <v>2032</v>
      </c>
      <c r="K3" s="27">
        <f>'Summer Peak L&amp;R 9.11-12'!J4</f>
        <v>2033</v>
      </c>
      <c r="L3" s="27">
        <f>'Summer Peak L&amp;R 9.11-12'!K4</f>
        <v>2034</v>
      </c>
      <c r="M3" s="27">
        <f>'Summer Peak L&amp;R 9.11-12'!L4</f>
        <v>2035</v>
      </c>
      <c r="N3" s="27">
        <f>'Summer Peak L&amp;R 9.11-12'!M4</f>
        <v>2036</v>
      </c>
      <c r="O3" s="27">
        <f>'Summer Peak L&amp;R 9.11-12'!N4</f>
        <v>2037</v>
      </c>
      <c r="P3" s="27">
        <f>'Summer Peak L&amp;R 9.11-12'!O4</f>
        <v>2038</v>
      </c>
      <c r="Q3" s="27">
        <f>'Summer Peak L&amp;R 9.11-12'!P4</f>
        <v>2039</v>
      </c>
      <c r="R3" s="27">
        <f>'Summer Peak L&amp;R 9.11-12'!Q4</f>
        <v>2040</v>
      </c>
      <c r="S3" s="27">
        <f>'Summer Peak L&amp;R 9.11-12'!R4</f>
        <v>2041</v>
      </c>
      <c r="T3" s="27">
        <f>'Summer Peak L&amp;R 9.11-12'!S4</f>
        <v>2042</v>
      </c>
      <c r="U3" s="27">
        <f>'Summer Peak L&amp;R 9.11-12'!T4</f>
        <v>2043</v>
      </c>
      <c r="V3" s="27">
        <f>'Summer Peak L&amp;R 9.11-12'!U4</f>
        <v>2044</v>
      </c>
      <c r="W3" s="27">
        <f>'Summer Peak L&amp;R 9.11-12'!V4</f>
        <v>2045</v>
      </c>
    </row>
    <row r="4" spans="1:23" x14ac:dyDescent="0.25">
      <c r="A4" s="1"/>
      <c r="B4" t="s">
        <v>0</v>
      </c>
      <c r="C4" s="28">
        <v>-91.811577398124427</v>
      </c>
      <c r="D4" s="28">
        <v>-190.59011309508787</v>
      </c>
      <c r="E4" s="28">
        <v>-233.91642539801796</v>
      </c>
      <c r="F4" s="28">
        <v>-345.73764753199339</v>
      </c>
      <c r="G4" s="28">
        <v>-457.23204530674229</v>
      </c>
      <c r="H4" s="28">
        <v>-566.21609341523163</v>
      </c>
      <c r="I4" s="28">
        <v>-561.09638080197965</v>
      </c>
      <c r="J4" s="28">
        <v>-851.61079444884854</v>
      </c>
      <c r="K4" s="28">
        <v>-880.31252313638652</v>
      </c>
      <c r="L4" s="28">
        <v>-996.34416704704563</v>
      </c>
      <c r="M4" s="28">
        <v>-1109.8034495074635</v>
      </c>
      <c r="N4" s="28">
        <v>-1151.0692914621004</v>
      </c>
      <c r="O4" s="28">
        <v>-1023.5832735586791</v>
      </c>
      <c r="P4" s="28">
        <v>-1332.562884424613</v>
      </c>
      <c r="Q4" s="28">
        <v>-1461.6636147761719</v>
      </c>
      <c r="R4" s="28">
        <v>-1515.1708285827344</v>
      </c>
      <c r="S4" s="28">
        <v>-1580.4692906363598</v>
      </c>
      <c r="T4" s="28">
        <v>-1315.1426697683091</v>
      </c>
      <c r="U4" s="28">
        <v>-1561.8063096828701</v>
      </c>
      <c r="V4" s="28">
        <v>-1582.800932603539</v>
      </c>
      <c r="W4" s="28">
        <v>-1613.0427257075153</v>
      </c>
    </row>
    <row r="5" spans="1:23" x14ac:dyDescent="0.25">
      <c r="A5" s="1"/>
      <c r="B5" t="s">
        <v>1</v>
      </c>
      <c r="C5" s="28">
        <v>-63.007686240654948</v>
      </c>
      <c r="D5" s="28">
        <v>-40.890462067976387</v>
      </c>
      <c r="E5" s="28">
        <v>-123.28178462364303</v>
      </c>
      <c r="F5" s="28">
        <v>-156.74911279222306</v>
      </c>
      <c r="G5" s="28">
        <v>-191.07335768525991</v>
      </c>
      <c r="H5" s="28">
        <v>-227.35298893041818</v>
      </c>
      <c r="I5" s="28">
        <v>-231.48629373443146</v>
      </c>
      <c r="J5" s="28">
        <v>-229.44344335165351</v>
      </c>
      <c r="K5" s="28">
        <v>-333.51858264936254</v>
      </c>
      <c r="L5" s="28">
        <v>-364.02698521426737</v>
      </c>
      <c r="M5" s="28">
        <v>-393.68765738801631</v>
      </c>
      <c r="N5" s="28">
        <v>-426.05954703887346</v>
      </c>
      <c r="O5" s="28">
        <v>-378.30502614133638</v>
      </c>
      <c r="P5" s="28">
        <v>-501.52963048188212</v>
      </c>
      <c r="Q5" s="28">
        <v>-457.00537227070254</v>
      </c>
      <c r="R5" s="28">
        <v>-460.84589824215254</v>
      </c>
      <c r="S5" s="28">
        <v>-474.50259877739791</v>
      </c>
      <c r="T5" s="28">
        <v>-398.60920169091423</v>
      </c>
      <c r="U5" s="28">
        <v>-472.55045548364978</v>
      </c>
      <c r="V5" s="28">
        <v>-462.90592814440788</v>
      </c>
      <c r="W5" s="28">
        <v>-471.49223483768128</v>
      </c>
    </row>
    <row r="6" spans="1:23" x14ac:dyDescent="0.25">
      <c r="A6" s="1"/>
    </row>
    <row r="7" spans="1:23" x14ac:dyDescent="0.25">
      <c r="A7" s="1"/>
    </row>
    <row r="8" spans="1:23" x14ac:dyDescent="0.25">
      <c r="A8" s="26" t="s">
        <v>68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4108D-926F-4E92-ADD0-478244544F7B}">
  <sheetPr codeName="Sheet17"/>
  <dimension ref="A1:AW52"/>
  <sheetViews>
    <sheetView workbookViewId="0"/>
  </sheetViews>
  <sheetFormatPr defaultRowHeight="15" x14ac:dyDescent="0.25"/>
  <cols>
    <col min="15" max="15" width="11.7109375" customWidth="1"/>
    <col min="32" max="32" width="11.5703125" bestFit="1" customWidth="1"/>
    <col min="37" max="37" width="17.85546875" bestFit="1" customWidth="1"/>
    <col min="38" max="38" width="13.28515625" bestFit="1" customWidth="1"/>
    <col min="39" max="39" width="13.28515625" customWidth="1"/>
    <col min="40" max="40" width="13.140625" bestFit="1" customWidth="1"/>
  </cols>
  <sheetData>
    <row r="1" spans="1:49" x14ac:dyDescent="0.25">
      <c r="A1" s="1" t="s">
        <v>85</v>
      </c>
      <c r="B1" s="1" t="s">
        <v>90</v>
      </c>
    </row>
    <row r="3" spans="1:49" ht="60" x14ac:dyDescent="0.25">
      <c r="A3" s="1" t="s">
        <v>79</v>
      </c>
      <c r="H3" s="48" t="s">
        <v>91</v>
      </c>
      <c r="L3" s="1" t="s">
        <v>80</v>
      </c>
      <c r="R3" s="1" t="s">
        <v>81</v>
      </c>
      <c r="Y3" s="48" t="s">
        <v>86</v>
      </c>
      <c r="AC3" s="1" t="s">
        <v>82</v>
      </c>
      <c r="AK3" s="1" t="s">
        <v>92</v>
      </c>
      <c r="AO3" s="1" t="s">
        <v>93</v>
      </c>
    </row>
    <row r="4" spans="1:49" ht="15.75" thickBot="1" x14ac:dyDescent="0.3">
      <c r="A4" s="49" t="s">
        <v>30</v>
      </c>
      <c r="B4" s="49" t="s">
        <v>12</v>
      </c>
      <c r="C4" s="49" t="s">
        <v>9</v>
      </c>
      <c r="D4" s="49" t="s">
        <v>17</v>
      </c>
      <c r="E4" s="49" t="s">
        <v>5</v>
      </c>
      <c r="F4" s="49" t="s">
        <v>6</v>
      </c>
      <c r="G4" s="49" t="s">
        <v>15</v>
      </c>
      <c r="H4" s="50" t="s">
        <v>37</v>
      </c>
      <c r="I4" s="49" t="s">
        <v>28</v>
      </c>
      <c r="J4" s="49" t="s">
        <v>38</v>
      </c>
      <c r="L4" s="49" t="s">
        <v>31</v>
      </c>
      <c r="M4" s="49" t="s">
        <v>39</v>
      </c>
      <c r="N4" s="49" t="s">
        <v>40</v>
      </c>
      <c r="O4" s="50" t="s">
        <v>41</v>
      </c>
      <c r="R4" s="49" t="s">
        <v>30</v>
      </c>
      <c r="S4" s="49" t="s">
        <v>12</v>
      </c>
      <c r="T4" s="49" t="s">
        <v>9</v>
      </c>
      <c r="U4" s="49" t="s">
        <v>17</v>
      </c>
      <c r="V4" s="49" t="s">
        <v>5</v>
      </c>
      <c r="W4" s="49" t="s">
        <v>6</v>
      </c>
      <c r="X4" s="49" t="s">
        <v>15</v>
      </c>
      <c r="Y4" s="50" t="s">
        <v>37</v>
      </c>
      <c r="Z4" s="49" t="s">
        <v>28</v>
      </c>
      <c r="AA4" s="49" t="s">
        <v>38</v>
      </c>
      <c r="AC4" s="49" t="s">
        <v>31</v>
      </c>
      <c r="AD4" s="49" t="s">
        <v>39</v>
      </c>
      <c r="AE4" s="49" t="s">
        <v>40</v>
      </c>
      <c r="AF4" s="50" t="s">
        <v>41</v>
      </c>
      <c r="AI4" s="51" t="s">
        <v>57</v>
      </c>
      <c r="AK4" s="50" t="s">
        <v>37</v>
      </c>
      <c r="AL4" s="49" t="s">
        <v>28</v>
      </c>
      <c r="AM4" s="49" t="s">
        <v>38</v>
      </c>
      <c r="AN4" s="52"/>
      <c r="AO4" s="50" t="s">
        <v>37</v>
      </c>
      <c r="AP4" s="49" t="s">
        <v>28</v>
      </c>
      <c r="AQ4" s="49" t="s">
        <v>38</v>
      </c>
      <c r="AR4" s="52"/>
      <c r="AS4" s="52"/>
      <c r="AT4" s="52"/>
      <c r="AU4" s="52"/>
      <c r="AV4" s="52"/>
      <c r="AW4" s="52"/>
    </row>
    <row r="5" spans="1:49" ht="15.75" thickTop="1" x14ac:dyDescent="0.25">
      <c r="A5" s="53">
        <v>2025</v>
      </c>
      <c r="B5" s="54"/>
      <c r="C5" s="54"/>
      <c r="D5" s="54"/>
      <c r="E5" s="54"/>
      <c r="F5" s="54"/>
      <c r="G5" s="54"/>
      <c r="H5" s="55">
        <v>3622.67</v>
      </c>
      <c r="I5" s="56">
        <f>J5-H5</f>
        <v>7577.0119999999988</v>
      </c>
      <c r="J5" s="56">
        <v>11199.681999999999</v>
      </c>
      <c r="L5" s="53">
        <v>7</v>
      </c>
      <c r="M5" s="53">
        <v>15</v>
      </c>
      <c r="N5" s="53">
        <v>15</v>
      </c>
      <c r="O5" s="57">
        <v>45853.625</v>
      </c>
      <c r="R5" s="53">
        <v>2025</v>
      </c>
      <c r="S5" s="54"/>
      <c r="T5" s="54"/>
      <c r="U5" s="54"/>
      <c r="V5" s="54"/>
      <c r="W5" s="54"/>
      <c r="X5" s="54"/>
      <c r="Y5" s="55">
        <v>3710.5719999999992</v>
      </c>
      <c r="Z5" s="56">
        <f>AA5-Y5</f>
        <v>5722.408999999986</v>
      </c>
      <c r="AA5" s="56">
        <v>9432.9809999999852</v>
      </c>
      <c r="AC5" s="53">
        <v>12</v>
      </c>
      <c r="AD5" s="53">
        <v>17</v>
      </c>
      <c r="AE5" s="53">
        <v>7</v>
      </c>
      <c r="AF5" s="57">
        <v>46008.291666666664</v>
      </c>
      <c r="AK5" s="58">
        <v>63.007686240654948</v>
      </c>
      <c r="AL5" s="59">
        <v>91.811577398124427</v>
      </c>
      <c r="AM5" s="59">
        <f>AL5+AK5</f>
        <v>154.81926363877938</v>
      </c>
      <c r="AN5" s="52"/>
      <c r="AO5" s="58">
        <v>45.497064458135355</v>
      </c>
      <c r="AP5" s="59">
        <v>63.398891082812042</v>
      </c>
      <c r="AQ5" s="59">
        <f>AP5+AO5</f>
        <v>108.8959555409474</v>
      </c>
      <c r="AR5" s="52"/>
      <c r="AS5" s="52"/>
      <c r="AT5" s="52"/>
      <c r="AU5" s="52"/>
      <c r="AV5" s="52"/>
      <c r="AW5" s="52"/>
    </row>
    <row r="6" spans="1:49" x14ac:dyDescent="0.25">
      <c r="A6" s="53">
        <v>2026</v>
      </c>
      <c r="B6" s="54"/>
      <c r="C6" s="54"/>
      <c r="D6" s="54"/>
      <c r="E6" s="54"/>
      <c r="F6" s="54"/>
      <c r="G6" s="54"/>
      <c r="H6" s="55">
        <v>3772.3479999999977</v>
      </c>
      <c r="I6" s="56">
        <f t="shared" ref="I6:I25" si="0">J6-H6</f>
        <v>7803.8689999999879</v>
      </c>
      <c r="J6" s="56">
        <v>11576.216999999986</v>
      </c>
      <c r="L6" s="53">
        <v>7</v>
      </c>
      <c r="M6" s="53">
        <v>21</v>
      </c>
      <c r="N6" s="53">
        <v>15</v>
      </c>
      <c r="O6" s="57">
        <v>46224.625</v>
      </c>
      <c r="R6" s="53">
        <v>2026</v>
      </c>
      <c r="S6" s="54"/>
      <c r="T6" s="54"/>
      <c r="U6" s="54"/>
      <c r="V6" s="54"/>
      <c r="W6" s="54"/>
      <c r="X6" s="54"/>
      <c r="Y6" s="55">
        <v>3576.9829999999988</v>
      </c>
      <c r="Z6" s="56">
        <f t="shared" ref="Z6:Z25" si="1">AA6-Y6</f>
        <v>6096.9040000000005</v>
      </c>
      <c r="AA6" s="56">
        <v>9673.8869999999988</v>
      </c>
      <c r="AC6" s="53">
        <v>12</v>
      </c>
      <c r="AD6" s="53">
        <v>23</v>
      </c>
      <c r="AE6" s="53">
        <v>17</v>
      </c>
      <c r="AF6" s="57">
        <v>46379.708333333336</v>
      </c>
      <c r="AI6" s="60">
        <f>J6+J32</f>
        <v>11772.631999999987</v>
      </c>
      <c r="AK6" s="58">
        <v>40.890462067976387</v>
      </c>
      <c r="AL6" s="59">
        <v>190.59011309508787</v>
      </c>
      <c r="AM6" s="59">
        <f t="shared" ref="AM6:AM25" si="2">AL6+AK6</f>
        <v>231.48057516306426</v>
      </c>
      <c r="AN6" s="52"/>
      <c r="AO6" s="58">
        <v>78.652350910741006</v>
      </c>
      <c r="AP6" s="59">
        <v>115.93920624380553</v>
      </c>
      <c r="AQ6" s="59">
        <f t="shared" ref="AQ6:AQ25" si="3">AP6+AO6</f>
        <v>194.59155715454654</v>
      </c>
      <c r="AR6" s="52"/>
      <c r="AS6" s="52"/>
      <c r="AT6" s="52"/>
      <c r="AU6" s="52"/>
      <c r="AV6" s="52"/>
      <c r="AW6" s="52"/>
    </row>
    <row r="7" spans="1:49" x14ac:dyDescent="0.25">
      <c r="A7" s="53">
        <v>2027</v>
      </c>
      <c r="B7" s="54"/>
      <c r="C7" s="54"/>
      <c r="D7" s="54"/>
      <c r="E7" s="54"/>
      <c r="F7" s="54"/>
      <c r="G7" s="54"/>
      <c r="H7" s="55">
        <v>3862.9369999999999</v>
      </c>
      <c r="I7" s="56">
        <f t="shared" si="0"/>
        <v>7765.8589999999913</v>
      </c>
      <c r="J7" s="56">
        <v>11628.795999999991</v>
      </c>
      <c r="L7" s="53">
        <v>7</v>
      </c>
      <c r="M7" s="53">
        <v>20</v>
      </c>
      <c r="N7" s="53">
        <v>16</v>
      </c>
      <c r="O7" s="57">
        <v>46588.666666666664</v>
      </c>
      <c r="R7" s="53">
        <v>2027</v>
      </c>
      <c r="S7" s="54"/>
      <c r="T7" s="54"/>
      <c r="U7" s="54"/>
      <c r="V7" s="54"/>
      <c r="W7" s="54"/>
      <c r="X7" s="54"/>
      <c r="Y7" s="55">
        <v>3675.8609999999994</v>
      </c>
      <c r="Z7" s="56">
        <f t="shared" si="1"/>
        <v>6170.9289999999983</v>
      </c>
      <c r="AA7" s="56">
        <v>9846.7899999999972</v>
      </c>
      <c r="AC7" s="53">
        <v>12</v>
      </c>
      <c r="AD7" s="53">
        <v>22</v>
      </c>
      <c r="AE7" s="53">
        <v>17</v>
      </c>
      <c r="AF7" s="57">
        <v>46743.708333333336</v>
      </c>
      <c r="AI7" s="60">
        <f t="shared" ref="AI7:AI25" si="4">J7+J33</f>
        <v>11890.266999999991</v>
      </c>
      <c r="AK7" s="58">
        <v>123.28178462364303</v>
      </c>
      <c r="AL7" s="59">
        <v>233.91642539801796</v>
      </c>
      <c r="AM7" s="59">
        <f t="shared" si="2"/>
        <v>357.198210021661</v>
      </c>
      <c r="AN7" s="52"/>
      <c r="AO7" s="58">
        <v>117.50371602058522</v>
      </c>
      <c r="AP7" s="59">
        <v>174.38020185264031</v>
      </c>
      <c r="AQ7" s="59">
        <f t="shared" si="3"/>
        <v>291.88391787322553</v>
      </c>
      <c r="AR7" s="52"/>
      <c r="AS7" s="52"/>
      <c r="AT7" s="52"/>
      <c r="AU7" s="52"/>
      <c r="AV7" s="52"/>
      <c r="AW7" s="52"/>
    </row>
    <row r="8" spans="1:49" x14ac:dyDescent="0.25">
      <c r="A8" s="53">
        <v>2028</v>
      </c>
      <c r="B8" s="54"/>
      <c r="C8" s="54"/>
      <c r="D8" s="54"/>
      <c r="E8" s="54"/>
      <c r="F8" s="54"/>
      <c r="G8" s="54"/>
      <c r="H8" s="55">
        <v>4022.6859999999988</v>
      </c>
      <c r="I8" s="56">
        <f t="shared" si="0"/>
        <v>7996.6779999999881</v>
      </c>
      <c r="J8" s="56">
        <v>12019.363999999987</v>
      </c>
      <c r="L8" s="53">
        <v>7</v>
      </c>
      <c r="M8" s="53">
        <v>18</v>
      </c>
      <c r="N8" s="53">
        <v>16</v>
      </c>
      <c r="O8" s="57">
        <v>46952.666666666664</v>
      </c>
      <c r="R8" s="53">
        <v>2028</v>
      </c>
      <c r="S8" s="54"/>
      <c r="T8" s="54"/>
      <c r="U8" s="54"/>
      <c r="V8" s="54"/>
      <c r="W8" s="54"/>
      <c r="X8" s="54"/>
      <c r="Y8" s="55">
        <v>3858.26</v>
      </c>
      <c r="Z8" s="56">
        <f t="shared" si="1"/>
        <v>6444.0099999999893</v>
      </c>
      <c r="AA8" s="56">
        <v>10302.26999999999</v>
      </c>
      <c r="AC8" s="53">
        <v>12</v>
      </c>
      <c r="AD8" s="53">
        <v>20</v>
      </c>
      <c r="AE8" s="53">
        <v>17</v>
      </c>
      <c r="AF8" s="57">
        <v>47107.708333333336</v>
      </c>
      <c r="AI8" s="60">
        <f t="shared" si="4"/>
        <v>12351.731999999987</v>
      </c>
      <c r="AK8" s="58">
        <v>156.74911279222306</v>
      </c>
      <c r="AL8" s="59">
        <v>345.73764753199339</v>
      </c>
      <c r="AM8" s="59">
        <f t="shared" si="2"/>
        <v>502.48676032421645</v>
      </c>
      <c r="AN8" s="52"/>
      <c r="AO8" s="58">
        <v>157.49096874959423</v>
      </c>
      <c r="AP8" s="59">
        <v>243.26192439728402</v>
      </c>
      <c r="AQ8" s="59">
        <f t="shared" si="3"/>
        <v>400.75289314687825</v>
      </c>
      <c r="AR8" s="52"/>
      <c r="AS8" s="52"/>
      <c r="AT8" s="52"/>
      <c r="AU8" s="52"/>
      <c r="AV8" s="52"/>
      <c r="AW8" s="52"/>
    </row>
    <row r="9" spans="1:49" x14ac:dyDescent="0.25">
      <c r="A9" s="53">
        <v>2029</v>
      </c>
      <c r="B9" s="54"/>
      <c r="C9" s="54"/>
      <c r="D9" s="54"/>
      <c r="E9" s="54"/>
      <c r="F9" s="54"/>
      <c r="G9" s="54"/>
      <c r="H9" s="55">
        <v>4146.2609999999986</v>
      </c>
      <c r="I9" s="56">
        <f t="shared" si="0"/>
        <v>8381.4110000000001</v>
      </c>
      <c r="J9" s="56">
        <v>12527.671999999999</v>
      </c>
      <c r="L9" s="53">
        <v>7</v>
      </c>
      <c r="M9" s="53">
        <v>17</v>
      </c>
      <c r="N9" s="53">
        <v>16</v>
      </c>
      <c r="O9" s="57">
        <v>47316.666666666664</v>
      </c>
      <c r="R9" s="53">
        <v>2029</v>
      </c>
      <c r="S9" s="54"/>
      <c r="T9" s="54"/>
      <c r="U9" s="54"/>
      <c r="V9" s="54"/>
      <c r="W9" s="54"/>
      <c r="X9" s="54"/>
      <c r="Y9" s="55">
        <v>4024.123999999998</v>
      </c>
      <c r="Z9" s="56">
        <f t="shared" si="1"/>
        <v>6754.1399999999903</v>
      </c>
      <c r="AA9" s="56">
        <v>10778.263999999988</v>
      </c>
      <c r="AC9" s="53">
        <v>12</v>
      </c>
      <c r="AD9" s="53">
        <v>19</v>
      </c>
      <c r="AE9" s="53">
        <v>17</v>
      </c>
      <c r="AF9" s="57">
        <v>47471.708333333336</v>
      </c>
      <c r="AI9" s="60">
        <f t="shared" si="4"/>
        <v>12937.467999999999</v>
      </c>
      <c r="AK9" s="58">
        <v>191.07335768525991</v>
      </c>
      <c r="AL9" s="59">
        <v>457.23204530674229</v>
      </c>
      <c r="AM9" s="59">
        <f t="shared" si="2"/>
        <v>648.3054029920022</v>
      </c>
      <c r="AN9" s="52"/>
      <c r="AO9" s="58">
        <v>199.27970618430209</v>
      </c>
      <c r="AP9" s="59">
        <v>311.2580900133662</v>
      </c>
      <c r="AQ9" s="59">
        <f t="shared" si="3"/>
        <v>510.53779619766829</v>
      </c>
      <c r="AR9" s="52"/>
      <c r="AS9" s="52"/>
      <c r="AT9" s="52"/>
      <c r="AU9" s="52"/>
      <c r="AV9" s="52"/>
      <c r="AW9" s="52"/>
    </row>
    <row r="10" spans="1:49" x14ac:dyDescent="0.25">
      <c r="A10" s="53">
        <v>2030</v>
      </c>
      <c r="B10" s="54"/>
      <c r="C10" s="54"/>
      <c r="D10" s="54"/>
      <c r="E10" s="54"/>
      <c r="F10" s="54"/>
      <c r="G10" s="54"/>
      <c r="H10" s="55">
        <v>4329.4919999999966</v>
      </c>
      <c r="I10" s="56">
        <f t="shared" si="0"/>
        <v>8514.128999999999</v>
      </c>
      <c r="J10" s="56">
        <v>12843.620999999996</v>
      </c>
      <c r="L10" s="53">
        <v>7</v>
      </c>
      <c r="M10" s="53">
        <v>16</v>
      </c>
      <c r="N10" s="53">
        <v>16</v>
      </c>
      <c r="O10" s="57">
        <v>47680.666666666664</v>
      </c>
      <c r="R10" s="53">
        <v>2030</v>
      </c>
      <c r="S10" s="54"/>
      <c r="T10" s="54"/>
      <c r="U10" s="54"/>
      <c r="V10" s="54"/>
      <c r="W10" s="54"/>
      <c r="X10" s="54"/>
      <c r="Y10" s="55">
        <v>4476.3279999999995</v>
      </c>
      <c r="Z10" s="56">
        <f t="shared" si="1"/>
        <v>6691.848</v>
      </c>
      <c r="AA10" s="56">
        <v>11168.175999999999</v>
      </c>
      <c r="AC10" s="53">
        <v>12</v>
      </c>
      <c r="AD10" s="53">
        <v>18</v>
      </c>
      <c r="AE10" s="53">
        <v>7</v>
      </c>
      <c r="AF10" s="57">
        <v>47835.291666666664</v>
      </c>
      <c r="AI10" s="60">
        <f t="shared" si="4"/>
        <v>13336.789999999995</v>
      </c>
      <c r="AK10" s="58">
        <v>227.35298893041818</v>
      </c>
      <c r="AL10" s="59">
        <v>566.21609341523163</v>
      </c>
      <c r="AM10" s="59">
        <f t="shared" si="2"/>
        <v>793.5690823456498</v>
      </c>
      <c r="AN10" s="52"/>
      <c r="AO10" s="58">
        <v>246.22594444548486</v>
      </c>
      <c r="AP10" s="59">
        <v>385.42138515616352</v>
      </c>
      <c r="AQ10" s="59">
        <f t="shared" si="3"/>
        <v>631.64732960164838</v>
      </c>
      <c r="AR10" s="52"/>
      <c r="AS10" s="52"/>
      <c r="AT10" s="52"/>
      <c r="AU10" s="52"/>
      <c r="AV10" s="52"/>
      <c r="AW10" s="52"/>
    </row>
    <row r="11" spans="1:49" x14ac:dyDescent="0.25">
      <c r="A11" s="53">
        <v>2031</v>
      </c>
      <c r="B11" s="54"/>
      <c r="C11" s="54"/>
      <c r="D11" s="54"/>
      <c r="E11" s="54"/>
      <c r="F11" s="54"/>
      <c r="G11" s="54"/>
      <c r="H11" s="55">
        <v>4426.6409999999987</v>
      </c>
      <c r="I11" s="56">
        <f t="shared" si="0"/>
        <v>8650.2639999999883</v>
      </c>
      <c r="J11" s="56">
        <v>13076.904999999988</v>
      </c>
      <c r="L11" s="53">
        <v>7</v>
      </c>
      <c r="M11" s="53">
        <v>15</v>
      </c>
      <c r="N11" s="53">
        <v>16</v>
      </c>
      <c r="O11" s="57">
        <v>48044.666666666664</v>
      </c>
      <c r="R11" s="53">
        <v>2031</v>
      </c>
      <c r="S11" s="54"/>
      <c r="T11" s="54"/>
      <c r="U11" s="54"/>
      <c r="V11" s="54"/>
      <c r="W11" s="54"/>
      <c r="X11" s="54"/>
      <c r="Y11" s="55">
        <v>4539.5469999999987</v>
      </c>
      <c r="Z11" s="56">
        <f t="shared" si="1"/>
        <v>6861.6029999999992</v>
      </c>
      <c r="AA11" s="56">
        <v>11401.149999999998</v>
      </c>
      <c r="AC11" s="53">
        <v>12</v>
      </c>
      <c r="AD11" s="53">
        <v>17</v>
      </c>
      <c r="AE11" s="53">
        <v>7</v>
      </c>
      <c r="AF11" s="57">
        <v>48199.291666666664</v>
      </c>
      <c r="AI11" s="60">
        <f t="shared" si="4"/>
        <v>13659.010999999988</v>
      </c>
      <c r="AK11" s="58">
        <v>231.48629373443146</v>
      </c>
      <c r="AL11" s="59">
        <v>561.09638080197965</v>
      </c>
      <c r="AM11" s="59">
        <f t="shared" si="2"/>
        <v>792.5826745364111</v>
      </c>
      <c r="AN11" s="52"/>
      <c r="AO11" s="58">
        <v>236.40050035787408</v>
      </c>
      <c r="AP11" s="59">
        <v>402.54571113878865</v>
      </c>
      <c r="AQ11" s="59">
        <f t="shared" si="3"/>
        <v>638.94621149666273</v>
      </c>
      <c r="AR11" s="52"/>
      <c r="AS11" s="52"/>
      <c r="AT11" s="52"/>
      <c r="AU11" s="52"/>
      <c r="AV11" s="52"/>
      <c r="AW11" s="52"/>
    </row>
    <row r="12" spans="1:49" x14ac:dyDescent="0.25">
      <c r="A12" s="53">
        <v>2032</v>
      </c>
      <c r="B12" s="54"/>
      <c r="C12" s="54"/>
      <c r="D12" s="54"/>
      <c r="E12" s="54"/>
      <c r="F12" s="54"/>
      <c r="G12" s="54"/>
      <c r="H12" s="55">
        <v>4615.1439999999993</v>
      </c>
      <c r="I12" s="56">
        <f t="shared" si="0"/>
        <v>8876.1849999999904</v>
      </c>
      <c r="J12" s="56">
        <v>13491.328999999991</v>
      </c>
      <c r="L12" s="53">
        <v>7</v>
      </c>
      <c r="M12" s="53">
        <v>20</v>
      </c>
      <c r="N12" s="53">
        <v>16</v>
      </c>
      <c r="O12" s="57">
        <v>48415.666666666664</v>
      </c>
      <c r="R12" s="53">
        <v>2032</v>
      </c>
      <c r="S12" s="54"/>
      <c r="T12" s="54"/>
      <c r="U12" s="54"/>
      <c r="V12" s="54"/>
      <c r="W12" s="54"/>
      <c r="X12" s="54"/>
      <c r="Y12" s="55">
        <v>4419.3819999999996</v>
      </c>
      <c r="Z12" s="56">
        <f t="shared" si="1"/>
        <v>7144.625</v>
      </c>
      <c r="AA12" s="56">
        <v>11564.007</v>
      </c>
      <c r="AC12" s="53">
        <v>12</v>
      </c>
      <c r="AD12" s="53">
        <v>22</v>
      </c>
      <c r="AE12" s="53">
        <v>17</v>
      </c>
      <c r="AF12" s="57">
        <v>48570.708333333336</v>
      </c>
      <c r="AI12" s="60">
        <f t="shared" si="4"/>
        <v>14162.751999999991</v>
      </c>
      <c r="AK12" s="58">
        <v>229.44344335165351</v>
      </c>
      <c r="AL12" s="59">
        <v>851.61079444884854</v>
      </c>
      <c r="AM12" s="59">
        <f t="shared" si="2"/>
        <v>1081.0542378005021</v>
      </c>
      <c r="AN12" s="52"/>
      <c r="AO12" s="58">
        <v>328.48487185752811</v>
      </c>
      <c r="AP12" s="59">
        <v>527.89044761963123</v>
      </c>
      <c r="AQ12" s="59">
        <f t="shared" si="3"/>
        <v>856.37531947715934</v>
      </c>
      <c r="AR12" s="52"/>
      <c r="AS12" s="52"/>
      <c r="AT12" s="52"/>
      <c r="AU12" s="52"/>
      <c r="AV12" s="52"/>
      <c r="AW12" s="52"/>
    </row>
    <row r="13" spans="1:49" x14ac:dyDescent="0.25">
      <c r="A13" s="53">
        <v>2033</v>
      </c>
      <c r="B13" s="54"/>
      <c r="C13" s="54"/>
      <c r="D13" s="54"/>
      <c r="E13" s="54"/>
      <c r="F13" s="54"/>
      <c r="G13" s="54"/>
      <c r="H13" s="55">
        <v>4701.9759999999997</v>
      </c>
      <c r="I13" s="56">
        <f t="shared" si="0"/>
        <v>8820.0139999999992</v>
      </c>
      <c r="J13" s="56">
        <v>13521.989999999998</v>
      </c>
      <c r="L13" s="53">
        <v>7</v>
      </c>
      <c r="M13" s="53">
        <v>19</v>
      </c>
      <c r="N13" s="53">
        <v>17</v>
      </c>
      <c r="O13" s="57">
        <v>48779.708333333336</v>
      </c>
      <c r="R13" s="53">
        <v>2033</v>
      </c>
      <c r="S13" s="54"/>
      <c r="T13" s="54"/>
      <c r="U13" s="54"/>
      <c r="V13" s="54"/>
      <c r="W13" s="54"/>
      <c r="X13" s="54"/>
      <c r="Y13" s="55">
        <v>4474.6899999999987</v>
      </c>
      <c r="Z13" s="56">
        <f t="shared" si="1"/>
        <v>7213.9889999999905</v>
      </c>
      <c r="AA13" s="56">
        <v>11688.678999999989</v>
      </c>
      <c r="AC13" s="53">
        <v>12</v>
      </c>
      <c r="AD13" s="53">
        <v>21</v>
      </c>
      <c r="AE13" s="53">
        <v>17</v>
      </c>
      <c r="AF13" s="57">
        <v>48934.708333333336</v>
      </c>
      <c r="AI13" s="60">
        <f t="shared" si="4"/>
        <v>14280.828999999998</v>
      </c>
      <c r="AK13" s="58">
        <v>333.51858264936254</v>
      </c>
      <c r="AL13" s="59">
        <v>880.31252313638652</v>
      </c>
      <c r="AM13" s="59">
        <f t="shared" si="2"/>
        <v>1213.8311057857491</v>
      </c>
      <c r="AN13" s="52"/>
      <c r="AO13" s="58">
        <v>369.96205952127457</v>
      </c>
      <c r="AP13" s="59">
        <v>612.53205678598351</v>
      </c>
      <c r="AQ13" s="59">
        <f t="shared" si="3"/>
        <v>982.49411630725808</v>
      </c>
      <c r="AR13" s="52"/>
      <c r="AS13" s="52"/>
      <c r="AT13" s="52"/>
      <c r="AU13" s="52"/>
      <c r="AV13" s="52"/>
      <c r="AW13" s="52"/>
    </row>
    <row r="14" spans="1:49" x14ac:dyDescent="0.25">
      <c r="A14" s="53">
        <v>2034</v>
      </c>
      <c r="B14" s="54"/>
      <c r="C14" s="54"/>
      <c r="D14" s="54"/>
      <c r="E14" s="54"/>
      <c r="F14" s="54"/>
      <c r="G14" s="54"/>
      <c r="H14" s="55">
        <v>4739.7629999999999</v>
      </c>
      <c r="I14" s="56">
        <f t="shared" si="0"/>
        <v>8930.1450000000004</v>
      </c>
      <c r="J14" s="56">
        <v>13669.907999999999</v>
      </c>
      <c r="L14" s="53">
        <v>7</v>
      </c>
      <c r="M14" s="53">
        <v>18</v>
      </c>
      <c r="N14" s="53">
        <v>17</v>
      </c>
      <c r="O14" s="57">
        <v>49143.708333333336</v>
      </c>
      <c r="R14" s="53">
        <v>2034</v>
      </c>
      <c r="S14" s="54"/>
      <c r="T14" s="54"/>
      <c r="U14" s="54"/>
      <c r="V14" s="54"/>
      <c r="W14" s="54"/>
      <c r="X14" s="54"/>
      <c r="Y14" s="55">
        <v>4523.9139999999998</v>
      </c>
      <c r="Z14" s="56">
        <f t="shared" si="1"/>
        <v>7387.1799999999885</v>
      </c>
      <c r="AA14" s="56">
        <v>11911.093999999988</v>
      </c>
      <c r="AC14" s="53">
        <v>12</v>
      </c>
      <c r="AD14" s="53">
        <v>20</v>
      </c>
      <c r="AE14" s="53">
        <v>17</v>
      </c>
      <c r="AF14" s="57">
        <v>49298.708333333336</v>
      </c>
      <c r="AI14" s="60">
        <f t="shared" si="4"/>
        <v>14171.523999999999</v>
      </c>
      <c r="AK14" s="58">
        <v>364.02698521426737</v>
      </c>
      <c r="AL14" s="59">
        <v>996.34416704704563</v>
      </c>
      <c r="AM14" s="59">
        <f t="shared" si="2"/>
        <v>1360.371152261313</v>
      </c>
      <c r="AN14" s="52"/>
      <c r="AO14" s="58">
        <v>406.79093382003612</v>
      </c>
      <c r="AP14" s="59">
        <v>694.57065135995163</v>
      </c>
      <c r="AQ14" s="59">
        <f t="shared" si="3"/>
        <v>1101.3615851799877</v>
      </c>
      <c r="AR14" s="52"/>
      <c r="AS14" s="52"/>
      <c r="AT14" s="52"/>
      <c r="AU14" s="52"/>
      <c r="AV14" s="52"/>
      <c r="AW14" s="52"/>
    </row>
    <row r="15" spans="1:49" x14ac:dyDescent="0.25">
      <c r="A15" s="53">
        <v>2035</v>
      </c>
      <c r="B15" s="54"/>
      <c r="C15" s="54"/>
      <c r="D15" s="54"/>
      <c r="E15" s="54"/>
      <c r="F15" s="54"/>
      <c r="G15" s="54"/>
      <c r="H15" s="55">
        <v>4781.6919999999982</v>
      </c>
      <c r="I15" s="56">
        <f t="shared" si="0"/>
        <v>9025.5589999999975</v>
      </c>
      <c r="J15" s="56">
        <v>13807.250999999997</v>
      </c>
      <c r="L15" s="53">
        <v>7</v>
      </c>
      <c r="M15" s="53">
        <v>17</v>
      </c>
      <c r="N15" s="53">
        <v>17</v>
      </c>
      <c r="O15" s="57">
        <v>49507.708333333336</v>
      </c>
      <c r="R15" s="53">
        <v>2035</v>
      </c>
      <c r="S15" s="54"/>
      <c r="T15" s="54"/>
      <c r="U15" s="54"/>
      <c r="V15" s="54"/>
      <c r="W15" s="54"/>
      <c r="X15" s="54"/>
      <c r="Y15" s="55">
        <v>4770.3839999999991</v>
      </c>
      <c r="Z15" s="56">
        <f t="shared" si="1"/>
        <v>7309.9190000000008</v>
      </c>
      <c r="AA15" s="56">
        <v>12080.303</v>
      </c>
      <c r="AC15" s="53">
        <v>12</v>
      </c>
      <c r="AD15" s="53">
        <v>19</v>
      </c>
      <c r="AE15" s="53">
        <v>7</v>
      </c>
      <c r="AF15" s="57">
        <v>49662.291666666664</v>
      </c>
      <c r="AI15" s="60">
        <f t="shared" si="4"/>
        <v>14355.193999999996</v>
      </c>
      <c r="AK15" s="58">
        <v>393.68765738801631</v>
      </c>
      <c r="AL15" s="59">
        <v>1109.8034495074635</v>
      </c>
      <c r="AM15" s="59">
        <f t="shared" si="2"/>
        <v>1503.4911068954798</v>
      </c>
      <c r="AN15" s="52"/>
      <c r="AO15" s="58">
        <v>642.33818461749252</v>
      </c>
      <c r="AP15" s="59">
        <v>579.85438280627204</v>
      </c>
      <c r="AQ15" s="59">
        <f t="shared" si="3"/>
        <v>1222.1925674237646</v>
      </c>
      <c r="AR15" s="52"/>
      <c r="AS15" s="52"/>
      <c r="AT15" s="52"/>
      <c r="AU15" s="52"/>
      <c r="AV15" s="52"/>
      <c r="AW15" s="52"/>
    </row>
    <row r="16" spans="1:49" x14ac:dyDescent="0.25">
      <c r="A16" s="53">
        <v>2036</v>
      </c>
      <c r="B16" s="54"/>
      <c r="C16" s="54"/>
      <c r="D16" s="54"/>
      <c r="E16" s="54"/>
      <c r="F16" s="54"/>
      <c r="G16" s="54"/>
      <c r="H16" s="55">
        <v>4831.6759999999995</v>
      </c>
      <c r="I16" s="56">
        <f t="shared" si="0"/>
        <v>9141.3169999999991</v>
      </c>
      <c r="J16" s="56">
        <v>13972.992999999999</v>
      </c>
      <c r="L16" s="53">
        <v>7</v>
      </c>
      <c r="M16" s="53">
        <v>15</v>
      </c>
      <c r="N16" s="53">
        <v>17</v>
      </c>
      <c r="O16" s="57">
        <v>49871.708333333336</v>
      </c>
      <c r="R16" s="53">
        <v>2036</v>
      </c>
      <c r="S16" s="54"/>
      <c r="T16" s="54"/>
      <c r="U16" s="54"/>
      <c r="V16" s="54"/>
      <c r="W16" s="54"/>
      <c r="X16" s="54"/>
      <c r="Y16" s="55">
        <v>4917.0209999999997</v>
      </c>
      <c r="Z16" s="56">
        <f t="shared" si="1"/>
        <v>7496.8039999999992</v>
      </c>
      <c r="AA16" s="56">
        <v>12413.824999999999</v>
      </c>
      <c r="AC16" s="53">
        <v>12</v>
      </c>
      <c r="AD16" s="53">
        <v>17</v>
      </c>
      <c r="AE16" s="53">
        <v>7</v>
      </c>
      <c r="AF16" s="57">
        <v>50026.291666666664</v>
      </c>
      <c r="AI16" s="61">
        <f t="shared" si="4"/>
        <v>14565.461999999998</v>
      </c>
      <c r="AK16" s="58">
        <v>426.05954703887346</v>
      </c>
      <c r="AL16" s="59">
        <v>1151.0692914621004</v>
      </c>
      <c r="AM16" s="59">
        <f t="shared" si="2"/>
        <v>1577.1288385009739</v>
      </c>
      <c r="AN16" s="52"/>
      <c r="AO16" s="58">
        <v>542.58040700344372</v>
      </c>
      <c r="AP16" s="59">
        <v>890.96920071280783</v>
      </c>
      <c r="AQ16" s="59">
        <f t="shared" si="3"/>
        <v>1433.5496077162516</v>
      </c>
      <c r="AR16" s="52"/>
      <c r="AS16" s="52"/>
      <c r="AT16" s="52"/>
      <c r="AU16" s="52"/>
      <c r="AV16" s="52"/>
      <c r="AW16" s="52"/>
    </row>
    <row r="17" spans="1:49" x14ac:dyDescent="0.25">
      <c r="A17" s="53">
        <v>2037</v>
      </c>
      <c r="B17" s="54"/>
      <c r="C17" s="54"/>
      <c r="D17" s="54"/>
      <c r="E17" s="54"/>
      <c r="F17" s="54"/>
      <c r="G17" s="54"/>
      <c r="H17" s="55">
        <v>4890.0969999999998</v>
      </c>
      <c r="I17" s="56">
        <f t="shared" si="0"/>
        <v>9321.4509999999991</v>
      </c>
      <c r="J17" s="56">
        <v>14211.547999999999</v>
      </c>
      <c r="L17" s="53">
        <v>7</v>
      </c>
      <c r="M17" s="53">
        <v>14</v>
      </c>
      <c r="N17" s="53">
        <v>17</v>
      </c>
      <c r="O17" s="57">
        <v>50235.708333333336</v>
      </c>
      <c r="R17" s="53">
        <v>2037</v>
      </c>
      <c r="S17" s="54"/>
      <c r="T17" s="54"/>
      <c r="U17" s="54"/>
      <c r="V17" s="54"/>
      <c r="W17" s="54"/>
      <c r="X17" s="54"/>
      <c r="Y17" s="55">
        <v>4986.2869999999994</v>
      </c>
      <c r="Z17" s="56">
        <f t="shared" si="1"/>
        <v>7583.317</v>
      </c>
      <c r="AA17" s="56">
        <v>12569.603999999999</v>
      </c>
      <c r="AC17" s="53">
        <v>12</v>
      </c>
      <c r="AD17" s="53">
        <v>16</v>
      </c>
      <c r="AE17" s="53">
        <v>7</v>
      </c>
      <c r="AF17" s="57">
        <v>50390.291666666664</v>
      </c>
      <c r="AI17" s="61">
        <f t="shared" si="4"/>
        <v>14848.762999999999</v>
      </c>
      <c r="AK17" s="58">
        <v>378.30502614133638</v>
      </c>
      <c r="AL17" s="59">
        <v>1023.5832735586791</v>
      </c>
      <c r="AM17" s="59">
        <f t="shared" si="2"/>
        <v>1401.8882997000155</v>
      </c>
      <c r="AN17" s="52"/>
      <c r="AO17" s="58">
        <v>438.50455346469244</v>
      </c>
      <c r="AP17" s="59">
        <v>834.02889469899856</v>
      </c>
      <c r="AQ17" s="59">
        <f t="shared" si="3"/>
        <v>1272.533448163691</v>
      </c>
      <c r="AR17" s="52"/>
      <c r="AS17" s="52"/>
      <c r="AT17" s="52"/>
      <c r="AU17" s="52"/>
      <c r="AV17" s="52"/>
      <c r="AW17" s="52"/>
    </row>
    <row r="18" spans="1:49" x14ac:dyDescent="0.25">
      <c r="A18" s="53">
        <v>2038</v>
      </c>
      <c r="B18" s="54"/>
      <c r="C18" s="54"/>
      <c r="D18" s="54"/>
      <c r="E18" s="54"/>
      <c r="F18" s="54"/>
      <c r="G18" s="54"/>
      <c r="H18" s="55">
        <v>4982.8639999999996</v>
      </c>
      <c r="I18" s="56">
        <f t="shared" si="0"/>
        <v>9461.0690000000013</v>
      </c>
      <c r="J18" s="56">
        <v>14443.933000000001</v>
      </c>
      <c r="L18" s="53">
        <v>7</v>
      </c>
      <c r="M18" s="53">
        <v>20</v>
      </c>
      <c r="N18" s="53">
        <v>17</v>
      </c>
      <c r="O18" s="57">
        <v>50606.708333333336</v>
      </c>
      <c r="R18" s="53">
        <v>2038</v>
      </c>
      <c r="S18" s="54"/>
      <c r="T18" s="54"/>
      <c r="U18" s="54"/>
      <c r="V18" s="54"/>
      <c r="W18" s="54"/>
      <c r="X18" s="54"/>
      <c r="Y18" s="55">
        <v>4938.1039999999903</v>
      </c>
      <c r="Z18" s="56">
        <f t="shared" si="1"/>
        <v>7719.7099999999991</v>
      </c>
      <c r="AA18" s="56">
        <v>12657.813999999989</v>
      </c>
      <c r="AC18" s="53">
        <v>12</v>
      </c>
      <c r="AD18" s="53">
        <v>22</v>
      </c>
      <c r="AE18" s="53">
        <v>7</v>
      </c>
      <c r="AF18" s="57">
        <v>50761.291666666664</v>
      </c>
      <c r="AI18" s="61">
        <f t="shared" si="4"/>
        <v>15124.495000000001</v>
      </c>
      <c r="AK18" s="58">
        <v>501.52963048188212</v>
      </c>
      <c r="AL18" s="59">
        <v>1332.562884424613</v>
      </c>
      <c r="AM18" s="59">
        <f t="shared" si="2"/>
        <v>1834.0925149064951</v>
      </c>
      <c r="AN18" s="52"/>
      <c r="AO18" s="58">
        <v>755.30439182548707</v>
      </c>
      <c r="AP18" s="59">
        <v>823.54994490254921</v>
      </c>
      <c r="AQ18" s="59">
        <f t="shared" si="3"/>
        <v>1578.8543367280363</v>
      </c>
      <c r="AR18" s="52"/>
      <c r="AS18" s="52"/>
      <c r="AT18" s="52"/>
      <c r="AU18" s="52"/>
      <c r="AV18" s="52"/>
      <c r="AW18" s="52"/>
    </row>
    <row r="19" spans="1:49" x14ac:dyDescent="0.25">
      <c r="A19" s="53">
        <v>2039</v>
      </c>
      <c r="B19" s="54"/>
      <c r="C19" s="54"/>
      <c r="D19" s="54"/>
      <c r="E19" s="54"/>
      <c r="F19" s="54"/>
      <c r="G19" s="54"/>
      <c r="H19" s="55">
        <v>5037.8499999999985</v>
      </c>
      <c r="I19" s="56">
        <f t="shared" si="0"/>
        <v>9579.9809999999979</v>
      </c>
      <c r="J19" s="56">
        <v>14617.830999999996</v>
      </c>
      <c r="L19" s="53">
        <v>7</v>
      </c>
      <c r="M19" s="53">
        <v>19</v>
      </c>
      <c r="N19" s="53">
        <v>17</v>
      </c>
      <c r="O19" s="57">
        <v>50970.708333333336</v>
      </c>
      <c r="R19" s="53">
        <v>2039</v>
      </c>
      <c r="S19" s="54"/>
      <c r="T19" s="54"/>
      <c r="U19" s="54"/>
      <c r="V19" s="54"/>
      <c r="W19" s="54"/>
      <c r="X19" s="54"/>
      <c r="Y19" s="55">
        <v>5058.6390000000001</v>
      </c>
      <c r="Z19" s="56">
        <f t="shared" si="1"/>
        <v>7842.8959999999925</v>
      </c>
      <c r="AA19" s="56">
        <v>12901.534999999993</v>
      </c>
      <c r="AC19" s="53">
        <v>12</v>
      </c>
      <c r="AD19" s="53">
        <v>21</v>
      </c>
      <c r="AE19" s="53">
        <v>7</v>
      </c>
      <c r="AF19" s="57">
        <v>51125.291666666664</v>
      </c>
      <c r="AI19" s="61">
        <f t="shared" si="4"/>
        <v>15340.928999999996</v>
      </c>
      <c r="AK19" s="58">
        <v>457.00537227070254</v>
      </c>
      <c r="AL19" s="59">
        <v>1461.6636147761719</v>
      </c>
      <c r="AM19" s="59">
        <f t="shared" si="2"/>
        <v>1918.6689870468745</v>
      </c>
      <c r="AN19" s="52"/>
      <c r="AO19" s="58">
        <v>795.5656451796176</v>
      </c>
      <c r="AP19" s="59">
        <v>879.18311714989159</v>
      </c>
      <c r="AQ19" s="59">
        <f t="shared" si="3"/>
        <v>1674.7487623295092</v>
      </c>
      <c r="AR19" s="52"/>
      <c r="AS19" s="52"/>
      <c r="AT19" s="52"/>
      <c r="AU19" s="52"/>
      <c r="AV19" s="52"/>
      <c r="AW19" s="52"/>
    </row>
    <row r="20" spans="1:49" x14ac:dyDescent="0.25">
      <c r="A20" s="53">
        <v>2040</v>
      </c>
      <c r="B20" s="54"/>
      <c r="C20" s="54"/>
      <c r="D20" s="54"/>
      <c r="E20" s="54"/>
      <c r="F20" s="54"/>
      <c r="G20" s="54"/>
      <c r="H20" s="55">
        <v>5095.954999999999</v>
      </c>
      <c r="I20" s="56">
        <f t="shared" si="0"/>
        <v>9671.5009999999929</v>
      </c>
      <c r="J20" s="56">
        <v>14767.455999999991</v>
      </c>
      <c r="L20" s="53">
        <v>7</v>
      </c>
      <c r="M20" s="53">
        <v>17</v>
      </c>
      <c r="N20" s="53">
        <v>17</v>
      </c>
      <c r="O20" s="57">
        <v>51334.708333333336</v>
      </c>
      <c r="R20" s="53">
        <v>2040</v>
      </c>
      <c r="S20" s="54"/>
      <c r="T20" s="54"/>
      <c r="U20" s="54"/>
      <c r="V20" s="54"/>
      <c r="W20" s="54"/>
      <c r="X20" s="54"/>
      <c r="Y20" s="55">
        <v>5133.2860000000001</v>
      </c>
      <c r="Z20" s="56">
        <f t="shared" si="1"/>
        <v>7977.5889999999981</v>
      </c>
      <c r="AA20" s="56">
        <v>13110.874999999998</v>
      </c>
      <c r="AC20" s="53">
        <v>12</v>
      </c>
      <c r="AD20" s="53">
        <v>19</v>
      </c>
      <c r="AE20" s="53">
        <v>7</v>
      </c>
      <c r="AF20" s="57">
        <v>51489.291666666664</v>
      </c>
      <c r="AI20" s="61">
        <f t="shared" si="4"/>
        <v>15531.079999999991</v>
      </c>
      <c r="AK20" s="58">
        <v>460.84589824215254</v>
      </c>
      <c r="AL20" s="59">
        <v>1515.1708285827344</v>
      </c>
      <c r="AM20" s="59">
        <f t="shared" si="2"/>
        <v>1976.016726824887</v>
      </c>
      <c r="AN20" s="52"/>
      <c r="AO20" s="58">
        <v>836.67276157347987</v>
      </c>
      <c r="AP20" s="59">
        <v>925.84875676056981</v>
      </c>
      <c r="AQ20" s="59">
        <f t="shared" si="3"/>
        <v>1762.5215183340497</v>
      </c>
      <c r="AR20" s="52"/>
      <c r="AS20" s="52"/>
      <c r="AT20" s="52"/>
      <c r="AU20" s="52"/>
      <c r="AV20" s="52"/>
      <c r="AW20" s="52"/>
    </row>
    <row r="21" spans="1:49" x14ac:dyDescent="0.25">
      <c r="A21" s="53">
        <v>2041</v>
      </c>
      <c r="B21" s="54"/>
      <c r="C21" s="54"/>
      <c r="D21" s="54"/>
      <c r="E21" s="54"/>
      <c r="F21" s="54"/>
      <c r="G21" s="54"/>
      <c r="H21" s="55">
        <v>5148.3039999999992</v>
      </c>
      <c r="I21" s="56">
        <f t="shared" si="0"/>
        <v>9782.1779999999999</v>
      </c>
      <c r="J21" s="56">
        <v>14930.482</v>
      </c>
      <c r="L21" s="53">
        <v>7</v>
      </c>
      <c r="M21" s="53">
        <v>16</v>
      </c>
      <c r="N21" s="53">
        <v>17</v>
      </c>
      <c r="O21" s="57">
        <v>51698.708333333336</v>
      </c>
      <c r="R21" s="53">
        <v>2041</v>
      </c>
      <c r="S21" s="54"/>
      <c r="T21" s="54"/>
      <c r="U21" s="54"/>
      <c r="V21" s="54"/>
      <c r="W21" s="54"/>
      <c r="X21" s="54"/>
      <c r="Y21" s="55">
        <v>5272.7479999999996</v>
      </c>
      <c r="Z21" s="56">
        <f t="shared" si="1"/>
        <v>8154.5649999999987</v>
      </c>
      <c r="AA21" s="56">
        <v>13427.312999999998</v>
      </c>
      <c r="AC21" s="53">
        <v>12</v>
      </c>
      <c r="AD21" s="53">
        <v>18</v>
      </c>
      <c r="AE21" s="53">
        <v>7</v>
      </c>
      <c r="AF21" s="57">
        <v>51853.291666666664</v>
      </c>
      <c r="AI21" s="61">
        <f t="shared" si="4"/>
        <v>15736.342000000001</v>
      </c>
      <c r="AK21" s="58">
        <v>474.50259877739791</v>
      </c>
      <c r="AL21" s="59">
        <v>1580.4692906363598</v>
      </c>
      <c r="AM21" s="59">
        <f t="shared" si="2"/>
        <v>2054.9718894137577</v>
      </c>
      <c r="AN21" s="52"/>
      <c r="AO21" s="58">
        <v>919.3175275903186</v>
      </c>
      <c r="AP21" s="59">
        <v>1041.7345683621852</v>
      </c>
      <c r="AQ21" s="59">
        <f t="shared" si="3"/>
        <v>1961.0520959525038</v>
      </c>
      <c r="AR21" s="52"/>
      <c r="AS21" s="52"/>
      <c r="AT21" s="52"/>
      <c r="AU21" s="52"/>
      <c r="AV21" s="52"/>
      <c r="AW21" s="52"/>
    </row>
    <row r="22" spans="1:49" x14ac:dyDescent="0.25">
      <c r="A22" s="53">
        <v>2042</v>
      </c>
      <c r="B22" s="54"/>
      <c r="C22" s="54"/>
      <c r="D22" s="54"/>
      <c r="E22" s="54"/>
      <c r="F22" s="54"/>
      <c r="G22" s="54"/>
      <c r="H22" s="55">
        <v>5210.3729999999996</v>
      </c>
      <c r="I22" s="56">
        <f t="shared" si="0"/>
        <v>9896.0169999999925</v>
      </c>
      <c r="J22" s="56">
        <v>15106.389999999992</v>
      </c>
      <c r="L22" s="53">
        <v>7</v>
      </c>
      <c r="M22" s="53">
        <v>15</v>
      </c>
      <c r="N22" s="53">
        <v>17</v>
      </c>
      <c r="O22" s="57">
        <v>52062.708333333336</v>
      </c>
      <c r="R22" s="53">
        <v>2042</v>
      </c>
      <c r="S22" s="54"/>
      <c r="T22" s="54"/>
      <c r="U22" s="54"/>
      <c r="V22" s="54"/>
      <c r="W22" s="54"/>
      <c r="X22" s="54"/>
      <c r="Y22" s="55">
        <v>5285.4889999999896</v>
      </c>
      <c r="Z22" s="56">
        <f t="shared" si="1"/>
        <v>8325.7959999999985</v>
      </c>
      <c r="AA22" s="56">
        <v>13611.284999999989</v>
      </c>
      <c r="AC22" s="53">
        <v>12</v>
      </c>
      <c r="AD22" s="53">
        <v>17</v>
      </c>
      <c r="AE22" s="53">
        <v>6</v>
      </c>
      <c r="AF22" s="57">
        <v>52217.25</v>
      </c>
      <c r="AI22" s="61">
        <f t="shared" si="4"/>
        <v>15952.685999999992</v>
      </c>
      <c r="AK22" s="58">
        <v>398.60920169091423</v>
      </c>
      <c r="AL22" s="59">
        <v>1315.1426697683091</v>
      </c>
      <c r="AM22" s="59">
        <f t="shared" si="2"/>
        <v>1713.7518714592234</v>
      </c>
      <c r="AN22" s="52"/>
      <c r="AO22" s="58">
        <v>614.04276375017889</v>
      </c>
      <c r="AP22" s="59">
        <v>978.90993988510127</v>
      </c>
      <c r="AQ22" s="59">
        <f t="shared" si="3"/>
        <v>1592.9527036352802</v>
      </c>
      <c r="AR22" s="52"/>
      <c r="AS22" s="52"/>
      <c r="AT22" s="52"/>
      <c r="AU22" s="52"/>
      <c r="AV22" s="52"/>
      <c r="AW22" s="52"/>
    </row>
    <row r="23" spans="1:49" x14ac:dyDescent="0.25">
      <c r="A23" s="53">
        <v>2043</v>
      </c>
      <c r="B23" s="54"/>
      <c r="C23" s="54"/>
      <c r="D23" s="54"/>
      <c r="E23" s="54"/>
      <c r="F23" s="54"/>
      <c r="G23" s="54"/>
      <c r="H23" s="55">
        <v>5383.0119999999997</v>
      </c>
      <c r="I23" s="56">
        <f t="shared" si="0"/>
        <v>10054.038</v>
      </c>
      <c r="J23" s="56">
        <v>15437.05</v>
      </c>
      <c r="L23" s="53">
        <v>7</v>
      </c>
      <c r="M23" s="53">
        <v>21</v>
      </c>
      <c r="N23" s="53">
        <v>17</v>
      </c>
      <c r="O23" s="57">
        <v>52433.708333333336</v>
      </c>
      <c r="R23" s="53">
        <v>2043</v>
      </c>
      <c r="S23" s="54"/>
      <c r="T23" s="54"/>
      <c r="U23" s="54"/>
      <c r="V23" s="54"/>
      <c r="W23" s="54"/>
      <c r="X23" s="54"/>
      <c r="Y23" s="55">
        <v>5394.1729999999989</v>
      </c>
      <c r="Z23" s="56">
        <f t="shared" si="1"/>
        <v>8435.5549999999894</v>
      </c>
      <c r="AA23" s="56">
        <v>13829.727999999988</v>
      </c>
      <c r="AC23" s="53">
        <v>12</v>
      </c>
      <c r="AD23" s="53">
        <v>23</v>
      </c>
      <c r="AE23" s="53">
        <v>7</v>
      </c>
      <c r="AF23" s="57">
        <v>52588.291666666664</v>
      </c>
      <c r="AI23" s="61">
        <f t="shared" si="4"/>
        <v>16323.23</v>
      </c>
      <c r="AK23" s="58">
        <v>472.55045548364978</v>
      </c>
      <c r="AL23" s="59">
        <v>1561.8063096828701</v>
      </c>
      <c r="AM23" s="59">
        <f t="shared" si="2"/>
        <v>2034.3567651665198</v>
      </c>
      <c r="AN23" s="52"/>
      <c r="AO23" s="58">
        <v>644.98569458744714</v>
      </c>
      <c r="AP23" s="59">
        <v>1304.7769086093831</v>
      </c>
      <c r="AQ23" s="59">
        <f t="shared" si="3"/>
        <v>1949.7626031968302</v>
      </c>
      <c r="AR23" s="52"/>
      <c r="AS23" s="52"/>
      <c r="AT23" s="52"/>
      <c r="AU23" s="52"/>
      <c r="AV23" s="52"/>
      <c r="AW23" s="52"/>
    </row>
    <row r="24" spans="1:49" x14ac:dyDescent="0.25">
      <c r="A24" s="53">
        <v>2044</v>
      </c>
      <c r="B24" s="54"/>
      <c r="C24" s="54"/>
      <c r="D24" s="54"/>
      <c r="E24" s="54"/>
      <c r="F24" s="54"/>
      <c r="G24" s="54"/>
      <c r="H24" s="55">
        <v>5360.2819999999883</v>
      </c>
      <c r="I24" s="56">
        <f t="shared" si="0"/>
        <v>10110.368999999986</v>
      </c>
      <c r="J24" s="56">
        <v>15470.650999999974</v>
      </c>
      <c r="L24" s="53">
        <v>7</v>
      </c>
      <c r="M24" s="53">
        <v>19</v>
      </c>
      <c r="N24" s="53">
        <v>17</v>
      </c>
      <c r="O24" s="57">
        <v>52797.708333333336</v>
      </c>
      <c r="R24" s="53">
        <v>2044</v>
      </c>
      <c r="S24" s="54"/>
      <c r="T24" s="54"/>
      <c r="U24" s="54"/>
      <c r="V24" s="54"/>
      <c r="W24" s="54"/>
      <c r="X24" s="54"/>
      <c r="Y24" s="55">
        <v>5340.8269999999993</v>
      </c>
      <c r="Z24" s="56">
        <f t="shared" si="1"/>
        <v>8510.2189999999991</v>
      </c>
      <c r="AA24" s="56">
        <v>13851.045999999998</v>
      </c>
      <c r="AC24" s="53">
        <v>12</v>
      </c>
      <c r="AD24" s="53">
        <v>21</v>
      </c>
      <c r="AE24" s="53">
        <v>7</v>
      </c>
      <c r="AF24" s="57">
        <v>52952.291666666664</v>
      </c>
      <c r="AI24" s="61">
        <f t="shared" si="4"/>
        <v>16395.685999999976</v>
      </c>
      <c r="AK24" s="58">
        <v>462.90592814440788</v>
      </c>
      <c r="AL24" s="59">
        <v>1582.800932603539</v>
      </c>
      <c r="AM24" s="59">
        <f t="shared" si="2"/>
        <v>2045.7068607479468</v>
      </c>
      <c r="AN24" s="52"/>
      <c r="AO24" s="58">
        <v>537.52442849189902</v>
      </c>
      <c r="AP24" s="59">
        <v>1268.1461264378304</v>
      </c>
      <c r="AQ24" s="59">
        <f t="shared" si="3"/>
        <v>1805.6705549297294</v>
      </c>
      <c r="AR24" s="52"/>
      <c r="AS24" s="52"/>
      <c r="AT24" s="52"/>
      <c r="AU24" s="52"/>
      <c r="AV24" s="52"/>
      <c r="AW24" s="52"/>
    </row>
    <row r="25" spans="1:49" x14ac:dyDescent="0.25">
      <c r="A25" s="53">
        <v>2045</v>
      </c>
      <c r="B25" s="54"/>
      <c r="C25" s="54"/>
      <c r="D25" s="54"/>
      <c r="E25" s="54"/>
      <c r="F25" s="54"/>
      <c r="G25" s="54"/>
      <c r="H25" s="55">
        <v>5426.0819999999994</v>
      </c>
      <c r="I25" s="56">
        <f t="shared" si="0"/>
        <v>10222.794999999991</v>
      </c>
      <c r="J25" s="56">
        <v>15648.876999999989</v>
      </c>
      <c r="L25" s="53">
        <v>7</v>
      </c>
      <c r="M25" s="53">
        <v>18</v>
      </c>
      <c r="N25" s="53">
        <v>17</v>
      </c>
      <c r="O25" s="57">
        <v>53161.708333333336</v>
      </c>
      <c r="R25" s="53">
        <v>2045</v>
      </c>
      <c r="S25" s="54"/>
      <c r="T25" s="54"/>
      <c r="U25" s="54"/>
      <c r="V25" s="54"/>
      <c r="W25" s="54"/>
      <c r="X25" s="54"/>
      <c r="Y25" s="55">
        <v>5463.2149999999974</v>
      </c>
      <c r="Z25" s="56">
        <f t="shared" si="1"/>
        <v>8648.2679999999891</v>
      </c>
      <c r="AA25" s="56">
        <v>14111.482999999986</v>
      </c>
      <c r="AC25" s="53">
        <v>12</v>
      </c>
      <c r="AD25" s="53">
        <v>20</v>
      </c>
      <c r="AE25" s="53">
        <v>7</v>
      </c>
      <c r="AF25" s="57">
        <v>53316.291666666664</v>
      </c>
      <c r="AI25" s="61">
        <f t="shared" si="4"/>
        <v>16613.21899999999</v>
      </c>
      <c r="AK25" s="58">
        <v>471.49223483768128</v>
      </c>
      <c r="AL25" s="59">
        <v>1613.0427257075153</v>
      </c>
      <c r="AM25" s="59">
        <f t="shared" si="2"/>
        <v>2084.5349605451966</v>
      </c>
      <c r="AO25" s="58">
        <v>657.78839810745103</v>
      </c>
      <c r="AP25" s="59">
        <v>1195.4952139118868</v>
      </c>
      <c r="AQ25" s="59">
        <f t="shared" si="3"/>
        <v>1853.2836120193379</v>
      </c>
    </row>
    <row r="26" spans="1:49" x14ac:dyDescent="0.25">
      <c r="A26" s="53"/>
      <c r="B26" s="54"/>
      <c r="C26" s="54"/>
      <c r="D26" s="54"/>
      <c r="E26" s="54"/>
      <c r="F26" s="54"/>
      <c r="G26" s="54"/>
      <c r="H26" s="55"/>
      <c r="I26" s="56"/>
      <c r="J26" s="56"/>
      <c r="L26" s="53"/>
      <c r="M26" s="53"/>
      <c r="N26" s="53"/>
      <c r="O26" s="57"/>
      <c r="R26" s="53"/>
      <c r="S26" s="54"/>
      <c r="T26" s="54"/>
      <c r="U26" s="54"/>
      <c r="V26" s="54"/>
      <c r="W26" s="54"/>
      <c r="X26" s="54"/>
      <c r="Y26" s="55"/>
      <c r="Z26" s="56"/>
      <c r="AA26" s="56"/>
      <c r="AC26" s="53"/>
      <c r="AD26" s="53"/>
      <c r="AE26" s="53"/>
      <c r="AF26" s="57"/>
    </row>
    <row r="29" spans="1:49" x14ac:dyDescent="0.25">
      <c r="A29" s="1" t="s">
        <v>83</v>
      </c>
      <c r="L29" s="1" t="s">
        <v>80</v>
      </c>
      <c r="R29" s="1" t="s">
        <v>84</v>
      </c>
      <c r="AC29" s="1" t="s">
        <v>82</v>
      </c>
    </row>
    <row r="30" spans="1:49" ht="15.75" thickBot="1" x14ac:dyDescent="0.3">
      <c r="A30" s="49" t="s">
        <v>30</v>
      </c>
      <c r="B30" s="49" t="s">
        <v>12</v>
      </c>
      <c r="C30" s="49" t="s">
        <v>9</v>
      </c>
      <c r="D30" s="49" t="s">
        <v>17</v>
      </c>
      <c r="E30" s="49" t="s">
        <v>5</v>
      </c>
      <c r="F30" s="49" t="s">
        <v>6</v>
      </c>
      <c r="G30" s="49" t="s">
        <v>15</v>
      </c>
      <c r="H30" s="50" t="s">
        <v>37</v>
      </c>
      <c r="I30" s="49" t="s">
        <v>28</v>
      </c>
      <c r="J30" s="49" t="s">
        <v>38</v>
      </c>
      <c r="L30" s="49" t="s">
        <v>31</v>
      </c>
      <c r="M30" s="49" t="s">
        <v>39</v>
      </c>
      <c r="N30" s="49" t="s">
        <v>40</v>
      </c>
      <c r="O30" s="50" t="s">
        <v>41</v>
      </c>
      <c r="R30" s="49" t="s">
        <v>30</v>
      </c>
      <c r="S30" s="49" t="s">
        <v>12</v>
      </c>
      <c r="T30" s="49" t="s">
        <v>9</v>
      </c>
      <c r="U30" s="49" t="s">
        <v>17</v>
      </c>
      <c r="V30" s="49" t="s">
        <v>5</v>
      </c>
      <c r="W30" s="49" t="s">
        <v>6</v>
      </c>
      <c r="X30" s="49" t="s">
        <v>15</v>
      </c>
      <c r="Y30" s="50" t="s">
        <v>37</v>
      </c>
      <c r="Z30" s="49" t="s">
        <v>28</v>
      </c>
      <c r="AA30" s="49" t="s">
        <v>38</v>
      </c>
      <c r="AC30" s="49" t="s">
        <v>31</v>
      </c>
      <c r="AD30" s="49" t="s">
        <v>39</v>
      </c>
      <c r="AE30" s="49" t="s">
        <v>40</v>
      </c>
      <c r="AF30" s="50" t="s">
        <v>41</v>
      </c>
    </row>
    <row r="31" spans="1:49" ht="15.75" thickTop="1" x14ac:dyDescent="0.25">
      <c r="A31" s="53">
        <v>2025</v>
      </c>
      <c r="B31" s="62">
        <v>40.036999999999999</v>
      </c>
      <c r="C31" s="62">
        <v>7.6740000000000004</v>
      </c>
      <c r="D31" s="62">
        <v>1.2470000000000001</v>
      </c>
      <c r="E31" s="62">
        <v>147.52699999999999</v>
      </c>
      <c r="F31" s="62">
        <v>1.3240000000000001</v>
      </c>
      <c r="G31" s="62">
        <v>7.7380000000000004</v>
      </c>
      <c r="H31" s="55">
        <v>48.957999999999998</v>
      </c>
      <c r="I31" s="56">
        <v>156.589</v>
      </c>
      <c r="J31" s="56">
        <v>205.547</v>
      </c>
      <c r="L31" s="53">
        <v>7</v>
      </c>
      <c r="M31" s="53">
        <v>21</v>
      </c>
      <c r="N31" s="53">
        <v>16</v>
      </c>
      <c r="O31" s="57">
        <v>46224</v>
      </c>
      <c r="R31" s="53">
        <v>2025</v>
      </c>
      <c r="S31" s="62">
        <v>0.21099999999999999</v>
      </c>
      <c r="T31" s="62">
        <v>0</v>
      </c>
      <c r="U31" s="62">
        <v>3.5000000000000003E-2</v>
      </c>
      <c r="V31" s="62">
        <v>0.434</v>
      </c>
      <c r="W31" s="62">
        <v>6.0999999999999999E-2</v>
      </c>
      <c r="X31" s="62">
        <v>0.81899999999999995</v>
      </c>
      <c r="Y31" s="55">
        <v>0.246</v>
      </c>
      <c r="Z31" s="56">
        <v>1.3140000000000001</v>
      </c>
      <c r="AA31" s="56">
        <v>1.56</v>
      </c>
      <c r="AC31" s="53">
        <v>12</v>
      </c>
      <c r="AD31" s="53">
        <v>23</v>
      </c>
      <c r="AE31" s="53">
        <v>18</v>
      </c>
      <c r="AF31" s="57">
        <v>46379</v>
      </c>
    </row>
    <row r="32" spans="1:49" x14ac:dyDescent="0.25">
      <c r="A32" s="53">
        <v>2026</v>
      </c>
      <c r="B32" s="62">
        <v>44.674999999999997</v>
      </c>
      <c r="C32" s="62">
        <v>7.8010000000000002</v>
      </c>
      <c r="D32" s="62">
        <v>1.25</v>
      </c>
      <c r="E32" s="62">
        <v>132.31800000000001</v>
      </c>
      <c r="F32" s="62">
        <v>1.2969999999999999</v>
      </c>
      <c r="G32" s="62">
        <v>9.0739999999999998</v>
      </c>
      <c r="H32" s="55">
        <v>53.725999999999999</v>
      </c>
      <c r="I32" s="56">
        <v>142.68900000000002</v>
      </c>
      <c r="J32" s="56">
        <v>196.41500000000002</v>
      </c>
      <c r="L32" s="53">
        <v>7</v>
      </c>
      <c r="M32" s="53">
        <v>20</v>
      </c>
      <c r="N32" s="53">
        <v>17</v>
      </c>
      <c r="O32" s="57">
        <v>46588</v>
      </c>
      <c r="R32" s="53">
        <v>2026</v>
      </c>
      <c r="S32" s="62">
        <v>0.35599999999999998</v>
      </c>
      <c r="T32" s="62">
        <v>1E-3</v>
      </c>
      <c r="U32" s="62">
        <v>5.2999999999999999E-2</v>
      </c>
      <c r="V32" s="62">
        <v>0.70399999999999996</v>
      </c>
      <c r="W32" s="62">
        <v>9.9000000000000005E-2</v>
      </c>
      <c r="X32" s="62">
        <v>1.321</v>
      </c>
      <c r="Y32" s="55">
        <v>0.41</v>
      </c>
      <c r="Z32" s="56">
        <v>2.1239999999999997</v>
      </c>
      <c r="AA32" s="56">
        <v>2.5339999999999998</v>
      </c>
      <c r="AC32" s="53">
        <v>12</v>
      </c>
      <c r="AD32" s="53">
        <v>22</v>
      </c>
      <c r="AE32" s="53">
        <v>18</v>
      </c>
      <c r="AF32" s="57">
        <v>46743</v>
      </c>
    </row>
    <row r="33" spans="1:32" x14ac:dyDescent="0.25">
      <c r="A33" s="53">
        <v>2027</v>
      </c>
      <c r="B33" s="62">
        <v>62.566000000000003</v>
      </c>
      <c r="C33" s="62">
        <v>10.835000000000001</v>
      </c>
      <c r="D33" s="62">
        <v>1.679</v>
      </c>
      <c r="E33" s="62">
        <v>171.529</v>
      </c>
      <c r="F33" s="62">
        <v>1.873</v>
      </c>
      <c r="G33" s="62">
        <v>12.989000000000001</v>
      </c>
      <c r="H33" s="55">
        <v>75.080000000000013</v>
      </c>
      <c r="I33" s="56">
        <v>186.39099999999999</v>
      </c>
      <c r="J33" s="56">
        <v>261.471</v>
      </c>
      <c r="L33" s="53">
        <v>7</v>
      </c>
      <c r="M33" s="53">
        <v>19</v>
      </c>
      <c r="N33" s="53">
        <v>17</v>
      </c>
      <c r="O33" s="57">
        <v>46953</v>
      </c>
      <c r="R33" s="53">
        <v>2027</v>
      </c>
      <c r="S33" s="62">
        <v>0.51200000000000001</v>
      </c>
      <c r="T33" s="62">
        <v>6.0000000000000001E-3</v>
      </c>
      <c r="U33" s="62">
        <v>7.1999999999999995E-2</v>
      </c>
      <c r="V33" s="62">
        <v>0.95599999999999996</v>
      </c>
      <c r="W33" s="62">
        <v>0.14499999999999999</v>
      </c>
      <c r="X33" s="62">
        <v>1.8979999999999999</v>
      </c>
      <c r="Y33" s="55">
        <v>0.59</v>
      </c>
      <c r="Z33" s="56">
        <v>2.9989999999999997</v>
      </c>
      <c r="AA33" s="56">
        <v>3.5889999999999995</v>
      </c>
      <c r="AC33" s="53">
        <v>12</v>
      </c>
      <c r="AD33" s="53">
        <v>21</v>
      </c>
      <c r="AE33" s="53">
        <v>18</v>
      </c>
      <c r="AF33" s="57">
        <v>47108</v>
      </c>
    </row>
    <row r="34" spans="1:32" x14ac:dyDescent="0.25">
      <c r="A34" s="53">
        <v>2028</v>
      </c>
      <c r="B34" s="62">
        <v>82.328999999999994</v>
      </c>
      <c r="C34" s="62">
        <v>14.211</v>
      </c>
      <c r="D34" s="62">
        <v>2.1040000000000001</v>
      </c>
      <c r="E34" s="62">
        <v>213.845</v>
      </c>
      <c r="F34" s="62">
        <v>2.5409999999999999</v>
      </c>
      <c r="G34" s="62">
        <v>17.338000000000001</v>
      </c>
      <c r="H34" s="55">
        <v>98.643999999999991</v>
      </c>
      <c r="I34" s="56">
        <v>233.72399999999999</v>
      </c>
      <c r="J34" s="56">
        <v>332.36799999999999</v>
      </c>
      <c r="L34" s="53">
        <v>7</v>
      </c>
      <c r="M34" s="53">
        <v>17</v>
      </c>
      <c r="N34" s="53">
        <v>17</v>
      </c>
      <c r="O34" s="57">
        <v>47316</v>
      </c>
      <c r="R34" s="53">
        <v>2028</v>
      </c>
      <c r="S34" s="62">
        <v>0.67200000000000004</v>
      </c>
      <c r="T34" s="62">
        <v>1.7000000000000001E-2</v>
      </c>
      <c r="U34" s="62">
        <v>9.0999999999999998E-2</v>
      </c>
      <c r="V34" s="62">
        <v>1.1870000000000001</v>
      </c>
      <c r="W34" s="62">
        <v>0.20100000000000001</v>
      </c>
      <c r="X34" s="62">
        <v>2.5259999999999998</v>
      </c>
      <c r="Y34" s="55">
        <v>0.78</v>
      </c>
      <c r="Z34" s="56">
        <v>3.9139999999999997</v>
      </c>
      <c r="AA34" s="56">
        <v>4.694</v>
      </c>
      <c r="AC34" s="53">
        <v>12</v>
      </c>
      <c r="AD34" s="53">
        <v>19</v>
      </c>
      <c r="AE34" s="53">
        <v>18</v>
      </c>
      <c r="AF34" s="57">
        <v>47471</v>
      </c>
    </row>
    <row r="35" spans="1:32" x14ac:dyDescent="0.25">
      <c r="A35" s="53">
        <v>2029</v>
      </c>
      <c r="B35" s="62">
        <v>104.01900000000001</v>
      </c>
      <c r="C35" s="62">
        <v>17.853000000000002</v>
      </c>
      <c r="D35" s="62">
        <v>2.548</v>
      </c>
      <c r="E35" s="62">
        <v>259.721</v>
      </c>
      <c r="F35" s="62">
        <v>3.411</v>
      </c>
      <c r="G35" s="62">
        <v>22.244</v>
      </c>
      <c r="H35" s="55">
        <v>124.42000000000002</v>
      </c>
      <c r="I35" s="56">
        <v>285.37599999999998</v>
      </c>
      <c r="J35" s="56">
        <v>409.79599999999999</v>
      </c>
      <c r="L35" s="53">
        <v>7</v>
      </c>
      <c r="M35" s="53">
        <v>16</v>
      </c>
      <c r="N35" s="53">
        <v>17</v>
      </c>
      <c r="O35" s="57">
        <v>47680</v>
      </c>
      <c r="R35" s="53">
        <v>2029</v>
      </c>
      <c r="S35" s="62">
        <v>0.84499999999999997</v>
      </c>
      <c r="T35" s="62">
        <v>3.1E-2</v>
      </c>
      <c r="U35" s="62">
        <v>0.111</v>
      </c>
      <c r="V35" s="62">
        <v>1.4079999999999999</v>
      </c>
      <c r="W35" s="62">
        <v>0.27100000000000002</v>
      </c>
      <c r="X35" s="62">
        <v>3.2189999999999999</v>
      </c>
      <c r="Y35" s="55">
        <v>0.98699999999999999</v>
      </c>
      <c r="Z35" s="56">
        <v>4.8979999999999997</v>
      </c>
      <c r="AA35" s="56">
        <v>5.8849999999999998</v>
      </c>
      <c r="AC35" s="53">
        <v>12</v>
      </c>
      <c r="AD35" s="53">
        <v>18</v>
      </c>
      <c r="AE35" s="53">
        <v>18</v>
      </c>
      <c r="AF35" s="57">
        <v>47835</v>
      </c>
    </row>
    <row r="36" spans="1:32" x14ac:dyDescent="0.25">
      <c r="A36" s="53">
        <v>2030</v>
      </c>
      <c r="B36" s="62">
        <v>127.479</v>
      </c>
      <c r="C36" s="62">
        <v>21.789000000000001</v>
      </c>
      <c r="D36" s="62">
        <v>3.0049999999999999</v>
      </c>
      <c r="E36" s="62">
        <v>308.86500000000001</v>
      </c>
      <c r="F36" s="62">
        <v>4.58</v>
      </c>
      <c r="G36" s="62">
        <v>27.451000000000001</v>
      </c>
      <c r="H36" s="55">
        <v>152.273</v>
      </c>
      <c r="I36" s="56">
        <v>340.89600000000002</v>
      </c>
      <c r="J36" s="56">
        <v>493.16899999999998</v>
      </c>
      <c r="L36" s="53">
        <v>7</v>
      </c>
      <c r="M36" s="53">
        <v>15</v>
      </c>
      <c r="N36" s="53">
        <v>17</v>
      </c>
      <c r="O36" s="57">
        <v>48044</v>
      </c>
      <c r="R36" s="53">
        <v>2030</v>
      </c>
      <c r="S36" s="62">
        <v>1.0329999999999999</v>
      </c>
      <c r="T36" s="62">
        <v>4.4999999999999998E-2</v>
      </c>
      <c r="U36" s="62">
        <v>0.13300000000000001</v>
      </c>
      <c r="V36" s="62">
        <v>1.61</v>
      </c>
      <c r="W36" s="62">
        <v>0.36299999999999999</v>
      </c>
      <c r="X36" s="62">
        <v>3.9940000000000002</v>
      </c>
      <c r="Y36" s="55">
        <v>1.2109999999999999</v>
      </c>
      <c r="Z36" s="56">
        <v>5.9670000000000005</v>
      </c>
      <c r="AA36" s="56">
        <v>7.1780000000000008</v>
      </c>
      <c r="AC36" s="53">
        <v>12</v>
      </c>
      <c r="AD36" s="53">
        <v>17</v>
      </c>
      <c r="AE36" s="53">
        <v>18</v>
      </c>
      <c r="AF36" s="57">
        <v>48199</v>
      </c>
    </row>
    <row r="37" spans="1:32" x14ac:dyDescent="0.25">
      <c r="A37" s="53">
        <v>2031</v>
      </c>
      <c r="B37" s="62">
        <v>152.63200000000001</v>
      </c>
      <c r="C37" s="62">
        <v>26.108000000000001</v>
      </c>
      <c r="D37" s="62">
        <v>3.4609999999999999</v>
      </c>
      <c r="E37" s="62">
        <v>361.32</v>
      </c>
      <c r="F37" s="62">
        <v>5.915</v>
      </c>
      <c r="G37" s="62">
        <v>32.67</v>
      </c>
      <c r="H37" s="55">
        <v>182.20100000000002</v>
      </c>
      <c r="I37" s="56">
        <v>399.90500000000003</v>
      </c>
      <c r="J37" s="56">
        <v>582.10599999999999</v>
      </c>
      <c r="L37" s="53">
        <v>7</v>
      </c>
      <c r="M37" s="53">
        <v>21</v>
      </c>
      <c r="N37" s="53">
        <v>17</v>
      </c>
      <c r="O37" s="57">
        <v>48416</v>
      </c>
      <c r="R37" s="53">
        <v>2031</v>
      </c>
      <c r="S37" s="62">
        <v>1.2290000000000001</v>
      </c>
      <c r="T37" s="62">
        <v>6.0999999999999999E-2</v>
      </c>
      <c r="U37" s="62">
        <v>0.155</v>
      </c>
      <c r="V37" s="62">
        <v>1.796</v>
      </c>
      <c r="W37" s="62">
        <v>0.47499999999999998</v>
      </c>
      <c r="X37" s="62">
        <v>4.8099999999999996</v>
      </c>
      <c r="Y37" s="55">
        <v>1.4450000000000001</v>
      </c>
      <c r="Z37" s="56">
        <v>7.0809999999999995</v>
      </c>
      <c r="AA37" s="56">
        <v>8.5259999999999998</v>
      </c>
      <c r="AC37" s="53">
        <v>12</v>
      </c>
      <c r="AD37" s="53">
        <v>23</v>
      </c>
      <c r="AE37" s="53">
        <v>18</v>
      </c>
      <c r="AF37" s="57">
        <v>48571</v>
      </c>
    </row>
    <row r="38" spans="1:32" x14ac:dyDescent="0.25">
      <c r="A38" s="53">
        <v>2032</v>
      </c>
      <c r="B38" s="62">
        <v>178.12799999999999</v>
      </c>
      <c r="C38" s="62">
        <v>30.952000000000002</v>
      </c>
      <c r="D38" s="62">
        <v>3.9140000000000001</v>
      </c>
      <c r="E38" s="62">
        <v>413.44099999999997</v>
      </c>
      <c r="F38" s="62">
        <v>7.38</v>
      </c>
      <c r="G38" s="62">
        <v>37.607999999999997</v>
      </c>
      <c r="H38" s="55">
        <v>212.99399999999997</v>
      </c>
      <c r="I38" s="56">
        <v>458.42899999999997</v>
      </c>
      <c r="J38" s="56">
        <v>671.423</v>
      </c>
      <c r="L38" s="53">
        <v>7</v>
      </c>
      <c r="M38" s="53">
        <v>19</v>
      </c>
      <c r="N38" s="53">
        <v>17</v>
      </c>
      <c r="O38" s="57">
        <v>48779</v>
      </c>
      <c r="R38" s="53">
        <v>2032</v>
      </c>
      <c r="S38" s="62">
        <v>1.427</v>
      </c>
      <c r="T38" s="62">
        <v>7.6999999999999999E-2</v>
      </c>
      <c r="U38" s="62">
        <v>0.17599999999999999</v>
      </c>
      <c r="V38" s="62">
        <v>1.9590000000000001</v>
      </c>
      <c r="W38" s="62">
        <v>0.60099999999999998</v>
      </c>
      <c r="X38" s="62">
        <v>5.6040000000000001</v>
      </c>
      <c r="Y38" s="55">
        <v>1.68</v>
      </c>
      <c r="Z38" s="56">
        <v>8.1639999999999997</v>
      </c>
      <c r="AA38" s="56">
        <v>9.8439999999999994</v>
      </c>
      <c r="AC38" s="53">
        <v>12</v>
      </c>
      <c r="AD38" s="53">
        <v>21</v>
      </c>
      <c r="AE38" s="53">
        <v>18</v>
      </c>
      <c r="AF38" s="57">
        <v>48934</v>
      </c>
    </row>
    <row r="39" spans="1:32" x14ac:dyDescent="0.25">
      <c r="A39" s="53">
        <v>2033</v>
      </c>
      <c r="B39" s="62">
        <v>203.28899999999999</v>
      </c>
      <c r="C39" s="62">
        <v>36.296999999999997</v>
      </c>
      <c r="D39" s="62">
        <v>4.383</v>
      </c>
      <c r="E39" s="62">
        <v>463.59199999999998</v>
      </c>
      <c r="F39" s="62">
        <v>8.9740000000000002</v>
      </c>
      <c r="G39" s="62">
        <v>42.304000000000002</v>
      </c>
      <c r="H39" s="55">
        <v>243.96899999999999</v>
      </c>
      <c r="I39" s="56">
        <v>514.87</v>
      </c>
      <c r="J39" s="56">
        <v>758.83899999999994</v>
      </c>
      <c r="L39" s="53">
        <v>7</v>
      </c>
      <c r="M39" s="53">
        <v>18</v>
      </c>
      <c r="N39" s="53">
        <v>17</v>
      </c>
      <c r="O39" s="57">
        <v>49143</v>
      </c>
      <c r="R39" s="53">
        <v>2033</v>
      </c>
      <c r="S39" s="62">
        <v>1.623</v>
      </c>
      <c r="T39" s="62">
        <v>9.5000000000000001E-2</v>
      </c>
      <c r="U39" s="62">
        <v>0.19800000000000001</v>
      </c>
      <c r="V39" s="62">
        <v>2.1179999999999999</v>
      </c>
      <c r="W39" s="62">
        <v>0.74299999999999999</v>
      </c>
      <c r="X39" s="62">
        <v>6.3440000000000003</v>
      </c>
      <c r="Y39" s="55">
        <v>1.9159999999999999</v>
      </c>
      <c r="Z39" s="56">
        <v>9.2050000000000001</v>
      </c>
      <c r="AA39" s="56">
        <v>11.121</v>
      </c>
      <c r="AC39" s="53">
        <v>12</v>
      </c>
      <c r="AD39" s="53">
        <v>20</v>
      </c>
      <c r="AE39" s="53">
        <v>18</v>
      </c>
      <c r="AF39" s="57">
        <v>49298</v>
      </c>
    </row>
    <row r="40" spans="1:32" x14ac:dyDescent="0.25">
      <c r="A40" s="53">
        <v>2034</v>
      </c>
      <c r="B40" s="62">
        <v>125.613</v>
      </c>
      <c r="C40" s="62">
        <v>19.890999999999998</v>
      </c>
      <c r="D40" s="62">
        <v>2.21</v>
      </c>
      <c r="E40" s="62">
        <v>323.83</v>
      </c>
      <c r="F40" s="62">
        <v>4.8730000000000002</v>
      </c>
      <c r="G40" s="62">
        <v>25.199000000000002</v>
      </c>
      <c r="H40" s="55">
        <v>147.714</v>
      </c>
      <c r="I40" s="56">
        <v>353.90199999999999</v>
      </c>
      <c r="J40" s="56">
        <v>501.61599999999999</v>
      </c>
      <c r="L40" s="53">
        <v>7</v>
      </c>
      <c r="M40" s="53">
        <v>17</v>
      </c>
      <c r="N40" s="53">
        <v>18</v>
      </c>
      <c r="O40" s="57">
        <v>49507</v>
      </c>
      <c r="R40" s="53">
        <v>2034</v>
      </c>
      <c r="S40" s="62">
        <v>1.802</v>
      </c>
      <c r="T40" s="62">
        <v>0.113</v>
      </c>
      <c r="U40" s="62">
        <v>0.218</v>
      </c>
      <c r="V40" s="62">
        <v>2.2570000000000001</v>
      </c>
      <c r="W40" s="62">
        <v>0.89</v>
      </c>
      <c r="X40" s="62">
        <v>6.931</v>
      </c>
      <c r="Y40" s="55">
        <v>2.133</v>
      </c>
      <c r="Z40" s="56">
        <v>10.077999999999999</v>
      </c>
      <c r="AA40" s="56">
        <v>12.210999999999999</v>
      </c>
      <c r="AC40" s="53">
        <v>12</v>
      </c>
      <c r="AD40" s="53">
        <v>19</v>
      </c>
      <c r="AE40" s="53">
        <v>18</v>
      </c>
      <c r="AF40" s="57">
        <v>49662</v>
      </c>
    </row>
    <row r="41" spans="1:32" x14ac:dyDescent="0.25">
      <c r="A41" s="53">
        <v>2035</v>
      </c>
      <c r="B41" s="62">
        <v>138.065</v>
      </c>
      <c r="C41" s="62">
        <v>22.198</v>
      </c>
      <c r="D41" s="62">
        <v>2.4039999999999999</v>
      </c>
      <c r="E41" s="62">
        <v>352.51900000000001</v>
      </c>
      <c r="F41" s="62">
        <v>5.5940000000000003</v>
      </c>
      <c r="G41" s="62">
        <v>27.163</v>
      </c>
      <c r="H41" s="55">
        <v>162.667</v>
      </c>
      <c r="I41" s="56">
        <v>385.27600000000001</v>
      </c>
      <c r="J41" s="56">
        <v>547.94299999999998</v>
      </c>
      <c r="L41" s="53">
        <v>7</v>
      </c>
      <c r="M41" s="53">
        <v>16</v>
      </c>
      <c r="N41" s="53">
        <v>18</v>
      </c>
      <c r="O41" s="57">
        <v>49872</v>
      </c>
      <c r="R41" s="53">
        <v>2035</v>
      </c>
      <c r="S41" s="62">
        <v>1.96</v>
      </c>
      <c r="T41" s="62">
        <v>0.13200000000000001</v>
      </c>
      <c r="U41" s="62">
        <v>0.23400000000000001</v>
      </c>
      <c r="V41" s="62">
        <v>2.3809999999999998</v>
      </c>
      <c r="W41" s="62">
        <v>1.04</v>
      </c>
      <c r="X41" s="62">
        <v>7.4109999999999996</v>
      </c>
      <c r="Y41" s="55">
        <v>2.3260000000000001</v>
      </c>
      <c r="Z41" s="56">
        <v>10.831999999999999</v>
      </c>
      <c r="AA41" s="56">
        <v>13.157999999999999</v>
      </c>
      <c r="AC41" s="53">
        <v>12</v>
      </c>
      <c r="AD41" s="53">
        <v>18</v>
      </c>
      <c r="AE41" s="53">
        <v>18</v>
      </c>
      <c r="AF41" s="57">
        <v>50027</v>
      </c>
    </row>
    <row r="42" spans="1:32" x14ac:dyDescent="0.25">
      <c r="A42" s="53">
        <v>2036</v>
      </c>
      <c r="B42" s="62">
        <v>150.12299999999999</v>
      </c>
      <c r="C42" s="62">
        <v>24.294</v>
      </c>
      <c r="D42" s="62">
        <v>2.589</v>
      </c>
      <c r="E42" s="62">
        <v>380.161</v>
      </c>
      <c r="F42" s="62">
        <v>6.3129999999999997</v>
      </c>
      <c r="G42" s="62">
        <v>28.989000000000001</v>
      </c>
      <c r="H42" s="55">
        <v>177.006</v>
      </c>
      <c r="I42" s="56">
        <v>415.46299999999997</v>
      </c>
      <c r="J42" s="56">
        <v>592.46899999999994</v>
      </c>
      <c r="L42" s="53">
        <v>7</v>
      </c>
      <c r="M42" s="53">
        <v>14</v>
      </c>
      <c r="N42" s="53">
        <v>18</v>
      </c>
      <c r="O42" s="57">
        <v>50235</v>
      </c>
      <c r="R42" s="53">
        <v>2036</v>
      </c>
      <c r="S42" s="62">
        <v>2.1030000000000002</v>
      </c>
      <c r="T42" s="62">
        <v>0.15</v>
      </c>
      <c r="U42" s="62">
        <v>0.248</v>
      </c>
      <c r="V42" s="62">
        <v>2.4870000000000001</v>
      </c>
      <c r="W42" s="62">
        <v>1.194</v>
      </c>
      <c r="X42" s="62">
        <v>7.8029999999999999</v>
      </c>
      <c r="Y42" s="55">
        <v>2.5010000000000003</v>
      </c>
      <c r="Z42" s="56">
        <v>11.484</v>
      </c>
      <c r="AA42" s="56">
        <v>13.984999999999999</v>
      </c>
      <c r="AC42" s="53">
        <v>12</v>
      </c>
      <c r="AD42" s="53">
        <v>16</v>
      </c>
      <c r="AE42" s="53">
        <v>18</v>
      </c>
      <c r="AF42" s="57">
        <v>50390</v>
      </c>
    </row>
    <row r="43" spans="1:32" x14ac:dyDescent="0.25">
      <c r="A43" s="53">
        <v>2037</v>
      </c>
      <c r="B43" s="62">
        <v>162.65600000000001</v>
      </c>
      <c r="C43" s="62">
        <v>26.42</v>
      </c>
      <c r="D43" s="62">
        <v>2.78</v>
      </c>
      <c r="E43" s="62">
        <v>407.512</v>
      </c>
      <c r="F43" s="62">
        <v>7.0510000000000002</v>
      </c>
      <c r="G43" s="62">
        <v>30.795999999999999</v>
      </c>
      <c r="H43" s="55">
        <v>191.85600000000002</v>
      </c>
      <c r="I43" s="56">
        <v>445.35899999999998</v>
      </c>
      <c r="J43" s="56">
        <v>637.21500000000003</v>
      </c>
      <c r="L43" s="53">
        <v>7</v>
      </c>
      <c r="M43" s="53">
        <v>20</v>
      </c>
      <c r="N43" s="53">
        <v>18</v>
      </c>
      <c r="O43" s="57">
        <v>50606</v>
      </c>
      <c r="R43" s="53">
        <v>2037</v>
      </c>
      <c r="S43" s="62">
        <v>2.2509999999999999</v>
      </c>
      <c r="T43" s="62">
        <v>0.17100000000000001</v>
      </c>
      <c r="U43" s="62">
        <v>0.26100000000000001</v>
      </c>
      <c r="V43" s="62">
        <v>2.5939999999999999</v>
      </c>
      <c r="W43" s="62">
        <v>1.359</v>
      </c>
      <c r="X43" s="62">
        <v>8.1389999999999993</v>
      </c>
      <c r="Y43" s="55">
        <v>2.6829999999999998</v>
      </c>
      <c r="Z43" s="56">
        <v>12.091999999999999</v>
      </c>
      <c r="AA43" s="56">
        <v>14.774999999999999</v>
      </c>
      <c r="AC43" s="53">
        <v>12</v>
      </c>
      <c r="AD43" s="53">
        <v>22</v>
      </c>
      <c r="AE43" s="53">
        <v>18</v>
      </c>
      <c r="AF43" s="57">
        <v>50761</v>
      </c>
    </row>
    <row r="44" spans="1:32" x14ac:dyDescent="0.25">
      <c r="A44" s="53">
        <v>2038</v>
      </c>
      <c r="B44" s="62">
        <v>174.84700000000001</v>
      </c>
      <c r="C44" s="62">
        <v>28.451000000000001</v>
      </c>
      <c r="D44" s="62">
        <v>2.9660000000000002</v>
      </c>
      <c r="E44" s="62">
        <v>433.99299999999999</v>
      </c>
      <c r="F44" s="62">
        <v>7.7850000000000001</v>
      </c>
      <c r="G44" s="62">
        <v>32.520000000000003</v>
      </c>
      <c r="H44" s="55">
        <v>206.26400000000001</v>
      </c>
      <c r="I44" s="56">
        <v>474.298</v>
      </c>
      <c r="J44" s="56">
        <v>680.56200000000001</v>
      </c>
      <c r="L44" s="53">
        <v>7</v>
      </c>
      <c r="M44" s="53">
        <v>19</v>
      </c>
      <c r="N44" s="53">
        <v>18</v>
      </c>
      <c r="O44" s="57">
        <v>50970</v>
      </c>
      <c r="R44" s="53">
        <v>2038</v>
      </c>
      <c r="S44" s="62">
        <v>2.3879999999999999</v>
      </c>
      <c r="T44" s="62">
        <v>0.191</v>
      </c>
      <c r="U44" s="62">
        <v>0.27300000000000002</v>
      </c>
      <c r="V44" s="62">
        <v>2.6840000000000002</v>
      </c>
      <c r="W44" s="62">
        <v>1.5269999999999999</v>
      </c>
      <c r="X44" s="62">
        <v>8.42</v>
      </c>
      <c r="Y44" s="55">
        <v>2.8519999999999999</v>
      </c>
      <c r="Z44" s="56">
        <v>12.631</v>
      </c>
      <c r="AA44" s="56">
        <v>15.483000000000001</v>
      </c>
      <c r="AC44" s="53">
        <v>12</v>
      </c>
      <c r="AD44" s="53">
        <v>21</v>
      </c>
      <c r="AE44" s="53">
        <v>18</v>
      </c>
      <c r="AF44" s="57">
        <v>51125</v>
      </c>
    </row>
    <row r="45" spans="1:32" x14ac:dyDescent="0.25">
      <c r="A45" s="53">
        <v>2039</v>
      </c>
      <c r="B45" s="62">
        <v>186.98</v>
      </c>
      <c r="C45" s="62">
        <v>30.408999999999999</v>
      </c>
      <c r="D45" s="62">
        <v>3.1520000000000001</v>
      </c>
      <c r="E45" s="62">
        <v>459.84100000000001</v>
      </c>
      <c r="F45" s="62">
        <v>8.5190000000000001</v>
      </c>
      <c r="G45" s="62">
        <v>34.197000000000003</v>
      </c>
      <c r="H45" s="55">
        <v>220.54099999999997</v>
      </c>
      <c r="I45" s="56">
        <v>502.55700000000002</v>
      </c>
      <c r="J45" s="56">
        <v>723.09799999999996</v>
      </c>
      <c r="L45" s="53">
        <v>7</v>
      </c>
      <c r="M45" s="53">
        <v>18</v>
      </c>
      <c r="N45" s="53">
        <v>18</v>
      </c>
      <c r="O45" s="57">
        <v>51335</v>
      </c>
      <c r="R45" s="53">
        <v>2039</v>
      </c>
      <c r="S45" s="62">
        <v>2.5209999999999999</v>
      </c>
      <c r="T45" s="62">
        <v>0.21299999999999999</v>
      </c>
      <c r="U45" s="62">
        <v>0.28499999999999998</v>
      </c>
      <c r="V45" s="62">
        <v>2.7650000000000001</v>
      </c>
      <c r="W45" s="62">
        <v>1.696</v>
      </c>
      <c r="X45" s="62">
        <v>8.6630000000000003</v>
      </c>
      <c r="Y45" s="55">
        <v>3.0190000000000001</v>
      </c>
      <c r="Z45" s="56">
        <v>13.124000000000001</v>
      </c>
      <c r="AA45" s="56">
        <v>16.143000000000001</v>
      </c>
      <c r="AC45" s="53">
        <v>12</v>
      </c>
      <c r="AD45" s="53">
        <v>20</v>
      </c>
      <c r="AE45" s="53">
        <v>18</v>
      </c>
      <c r="AF45" s="57">
        <v>51490</v>
      </c>
    </row>
    <row r="46" spans="1:32" x14ac:dyDescent="0.25">
      <c r="A46" s="53">
        <v>2040</v>
      </c>
      <c r="B46" s="62">
        <v>198.59700000000001</v>
      </c>
      <c r="C46" s="62">
        <v>32.298999999999999</v>
      </c>
      <c r="D46" s="62">
        <v>3.3330000000000002</v>
      </c>
      <c r="E46" s="62">
        <v>484.38400000000001</v>
      </c>
      <c r="F46" s="62">
        <v>9.2469999999999999</v>
      </c>
      <c r="G46" s="62">
        <v>35.764000000000003</v>
      </c>
      <c r="H46" s="55">
        <v>234.22900000000001</v>
      </c>
      <c r="I46" s="56">
        <v>529.39499999999998</v>
      </c>
      <c r="J46" s="56">
        <v>763.62400000000002</v>
      </c>
      <c r="L46" s="53">
        <v>7</v>
      </c>
      <c r="M46" s="53">
        <v>16</v>
      </c>
      <c r="N46" s="53">
        <v>18</v>
      </c>
      <c r="O46" s="57">
        <v>51698</v>
      </c>
      <c r="R46" s="53">
        <v>2040</v>
      </c>
      <c r="S46" s="62">
        <v>2.6440000000000001</v>
      </c>
      <c r="T46" s="62">
        <v>0.23499999999999999</v>
      </c>
      <c r="U46" s="62">
        <v>0.29599999999999999</v>
      </c>
      <c r="V46" s="62">
        <v>2.83</v>
      </c>
      <c r="W46" s="62">
        <v>1.8660000000000001</v>
      </c>
      <c r="X46" s="62">
        <v>8.86</v>
      </c>
      <c r="Y46" s="55">
        <v>3.1749999999999998</v>
      </c>
      <c r="Z46" s="56">
        <v>13.555999999999999</v>
      </c>
      <c r="AA46" s="56">
        <v>16.730999999999998</v>
      </c>
      <c r="AC46" s="53">
        <v>12</v>
      </c>
      <c r="AD46" s="53">
        <v>18</v>
      </c>
      <c r="AE46" s="53">
        <v>18</v>
      </c>
      <c r="AF46" s="57">
        <v>51853</v>
      </c>
    </row>
    <row r="47" spans="1:32" x14ac:dyDescent="0.25">
      <c r="A47" s="53">
        <v>2041</v>
      </c>
      <c r="B47" s="62">
        <v>211.041</v>
      </c>
      <c r="C47" s="62">
        <v>34.201000000000001</v>
      </c>
      <c r="D47" s="62">
        <v>3.524</v>
      </c>
      <c r="E47" s="62">
        <v>509.67700000000002</v>
      </c>
      <c r="F47" s="62">
        <v>9.9860000000000007</v>
      </c>
      <c r="G47" s="62">
        <v>37.430999999999997</v>
      </c>
      <c r="H47" s="55">
        <v>248.76599999999999</v>
      </c>
      <c r="I47" s="56">
        <v>557.09400000000005</v>
      </c>
      <c r="J47" s="56">
        <v>805.86</v>
      </c>
      <c r="L47" s="53">
        <v>7</v>
      </c>
      <c r="M47" s="53">
        <v>15</v>
      </c>
      <c r="N47" s="53">
        <v>18</v>
      </c>
      <c r="O47" s="57">
        <v>52062</v>
      </c>
      <c r="R47" s="53">
        <v>2041</v>
      </c>
      <c r="S47" s="62">
        <v>2.7789999999999999</v>
      </c>
      <c r="T47" s="62">
        <v>0.25800000000000001</v>
      </c>
      <c r="U47" s="62">
        <v>0.309</v>
      </c>
      <c r="V47" s="62">
        <v>2.9020000000000001</v>
      </c>
      <c r="W47" s="62">
        <v>2.0430000000000001</v>
      </c>
      <c r="X47" s="62">
        <v>9.0719999999999992</v>
      </c>
      <c r="Y47" s="55">
        <v>3.3460000000000001</v>
      </c>
      <c r="Z47" s="56">
        <v>14.016999999999999</v>
      </c>
      <c r="AA47" s="56">
        <v>17.363</v>
      </c>
      <c r="AC47" s="53">
        <v>12</v>
      </c>
      <c r="AD47" s="53">
        <v>17</v>
      </c>
      <c r="AE47" s="53">
        <v>18</v>
      </c>
      <c r="AF47" s="57">
        <v>52217</v>
      </c>
    </row>
    <row r="48" spans="1:32" x14ac:dyDescent="0.25">
      <c r="A48" s="53">
        <v>2042</v>
      </c>
      <c r="B48" s="62">
        <v>222.96100000000001</v>
      </c>
      <c r="C48" s="62">
        <v>36.106000000000002</v>
      </c>
      <c r="D48" s="62">
        <v>3.7109999999999999</v>
      </c>
      <c r="E48" s="62">
        <v>533.78700000000003</v>
      </c>
      <c r="F48" s="62">
        <v>10.718999999999999</v>
      </c>
      <c r="G48" s="62">
        <v>39.012</v>
      </c>
      <c r="H48" s="55">
        <v>262.77800000000002</v>
      </c>
      <c r="I48" s="56">
        <v>583.51800000000003</v>
      </c>
      <c r="J48" s="56">
        <v>846.29600000000005</v>
      </c>
      <c r="L48" s="53">
        <v>7</v>
      </c>
      <c r="M48" s="53">
        <v>21</v>
      </c>
      <c r="N48" s="53">
        <v>18</v>
      </c>
      <c r="O48" s="57">
        <v>52433</v>
      </c>
      <c r="R48" s="53">
        <v>2042</v>
      </c>
      <c r="S48" s="62">
        <v>2.9060000000000001</v>
      </c>
      <c r="T48" s="62">
        <v>0.28199999999999997</v>
      </c>
      <c r="U48" s="62">
        <v>0.32</v>
      </c>
      <c r="V48" s="62">
        <v>2.96</v>
      </c>
      <c r="W48" s="62">
        <v>2.2200000000000002</v>
      </c>
      <c r="X48" s="62">
        <v>9.2530000000000001</v>
      </c>
      <c r="Y48" s="55">
        <v>3.508</v>
      </c>
      <c r="Z48" s="56">
        <v>14.433</v>
      </c>
      <c r="AA48" s="56">
        <v>17.940999999999999</v>
      </c>
      <c r="AC48" s="53">
        <v>12</v>
      </c>
      <c r="AD48" s="53">
        <v>23</v>
      </c>
      <c r="AE48" s="53">
        <v>18</v>
      </c>
      <c r="AF48" s="57">
        <v>52588</v>
      </c>
    </row>
    <row r="49" spans="1:32" x14ac:dyDescent="0.25">
      <c r="A49" s="53">
        <v>2043</v>
      </c>
      <c r="B49" s="62">
        <v>234.78700000000001</v>
      </c>
      <c r="C49" s="62">
        <v>38.011000000000003</v>
      </c>
      <c r="D49" s="62">
        <v>3.899</v>
      </c>
      <c r="E49" s="62">
        <v>557.45899999999995</v>
      </c>
      <c r="F49" s="62">
        <v>11.45</v>
      </c>
      <c r="G49" s="62">
        <v>40.573999999999998</v>
      </c>
      <c r="H49" s="55">
        <v>276.697</v>
      </c>
      <c r="I49" s="56">
        <v>609.48299999999995</v>
      </c>
      <c r="J49" s="56">
        <v>886.18</v>
      </c>
      <c r="L49" s="53">
        <v>7</v>
      </c>
      <c r="M49" s="53">
        <v>20</v>
      </c>
      <c r="N49" s="53">
        <v>18</v>
      </c>
      <c r="O49" s="57">
        <v>52798</v>
      </c>
      <c r="R49" s="53">
        <v>2043</v>
      </c>
      <c r="S49" s="62">
        <v>3.032</v>
      </c>
      <c r="T49" s="62">
        <v>0.307</v>
      </c>
      <c r="U49" s="62">
        <v>0.33100000000000002</v>
      </c>
      <c r="V49" s="62">
        <v>3.012</v>
      </c>
      <c r="W49" s="62">
        <v>2.4</v>
      </c>
      <c r="X49" s="62">
        <v>9.4250000000000007</v>
      </c>
      <c r="Y49" s="55">
        <v>3.67</v>
      </c>
      <c r="Z49" s="56">
        <v>14.837</v>
      </c>
      <c r="AA49" s="56">
        <v>18.506999999999998</v>
      </c>
      <c r="AC49" s="53">
        <v>12</v>
      </c>
      <c r="AD49" s="53">
        <v>22</v>
      </c>
      <c r="AE49" s="53">
        <v>18</v>
      </c>
      <c r="AF49" s="57">
        <v>52953</v>
      </c>
    </row>
    <row r="50" spans="1:32" x14ac:dyDescent="0.25">
      <c r="A50" s="53">
        <v>2044</v>
      </c>
      <c r="B50" s="62">
        <v>246.38200000000001</v>
      </c>
      <c r="C50" s="62">
        <v>39.853999999999999</v>
      </c>
      <c r="D50" s="62">
        <v>4.0869999999999997</v>
      </c>
      <c r="E50" s="62">
        <v>580.46600000000001</v>
      </c>
      <c r="F50" s="62">
        <v>12.157999999999999</v>
      </c>
      <c r="G50" s="62">
        <v>42.088000000000001</v>
      </c>
      <c r="H50" s="55">
        <v>290.32299999999998</v>
      </c>
      <c r="I50" s="56">
        <v>634.71199999999999</v>
      </c>
      <c r="J50" s="56">
        <v>925.03499999999997</v>
      </c>
      <c r="L50" s="53">
        <v>7</v>
      </c>
      <c r="M50" s="53">
        <v>18</v>
      </c>
      <c r="N50" s="53">
        <v>18</v>
      </c>
      <c r="O50" s="57">
        <v>53161</v>
      </c>
      <c r="R50" s="53">
        <v>2044</v>
      </c>
      <c r="S50" s="62">
        <v>3.1539999999999999</v>
      </c>
      <c r="T50" s="62">
        <v>0.33200000000000002</v>
      </c>
      <c r="U50" s="62">
        <v>0.34300000000000003</v>
      </c>
      <c r="V50" s="62">
        <v>3.0510000000000002</v>
      </c>
      <c r="W50" s="62">
        <v>2.5779999999999998</v>
      </c>
      <c r="X50" s="62">
        <v>9.5820000000000007</v>
      </c>
      <c r="Y50" s="55">
        <v>3.8289999999999997</v>
      </c>
      <c r="Z50" s="56">
        <v>15.211</v>
      </c>
      <c r="AA50" s="56">
        <v>19.04</v>
      </c>
      <c r="AC50" s="53">
        <v>12</v>
      </c>
      <c r="AD50" s="53">
        <v>20</v>
      </c>
      <c r="AE50" s="53">
        <v>18</v>
      </c>
      <c r="AF50" s="57">
        <v>53316</v>
      </c>
    </row>
    <row r="51" spans="1:32" x14ac:dyDescent="0.25">
      <c r="A51" s="53">
        <v>2045</v>
      </c>
      <c r="B51" s="62">
        <v>258.09500000000003</v>
      </c>
      <c r="C51" s="62">
        <v>41.741</v>
      </c>
      <c r="D51" s="62">
        <v>4.2789999999999999</v>
      </c>
      <c r="E51" s="62">
        <v>603.66899999999998</v>
      </c>
      <c r="F51" s="62">
        <v>12.903</v>
      </c>
      <c r="G51" s="62">
        <v>43.655000000000001</v>
      </c>
      <c r="H51" s="55">
        <v>304.11500000000001</v>
      </c>
      <c r="I51" s="56">
        <v>660.22699999999998</v>
      </c>
      <c r="J51" s="56">
        <v>964.34199999999998</v>
      </c>
      <c r="L51" s="53">
        <v>7</v>
      </c>
      <c r="M51" s="53">
        <v>17</v>
      </c>
      <c r="N51" s="53">
        <v>18</v>
      </c>
      <c r="O51" s="57">
        <v>53525</v>
      </c>
      <c r="R51" s="53">
        <v>2045</v>
      </c>
      <c r="S51" s="62">
        <v>3.282</v>
      </c>
      <c r="T51" s="62">
        <v>0.35899999999999999</v>
      </c>
      <c r="U51" s="62">
        <v>0.35499999999999998</v>
      </c>
      <c r="V51" s="62">
        <v>3.101</v>
      </c>
      <c r="W51" s="62">
        <v>2.7669999999999999</v>
      </c>
      <c r="X51" s="62">
        <v>9.76</v>
      </c>
      <c r="Y51" s="55">
        <v>3.996</v>
      </c>
      <c r="Z51" s="56">
        <v>15.628</v>
      </c>
      <c r="AA51" s="56">
        <v>19.623999999999999</v>
      </c>
      <c r="AC51" s="53">
        <v>12</v>
      </c>
      <c r="AD51" s="53">
        <v>19</v>
      </c>
      <c r="AE51" s="53">
        <v>18</v>
      </c>
      <c r="AF51" s="57">
        <v>53680</v>
      </c>
    </row>
    <row r="52" spans="1:32" x14ac:dyDescent="0.25">
      <c r="A52" s="53">
        <v>2046</v>
      </c>
      <c r="B52" s="62">
        <v>269.54000000000002</v>
      </c>
      <c r="C52" s="62">
        <v>43.57</v>
      </c>
      <c r="D52" s="62">
        <v>4.4610000000000003</v>
      </c>
      <c r="E52" s="62">
        <v>626.35599999999999</v>
      </c>
      <c r="F52" s="62">
        <v>13.622999999999999</v>
      </c>
      <c r="G52" s="62">
        <v>45.191000000000003</v>
      </c>
      <c r="H52" s="55">
        <v>317.57100000000003</v>
      </c>
      <c r="I52" s="56">
        <v>685.17000000000007</v>
      </c>
      <c r="J52" s="56">
        <v>1002.7410000000001</v>
      </c>
      <c r="L52" s="53">
        <v>7</v>
      </c>
      <c r="M52" s="53">
        <v>17</v>
      </c>
      <c r="N52" s="53">
        <v>18</v>
      </c>
      <c r="O52" s="57">
        <v>53525</v>
      </c>
      <c r="R52" s="53">
        <v>2046</v>
      </c>
      <c r="S52" s="62">
        <v>3.4060000000000001</v>
      </c>
      <c r="T52" s="62">
        <v>0.38600000000000001</v>
      </c>
      <c r="U52" s="62">
        <v>0.36699999999999999</v>
      </c>
      <c r="V52" s="62">
        <v>3.1379999999999999</v>
      </c>
      <c r="W52" s="62">
        <v>2.9540000000000002</v>
      </c>
      <c r="X52" s="62">
        <v>9.93</v>
      </c>
      <c r="Y52" s="55">
        <v>4.1590000000000007</v>
      </c>
      <c r="Z52" s="56">
        <v>16.021999999999998</v>
      </c>
      <c r="AA52" s="56">
        <v>20.180999999999997</v>
      </c>
      <c r="AC52" s="53">
        <v>12</v>
      </c>
      <c r="AD52" s="53">
        <v>19</v>
      </c>
      <c r="AE52" s="53">
        <v>18</v>
      </c>
      <c r="AF52" s="57">
        <v>53680</v>
      </c>
    </row>
  </sheetData>
  <pageMargins left="0.7" right="0.7" top="0.75" bottom="0.75" header="0.3" footer="0.3"/>
  <pageSetup orientation="portrait" horizontalDpi="360" verticalDpi="36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2023-10-03T07:00:00+00:00</OpenedDate>
    <SignificantOrder xmlns="dc463f71-b30c-4ab2-9473-d307f9d35888">false</SignificantOrder>
    <Date1 xmlns="dc463f71-b30c-4ab2-9473-d307f9d35888">2025-01-17T08:00:00+00:00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230812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F08DB4955B0D342BFDD40F8F1264977" ma:contentTypeVersion="24" ma:contentTypeDescription="" ma:contentTypeScope="" ma:versionID="2d0cde048cbbdfd54a20e0eb72fbbfe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0 a d 3 9 b 6 9 - e 7 d b - 4 3 3 a - a d 7 3 - a 5 5 b d f 3 3 6 e 1 5 "   x m l n s = " h t t p : / / s c h e m a s . m i c r o s o f t . c o m / D a t a M a s h u p " > A A A A A H o O A A B Q S w M E F A A C A A g A 1 n g o W o Z U q H O k A A A A 9 g A A A B I A H A B D b 2 5 m a W c v U G F j a 2 F n Z S 5 4 b W w g o h g A K K A U A A A A A A A A A A A A A A A A A A A A A A A A A A A A h Y 9 N D o I w G E S v Q r q n P 2 C i k o + y c C u J C d G 4 b W q F R i i G F s v d X H g k r y B G U X c u 5 8 1 b z N y v N 8 i G p g 4 u q r O 6 N S l i m K J A G d k e t C l T 1 L t j u E A Z h 4 2 Q J 1 G q Y J S N T Q Z 7 S F H l 3 D k h x H u P f Y z b r i Q R p Y z s 8 3 U h K 9 U I 9 J H 1 f z n U x j p h p E I c d q 8 x P M I s n m E 2 X 2 I K Z I K Q a / M V o n H v s / 2 B s O p r 1 3 e K K x N u C y B T B P L + w B 9 Q S w M E F A A C A A g A 1 n g o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4 K F q R W L d t d A s A A P B U A A A T A B w A R m 9 y b X V s Y X M v U 2 V j d G l v b j E u b S C i G A A o o B Q A A A A A A A A A A A A A A A A A A A A A A A A A A A D V n F 9 v 2 9 g V x N 8 D 5 D s Q W m A h A 6 q j c / l / t y 6 Q d Z L d b R O v a 3 t b t I 4 R M B I T C y u T h k Q 5 D g x / 9 5 I S a c k a j y b t W / M Q S / x d X f G c I 9 v D G U v z f F R N y s I 7 X X 2 1 H 5 8 / e / 5 s f p n N 8 r H 3 X e / s p 7 c f T v J 5 u Z i N 8 n f Z v M p n X v 9 4 V o 4 X y 8 V 7 P e / A m + b V 8 2 d e / e 9 0 u a o + c j i / 2 X 9 V j h Z X e V H 1 3 0 y m + f 5 h W V T 1 n X m / 9 8 s P 7 9 3 Q h d 6 v J 8 f v h 2 7 f O y 7 n k + X z / 8 l 7 + / 3 J e / F 8 + 6 P 5 T W 9 v c P 4 q n 0 6 u J j U 9 6 A 1 6 A + + w n C 6 u i v m B 7 w b e 6 2 J U j i f F 5 w N z Y X 3 3 7 4 u y y k + r r 9 P 8 Y H 1 z / 6 g s 8 o u 9 w e q 8 v + v V z 3 B V s 7 H 3 S 5 6 N 8 9 m 8 K e s s + 1 g v b E l 7 v L 8 q c e C d t 8 d f T q e n o 2 y a z e Y H 1 W x R b / n 8 2 a S g u z 5 u 7 Z v J 7 M o 7 z K 6 z 0 a T 6 + n Q j X 9 + O 8 u n + 4 W I 2 q 5 v 3 z 3 L 2 x 8 e y / M P r 7 9 2 d H 2 V X + U G v 6 e 1 x V l 3 2 L u 7 P 2 x Z f 3 A 2 b 2 0 0 / 7 K I t 8 P T s Q 7 O y e c w 3 b t r c E p u + y q p s 6 0 S 7 z b Z m 3 q 7 6 f v M 8 9 g Z e s Z h O B 1 7 T t v U g H v X E m q a s n 2 Z 9 f p t 9 q 0 + y W X L x s M X h Z V Z 8 r h t 8 9 v U 6 X 8 / x b J Y V 8 0 / l 7 G p V R Q P n f X i + w d 1 d r y 2 z f l V V 9 S K v y m + r + 4 H X H X f k u E + O B + R 4 S I 5 H 5 H h M j i f k e E q O 2 5 A B V r G x k o 3 V b K x o Y 1 U b K 9 t Y 3 c Y K N 1 a 5 Y 5 U 7 O m t W u W O V O 1 a 5 Y 5 U 7 V r l j l T t W u W O V + 6 x y n 1 X u 0 5 c 5 q 9 x n l f u s c p 9 V 7 r P K f V a 5 z y o P W O U B q z x g l Q f 0 O 5 x V H r D K A 1 Z 5 w C o P W O U B q z x k l Y e s 8 p B V H r L K Q / r D j V U e s s p D V n n I K g 9 Z 5 R G r P G K V R 6 z y i F U e s c o j + n O d V R 6 x y i N W e c Q q j 1 n l M a s 8 Z p X H r P K Y V R 6 z y m P 6 K 4 1 V H r P K Y 1 Z 5 w i p P W O U J q z x h l S e s 8 o R V n r D K E / r b n F W e s M p T V n n K K k 9 Z 5 S m r P G W V p 6 z y l F W e s s p T K m S 4 k q F S Z k i 1 z J C K m S F V M 0 M q Z 4 Z U z w y p o B l S R T O k k m Z I e 7 B D z t E e c E H H F R 2 X d F z T c V H H V R 2 X d V T X G R V 2 R p W d U W l n V N s Z F X d G 1 Z 1 R e W d U 3 x k V e E Y V n l G J Z 1 T j G R V 5 R l W e U Z l n V O c Z F X p G l Z 5 R q W d U 6 x k V e 0 b V n l G 5 Z 1 T v G R V 8 R h W f U c l n V P M Z F X 1 G V Z 9 R 2 W d U 9 x k V f k a V n 1 H p Z 1 T 7 G R V / R t W f U f l n V P 8 Z F Y B G F a B R C W h U A x o V g U Z V o F E Z a F Q H G h W C R p W g U S l o V A s a F Y N G 1 a B R O W h U D x o V h E Y V o V F J a F Q T G h W F R l W h U V l o V B c a F Y Z G l a F R a W h U G x o V h 0 b V o V F 5 a F Q f G h W I R h W i U Y l o V C M a F Y l G V a J R m W h U J z q q E x 3 V i Y 7 q R E d 1 o q M 6 0 V G d 6 K h O d F Q n O q o T H d W J j u p E R 3 W i o z r R U Z 3 o q E 5 0 V C c 6 q h M d 1 Y m O 6 k T H / T 9 u A O 5 w A G k P u A f I T U D u A n I b k P u A 3 A i k O t F R n e i o T n R U J z q q E x 3 V i Y 7 q R E d 1 o q M 6 0 V G d 6 K h O d F Q n O q o T H d W J j u p E R 3 W i o z r R U Z 3 o q E 5 0 V C c 6 q h M d 1 Y m O 6 k R H d a K j O t F R n e i 2 d O L 9 / x D G b W U 9 O 1 K 5 J 8 M h k + k Q n E m T D 4 3 K 6 X Q V l X 4 o m p R s u 7 5 R V u W f y 9 l X Q i 8 n 0 / H T y F 7 Y i 2 U 0 O v x h / S u r W F x 9 z G d L 7 g T 3 B Q 8 E D w W P B I 8 F T w R P B b e h W q A 6 a K q F 7 Q a R G A H l v u C B 4 K H g k e C x 4 I n g q e D d C P g C 1 U F T L W w 3 i M U I K P c F D w Q P B Y 8 E j w V P B E 8 F 7 0 b A F 6 g O m m p h u 0 E i R k C 5 L 3 g g e C h 4 J H g s e C J 4 K n g 3 A r 5 A d d B U C 9 s N U j E C y n 3 B A 8 F D w S P B Y 8 E T w V P B u x H w B a q D p l q 4 2 s A f 7 h 4 B 5 7 7 g g e C h 4 J H g s e C J 4 K n g 7 Q h 2 L F A d N N X C d g M T I 6 D c F z w Q P B Q 8 E j w W P B E 8 F b w b A V + g O m i q h e 0 G T o y A c l / w Q P B Q 8 E j w W P B E 8 F T w b g R 8 g e q g q R a 2 G / h i B J T 7 g g e C h 4 J H g s e C J 4 K n g n c j 4 A t U B 0 2 1 s N 0 g E C O g 3 B c 8 E D w U P B I 8 F j w R P B W 8 G w F f o D p o q o X t B u L q m H N f 8 E D w U P B I 8 F j w R P B U 8 G 4 E 6 u p 4 x w L V w n Y D c X X M u S 9 4 I H g o e C R 4 L H g i e C p 4 N w J 1 d b x j g W p h u 4 G 4 O u b c F z w Q P B Q 8 E j w W P B E 8 F b w b g b o 6 3 r F A t b D d Q F w d c + 4 L H g g e C h 4 J H g u e C J 4 K 3 o 1 A X R 3 v W K B a 2 G 4 g r o 4 5 9 w U P B A 8 F j w S P B U 8 E T w X v R q C u j n c s U C 1 c b R C I q 2 P O f c E D w U P B I 8 F j w R P B U 8 H b E e x Y o D p o q o X t B u L q m H N f 8 E D w U P B I 8 F j w R P B U 8 G 4 E 6 u p 4 x w L V w n Y D c X X M u S 9 4 I H g o e C R 4 L H g i e C p 4 N w J 1 d b x j g W p h u 4 G 4 O u b c F z w Q P B Q 8 E j w W P B E 8 F b w b g b o 6 3 r F A t b D d Q F w d c + 4 L H g g e C h 4 J H g u e C J 4 K 3 o 1 A X R 3 v W K B a 2 G 4 g r o 4 5 9 w U P B A 8 F j w S P B U 8 E T w X v R q C u j n c s 2 N X C j b 9 e + L 2 4 n t w s / 2 j g t 2 L 6 1 T v N m z 8 W q O + t / r J g 4 4 8 Z 2 o X 9 7 T 9 K W I 9 z n V N D 9 g 9 h P 6 T 7 E O d D f g + B P S T 0 E M l j B o + h O 6 b s E K t D j g 7 B O S T l E I 1 D F g 7 h N 6 T d E G 9 j n o 0 B N i b W E F F D J g 0 h N K T O E D N D r g x B M i T H E B V j N o x h M K a / E P d C v g u B L i S 4 E N l C R g u h L K S w E L t i z o r B K i a p E J 1 C V g r h K K S h E H 9 C 3 g k B J y S a E G F i Z o k h J a a S E E N C 7 g h B I y S L E C V C d g h h I a S D E A d i / o e B H y Z 8 E O l B h g e h H a R 0 E M t B D g f B G y R t E K 1 h l o b h G a Z l E I 9 B H g Y B G C R e E H F B p g U h F q R W E F N h L o V B F C Z P E D V B t g R h E q R H E B d B P g S B E C R A E P l g x o O h D q Y 4 E N t A T g P B D C Q x E L 1 A 1 g L h C q Q p E J 9 g X o I B C S Y i E I F A 5 g E h B 6 Q a E G N A b g F B B S Q T E E V g 9 o B h A 6 Y L E C d A f g C B A S Q E E A l A B g C m P 7 j 8 Y O u j j 4 / G P T r 1 Y M 2 D F w / m O 7 j t Y K + D n w 4 G O j j m Y J G j J 4 4 m O L r e Y H O D r w 1 G N j j X Y F W D N w 1 m N L j P Y D e j v 4 y G M j r I Y B m D R w y m M L j A Y P u C z w v G L j i 5 Y N 2 i V 4 v m L L q x Y L + C 3 w o G K z i q Y K G C Z w o m K b i i Y I O i 7 4 l G J z q b Y G W C d w l m J b i T Y E e C / w i G I z i M Y C m i h 4 i m I b q E Y A u C D w j G H z h 9 Y O 2 B l w f m H b h 1 Y M + h H 4 c G H D p u Y L G B p w Y m G r h m Y J O B L w Z G G D h f Y H W h t 4 V m F r p X Y F e B P w W G F D h Q Y D m B x w S m E r h I Y B u h T 4 T G E D p B Y P 2 A 1 w P m D r g 5 Y N + A X w M G D T g y Y M G g 5 4 I m y 7 a r c l 8 f e l l V s 8 n H R d W 8 Q a L 3 j 2 y 6 y H t r d + X X Y p 7 P G j v l L L + t v J / y T + U s 9 x 4 + D G 5 t r r w c j 1 e G S 1 8 7 M v X T P L 3 b w M u z 0 e X y q f Z X 8 I H 1 z x 9 O 8 6 J + / I v 6 F F e G U P N u j v X p n u T N O z 2 e M H 9 W o D 3 c l 3 U 1 7 z t h 5 9 h 7 V x b V Z W / T g 9 r e r f q S 5 8 X 6 Q f O n + 7 R 9 s v X W / 8 q z 7 T Y s 9 1 p v B Y 2 o / / P q / + 6 G A + 8 k n 2 b V 5 C b v P u J v / 8 2 s v H p d j O s p D 1 m / r s q b p / v V A N 4 v q H B w t / F C u q c T M T 6 S 7 X N p Z r B 6 O d Y l P v 4 M u s 3 e v 5 l M 6 x O o H 3 d S f t k o Y P W q a 4 5 h p 6 1 r c f / 8 0 Z u H L r w / / 8 X r H Z b Z 1 D u t q + p 5 W T H 2 n l p y V B Z 1 s 6 / L W T U p P n v d x y f O e 3 u P P o 7 w 8 Z n t + C z C j b 2 a j 9 Z 7 + q M J V 2 U d 5 f N 6 C n 8 t J 8 X 2 h + k 1 r 4 H N d z v V Q 9 e f J t k 8 5 n i a 3 5 Z z 7 6 h 9 k H r M j f P 6 Q f P I 5 i T + N i n G + 2 / z T 9 V v 9 d h n 6 6 G 8 v r 2 u e 9 e 8 X L 5 p s 4 f y V o 9 b 3 m 6 / T b o P g P z m 0 7 r r v c r n o 9 n k e v m O s Z c f b 5 q X z 9 u y n m J 9 f / P 2 q u L 6 w P H R 7 4 e H z Y 3 T K l v 9 F P x 3 W S y / v r 6 d z O u x v D i e Z k W R j 5 c / u Z p v o i / N U 3 T 3 m q 8 / 5 0 V 3 8 + 1 J d + u 4 n u m n c j o p v X e T 2 + b A w 7 y b + / f / R 6 f 6 6 G X 9 X 8 7 2 x / 8 A U E s B A i 0 A F A A C A A g A 1 n g o W o Z U q H O k A A A A 9 g A A A B I A A A A A A A A A A A A A A A A A A A A A A E N v b m Z p Z y 9 Q Y W N r Y W d l L n h t b F B L A Q I t A B Q A A g A I A N Z 4 K F o P y u m r p A A A A O k A A A A T A A A A A A A A A A A A A A A A A P A A A A B b Q 2 9 u d G V u d F 9 U e X B l c 1 0 u e G 1 s U E s B A i 0 A F A A C A A g A 1 n g o W p F Y t 2 1 0 C w A A 8 F Q A A B M A A A A A A A A A A A A A A A A A 4 Q E A A E Z v c m 1 1 b G F z L 1 N l Y 3 R p b 2 4 x L m 1 Q S w U G A A A A A A M A A w D C A A A A o g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3 k U A A A A A A A C 8 R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m l y b S U y M E N h c G F j a X R 5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m Q y N j M w N T E t O D d h N y 0 0 N T B j L T l j M T A t N W F l Y z J h M m V h O T E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Q 2 9 s d W 1 u T m F t Z X M i I F Z h b H V l P S J z W y Z x d W 9 0 O 2 N v b G x l Y 3 R p b 2 5 f b m F t Z S Z x d W 9 0 O y w m c X V v d D t j Y X R l Z 2 9 y e V 9 u Y W 1 l J n F 1 b 3 Q 7 L C Z x d W 9 0 O 2 N o a W x k X 2 5 h b W U m c X V v d D s s J n F 1 b 3 Q 7 R m l y b S B D Y X B h Y 2 l 0 e S Z x d W 9 0 O y w m c X V v d D t N b 2 5 0 a C Z x d W 9 0 O y w m c X V v d D t Z Z W F y J n F 1 b 3 Q 7 X S I g L z 4 8 R W 5 0 c n k g V H l w Z T 0 i R m l s b E N v b H V t b l R 5 c G V z I i B W Y W x 1 Z T 0 i c 0 J n W U d C U V l H I i A v P j x F b n R y e S B U e X B l P S J G a W x s T G F z d F V w Z G F 0 Z W Q i I F Z h b H V l P S J k M j A y N C 0 x M i 0 y M V Q w M T o w O T o z M C 4 0 M D A 2 O T c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Q z N D M y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a X J t I E N h c G F j a X R 5 L 1 V u c G l 2 b 3 R l Z C B P b m x 5 I F N l b G V j d G V k I E N v b H V t b n M u e 2 N v b G x l Y 3 R p b 2 5 f b m F t Z S w w f S Z x d W 9 0 O y w m c X V v d D t T Z W N 0 a W 9 u M S 9 G a X J t I E N h c G F j a X R 5 L 1 V u c G l 2 b 3 R l Z C B P b m x 5 I F N l b G V j d G V k I E N v b H V t b n M u e 2 N h d G V n b 3 J 5 X 2 5 h b W U s M X 0 m c X V v d D s s J n F 1 b 3 Q 7 U 2 V j d G l v b j E v R m l y b S B D Y X B h Y 2 l 0 e S 9 V b n B p d m 9 0 Z W Q g T 2 5 s e S B T Z W x l Y 3 R l Z C B D b 2 x 1 b W 5 z L n t j a G l s Z F 9 u Y W 1 l L D J 9 J n F 1 b 3 Q 7 L C Z x d W 9 0 O 1 N l Y 3 R p b 2 4 x L 0 Z p c m 0 g Q 2 F w Y W N p d H k v V W 5 w a X Z v d G V k I E 9 u b H k g U 2 V s Z W N 0 Z W Q g Q 2 9 s d W 1 u c y 5 7 V m F s d W U s N H 0 m c X V v d D s s J n F 1 b 3 Q 7 U 2 V j d G l v b j E v R m l y b S B D Y X B h Y 2 l 0 e S 9 J b n N l c n R l Z C B U Z X h 0 I E J l Z m 9 y Z S B E Z W x p b W l 0 Z X I u e 1 R l e H Q g Q m V m b 3 J l I E R l b G l t a X R l c i w 1 f S Z x d W 9 0 O y w m c X V v d D t T Z W N 0 a W 9 u M S 9 G a X J t I E N h c G F j a X R 5 L 0 l u c 2 V y d G V k I F R l e H Q g Q m V 0 d 2 V l b i B E Z W x p b W l 0 Z X J z L n t Z Z W F y L D Z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Z p c m 0 g Q 2 F w Y W N p d H k v V W 5 w a X Z v d G V k I E 9 u b H k g U 2 V s Z W N 0 Z W Q g Q 2 9 s d W 1 u c y 5 7 Y 2 9 s b G V j d G l v b l 9 u Y W 1 l L D B 9 J n F 1 b 3 Q 7 L C Z x d W 9 0 O 1 N l Y 3 R p b 2 4 x L 0 Z p c m 0 g Q 2 F w Y W N p d H k v V W 5 w a X Z v d G V k I E 9 u b H k g U 2 V s Z W N 0 Z W Q g Q 2 9 s d W 1 u c y 5 7 Y 2 F 0 Z W d v c n l f b m F t Z S w x f S Z x d W 9 0 O y w m c X V v d D t T Z W N 0 a W 9 u M S 9 G a X J t I E N h c G F j a X R 5 L 1 V u c G l 2 b 3 R l Z C B P b m x 5 I F N l b G V j d G V k I E N v b H V t b n M u e 2 N o a W x k X 2 5 h b W U s M n 0 m c X V v d D s s J n F 1 b 3 Q 7 U 2 V j d G l v b j E v R m l y b S B D Y X B h Y 2 l 0 e S 9 V b n B p d m 9 0 Z W Q g T 2 5 s e S B T Z W x l Y 3 R l Z C B D b 2 x 1 b W 5 z L n t W Y W x 1 Z S w 0 f S Z x d W 9 0 O y w m c X V v d D t T Z W N 0 a W 9 u M S 9 G a X J t I E N h c G F j a X R 5 L 0 l u c 2 V y d G V k I F R l e H Q g Q m V m b 3 J l I E R l b G l t a X R l c i 5 7 V G V 4 d C B C Z W Z v c m U g R G V s a W 1 p d G V y L D V 9 J n F 1 b 3 Q 7 L C Z x d W 9 0 O 1 N l Y 3 R p b 2 4 x L 0 Z p c m 0 g Q 2 F w Y W N p d H k v S W 5 z Z X J 0 Z W Q g V G V 4 d C B C Z X R 3 Z W V u I E R l b G l t a X R l c n M u e 1 l l Y X I s N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m l y b S U y M E N h c G F j a X R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c m 0 l M j B D Y X B h Y 2 l 0 e S 9 G a X J t J T I w Q 2 F w Y W N p d H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y b S U y M E N h c G F j a X R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y b S U y M E N h c G F j a X R 5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c m 0 l M j B D Y X B h Y 2 l 0 e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J t J T I w Q 2 F w Y W N p d H k v V W 5 w a X Z v d G V k J T I w T 2 5 s e S U y M F N l b G V j d G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c m 0 l M j B D Y X B h Y 2 l 0 e S 9 J b n N l c n R l Z C U y M F R l e H Q l M j B C Z W Z v c m U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J t J T I w Q 2 F w Y W N p d H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J t J T I w Q 2 F w Y W N p d H k v S W 5 z Z X J 0 Z W Q l M j B U Z X h 0 J T I w Q m V 0 d 2 V l b i U y M E R l b G l t a X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J t J T I w Q 2 F w Y W N p d H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J t J T I w Q 2 F w Y W N p d H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y b S U y M E N h c G F j a X R 5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c m 0 l M j B D Y X B h Y 2 l 0 e S U y M F J l c G 9 y d G l u Z y U y M E R h d G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F 1 Z X J 5 S U Q i I F Z h b H V l P S J z Z W Y 0 N D N j O T Y t Y T l j Z i 0 0 M z k x L T k 3 Z G E t M z c 1 Z T J i N G Q z M D Y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2 N v b G x l Y 3 R p b 2 5 f b m F t Z S Z x d W 9 0 O y w m c X V v d D t j Y X R l Z 2 9 y e V 9 u Y W 1 l J n F 1 b 3 Q 7 L C Z x d W 9 0 O 2 N o a W x k X 2 5 h b W U m c X V v d D s s J n F 1 b 3 Q 7 R m l y b S B D Y X B h Y 2 l 0 e S Z x d W 9 0 O y w m c X V v d D t N b 2 5 0 a C Z x d W 9 0 O y w m c X V v d D t Z Z W F y J n F 1 b 3 Q 7 L C Z x d W 9 0 O 0 R l c 2 N y a X B 0 a W 9 u X 0 F i d i Z x d W 9 0 O y w m c X V v d D t M b 2 N h d G l v b i Z x d W 9 0 O y w m c X V v d D t M b 2 N h d G l v b i B O Y W 1 l J n F 1 b 3 Q 7 L C Z x d W 9 0 O 1 B O V U N D J n F 1 b 3 Q 7 L C Z x d W 9 0 O 1 N 0 Y X R l J n F 1 b 3 Q 7 L C Z x d W 9 0 O 1 p v b m U m c X V v d D s s J n F 1 b 3 Q 7 R X h p c 3 R p b i 9 Q b G F u b m V k J n F 1 b 3 Q 7 L C Z x d W 9 0 O 1 R 5 c G U g d 0 R l c 2 M m c X V v d D s s J n F 1 b 3 Q 7 V H l w Z S Z x d W 9 0 O y w m c X V v d D t H Z W 5 U e X B l J n F 1 b 3 Q 7 L C Z x d W 9 0 O 0 x S V H l w Z S Z x d W 9 0 O y w m c X V v d D t Q b 3 J 0 Z m 9 s a W 8 g T W l 4 J n F 1 b 3 Q 7 L C Z x d W 9 0 O 0 N h c G F j a X R 5 I E 1 p e C Z x d W 9 0 O 1 0 i I C 8 + P E V u d H J 5 I F R 5 c G U 9 I k Z p b G x D b 2 x 1 b W 5 U e X B l c y I g V m F s d W U 9 I n N C Z 1 l H Q l F Z R 0 J n W U d C Z 1 l H Q m d Z R 0 J n W U d C Z z 0 9 I i A v P j x F b n R y e S B U e X B l P S J G a W x s T G F z d F V w Z G F 0 Z W Q i I F Z h b H V l P S J k M j A y N C 0 x M i 0 y M V Q w M T o w O T o z M C 4 0 M T U 2 O D E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Q z N D M y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l y b S B D Y X B h Y 2 l 0 e S 9 V b n B p d m 9 0 Z W Q g T 2 5 s e S B T Z W x l Y 3 R l Z C B D b 2 x 1 b W 5 z L n t j b 2 x s Z W N 0 a W 9 u X 2 5 h b W U s M H 0 m c X V v d D s s J n F 1 b 3 Q 7 U 2 V j d G l v b j E v R m l y b S B D Y X B h Y 2 l 0 e S 9 V b n B p d m 9 0 Z W Q g T 2 5 s e S B T Z W x l Y 3 R l Z C B D b 2 x 1 b W 5 z L n t j Y X R l Z 2 9 y e V 9 u Y W 1 l L D F 9 J n F 1 b 3 Q 7 L C Z x d W 9 0 O 1 N l Y 3 R p b 2 4 x L 0 Z p c m 0 g Q 2 F w Y W N p d H k v V W 5 w a X Z v d G V k I E 9 u b H k g U 2 V s Z W N 0 Z W Q g Q 2 9 s d W 1 u c y 5 7 Y 2 h p b G R f b m F t Z S w y f S Z x d W 9 0 O y w m c X V v d D t T Z W N 0 a W 9 u M S 9 G a X J t I E N h c G F j a X R 5 L 1 V u c G l 2 b 3 R l Z C B P b m x 5 I F N l b G V j d G V k I E N v b H V t b n M u e 1 Z h b H V l L D R 9 J n F 1 b 3 Q 7 L C Z x d W 9 0 O 1 N l Y 3 R p b 2 4 x L 0 Z p c m 0 g Q 2 F w Y W N p d H k v S W 5 z Z X J 0 Z W Q g V G V 4 d C B C Z W Z v c m U g R G V s a W 1 p d G V y L n t U Z X h 0 I E J l Z m 9 y Z S B E Z W x p b W l 0 Z X I s N X 0 m c X V v d D s s J n F 1 b 3 Q 7 U 2 V j d G l v b j E v R m l y b S B D Y X B h Y 2 l 0 e S 9 J b n N l c n R l Z C B U Z X h 0 I E J l d H d l Z W 4 g R G V s a W 1 p d G V y c y 5 7 W W V h c i w 2 f S Z x d W 9 0 O y w m c X V v d D t T Z W N 0 a W 9 u M S 9 U Q k x f U m V z b 3 V y Y 2 V N Y X N 0 Z X I g K F B y b 2 R 1 Y 3 R p b 2 4 p L 1 B y b 2 1 v d G V k I E h l Y W R l c n M u e 0 R l c 2 N y a X B 0 a W 9 u X 0 F i d i w y f S Z x d W 9 0 O y w m c X V v d D t T Z W N 0 a W 9 u M S 9 U Q k x f U m V z b 3 V y Y 2 V N Y X N 0 Z X I g K F B y b 2 R 1 Y 3 R p b 2 4 p L 1 B y b 2 1 v d G V k I E h l Y W R l c n M u e 0 x v Y 2 F 0 a W 9 u L D N 9 J n F 1 b 3 Q 7 L C Z x d W 9 0 O 1 N l Y 3 R p b 2 4 x L 1 R C T F 9 S Z X N v d X J j Z U 1 h c 3 R l c i A o U H J v Z H V j d G l v b i k v U H J v b W 9 0 Z W Q g S G V h Z G V y c y 5 7 T G 9 j Y X R p b 2 4 g T m F t Z S w 4 f S Z x d W 9 0 O y w m c X V v d D t T Z W N 0 a W 9 u M S 9 U Q k x f U m V z b 3 V y Y 2 V N Y X N 0 Z X I g K F B y b 2 R 1 Y 3 R p b 2 4 p L 1 B y b 2 1 v d G V k I E h l Y W R l c n M u e 1 B O V U N D L D l 9 J n F 1 b 3 Q 7 L C Z x d W 9 0 O 1 N l Y 3 R p b 2 4 x L 1 R C T F 9 S Z X N v d X J j Z U 1 h c 3 R l c i A o U H J v Z H V j d G l v b i k v U H J v b W 9 0 Z W Q g S G V h Z G V y c y 5 7 U 3 R h d G U s M T F 9 J n F 1 b 3 Q 7 L C Z x d W 9 0 O 1 N l Y 3 R p b 2 4 x L 1 R C T F 9 S Z X N v d X J j Z U 1 h c 3 R l c i A o U H J v Z H V j d G l v b i k v U H J v b W 9 0 Z W Q g S G V h Z G V y c y 5 7 W m 9 u Z S w x M n 0 m c X V v d D s s J n F 1 b 3 Q 7 U 2 V j d G l v b j E v V E J M X 1 J l c 2 9 1 c m N l T W F z d G V y I C h Q c m 9 k d W N 0 a W 9 u K S 9 Q c m 9 t b 3 R l Z C B I Z W F k Z X J z L n t F e G l z d G l u L 1 B s Y W 5 u Z W Q s M T Z 9 J n F 1 b 3 Q 7 L C Z x d W 9 0 O 1 N l Y 3 R p b 2 4 x L 1 R C T F 9 S Z X N v d X J j Z U 1 h c 3 R l c i A o U H J v Z H V j d G l v b i k v U H J v b W 9 0 Z W Q g S G V h Z G V y c y 5 7 V H l w Z S B 3 R G V z Y y w x N 3 0 m c X V v d D s s J n F 1 b 3 Q 7 U 2 V j d G l v b j E v V E J M X 1 J l c 2 9 1 c m N l T W F z d G V y I C h Q c m 9 k d W N 0 a W 9 u K S 9 Q c m 9 t b 3 R l Z C B I Z W F k Z X J z L n t U e X B l L D E 4 f S Z x d W 9 0 O y w m c X V v d D t T Z W N 0 a W 9 u M S 9 U Q k x f U m V z b 3 V y Y 2 V N Y X N 0 Z X I g K F B y b 2 R 1 Y 3 R p b 2 4 p L 1 B y b 2 1 v d G V k I E h l Y W R l c n M u e 0 d l b l R 5 c G U s M T l 9 J n F 1 b 3 Q 7 L C Z x d W 9 0 O 1 N l Y 3 R p b 2 4 x L 1 R C T F 9 S Z X N v d X J j Z U 1 h c 3 R l c i A o U H J v Z H V j d G l v b i k v U H J v b W 9 0 Z W Q g S G V h Z G V y c y 5 7 T F J U e X B l L D I x f S Z x d W 9 0 O y w m c X V v d D t T Z W N 0 a W 9 u M S 9 U Q k x f U m V z b 3 V y Y 2 V N Y X N 0 Z X I g K F B y b 2 R 1 Y 3 R p b 2 4 p L 1 B y b 2 1 v d G V k I E h l Y W R l c n M u e 1 B v c n R m b 2 x p b y B N a X g s M j J 9 J n F 1 b 3 Q 7 L C Z x d W 9 0 O 1 N l Y 3 R p b 2 4 x L 1 R C T F 9 S Z X N v d X J j Z U 1 h c 3 R l c i A o U H J v Z H V j d G l v b i k v U H J v b W 9 0 Z W Q g S G V h Z G V y c y 5 7 Q 2 F w Y W N p d H k g T W l 4 L D I 5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R m l y b S B D Y X B h Y 2 l 0 e S 9 V b n B p d m 9 0 Z W Q g T 2 5 s e S B T Z W x l Y 3 R l Z C B D b 2 x 1 b W 5 z L n t j b 2 x s Z W N 0 a W 9 u X 2 5 h b W U s M H 0 m c X V v d D s s J n F 1 b 3 Q 7 U 2 V j d G l v b j E v R m l y b S B D Y X B h Y 2 l 0 e S 9 V b n B p d m 9 0 Z W Q g T 2 5 s e S B T Z W x l Y 3 R l Z C B D b 2 x 1 b W 5 z L n t j Y X R l Z 2 9 y e V 9 u Y W 1 l L D F 9 J n F 1 b 3 Q 7 L C Z x d W 9 0 O 1 N l Y 3 R p b 2 4 x L 0 Z p c m 0 g Q 2 F w Y W N p d H k v V W 5 w a X Z v d G V k I E 9 u b H k g U 2 V s Z W N 0 Z W Q g Q 2 9 s d W 1 u c y 5 7 Y 2 h p b G R f b m F t Z S w y f S Z x d W 9 0 O y w m c X V v d D t T Z W N 0 a W 9 u M S 9 G a X J t I E N h c G F j a X R 5 L 1 V u c G l 2 b 3 R l Z C B P b m x 5 I F N l b G V j d G V k I E N v b H V t b n M u e 1 Z h b H V l L D R 9 J n F 1 b 3 Q 7 L C Z x d W 9 0 O 1 N l Y 3 R p b 2 4 x L 0 Z p c m 0 g Q 2 F w Y W N p d H k v S W 5 z Z X J 0 Z W Q g V G V 4 d C B C Z W Z v c m U g R G V s a W 1 p d G V y L n t U Z X h 0 I E J l Z m 9 y Z S B E Z W x p b W l 0 Z X I s N X 0 m c X V v d D s s J n F 1 b 3 Q 7 U 2 V j d G l v b j E v R m l y b S B D Y X B h Y 2 l 0 e S 9 J b n N l c n R l Z C B U Z X h 0 I E J l d H d l Z W 4 g R G V s a W 1 p d G V y c y 5 7 W W V h c i w 2 f S Z x d W 9 0 O y w m c X V v d D t T Z W N 0 a W 9 u M S 9 U Q k x f U m V z b 3 V y Y 2 V N Y X N 0 Z X I g K F B y b 2 R 1 Y 3 R p b 2 4 p L 1 B y b 2 1 v d G V k I E h l Y W R l c n M u e 0 R l c 2 N y a X B 0 a W 9 u X 0 F i d i w y f S Z x d W 9 0 O y w m c X V v d D t T Z W N 0 a W 9 u M S 9 U Q k x f U m V z b 3 V y Y 2 V N Y X N 0 Z X I g K F B y b 2 R 1 Y 3 R p b 2 4 p L 1 B y b 2 1 v d G V k I E h l Y W R l c n M u e 0 x v Y 2 F 0 a W 9 u L D N 9 J n F 1 b 3 Q 7 L C Z x d W 9 0 O 1 N l Y 3 R p b 2 4 x L 1 R C T F 9 S Z X N v d X J j Z U 1 h c 3 R l c i A o U H J v Z H V j d G l v b i k v U H J v b W 9 0 Z W Q g S G V h Z G V y c y 5 7 T G 9 j Y X R p b 2 4 g T m F t Z S w 4 f S Z x d W 9 0 O y w m c X V v d D t T Z W N 0 a W 9 u M S 9 U Q k x f U m V z b 3 V y Y 2 V N Y X N 0 Z X I g K F B y b 2 R 1 Y 3 R p b 2 4 p L 1 B y b 2 1 v d G V k I E h l Y W R l c n M u e 1 B O V U N D L D l 9 J n F 1 b 3 Q 7 L C Z x d W 9 0 O 1 N l Y 3 R p b 2 4 x L 1 R C T F 9 S Z X N v d X J j Z U 1 h c 3 R l c i A o U H J v Z H V j d G l v b i k v U H J v b W 9 0 Z W Q g S G V h Z G V y c y 5 7 U 3 R h d G U s M T F 9 J n F 1 b 3 Q 7 L C Z x d W 9 0 O 1 N l Y 3 R p b 2 4 x L 1 R C T F 9 S Z X N v d X J j Z U 1 h c 3 R l c i A o U H J v Z H V j d G l v b i k v U H J v b W 9 0 Z W Q g S G V h Z G V y c y 5 7 W m 9 u Z S w x M n 0 m c X V v d D s s J n F 1 b 3 Q 7 U 2 V j d G l v b j E v V E J M X 1 J l c 2 9 1 c m N l T W F z d G V y I C h Q c m 9 k d W N 0 a W 9 u K S 9 Q c m 9 t b 3 R l Z C B I Z W F k Z X J z L n t F e G l z d G l u L 1 B s Y W 5 u Z W Q s M T Z 9 J n F 1 b 3 Q 7 L C Z x d W 9 0 O 1 N l Y 3 R p b 2 4 x L 1 R C T F 9 S Z X N v d X J j Z U 1 h c 3 R l c i A o U H J v Z H V j d G l v b i k v U H J v b W 9 0 Z W Q g S G V h Z G V y c y 5 7 V H l w Z S B 3 R G V z Y y w x N 3 0 m c X V v d D s s J n F 1 b 3 Q 7 U 2 V j d G l v b j E v V E J M X 1 J l c 2 9 1 c m N l T W F z d G V y I C h Q c m 9 k d W N 0 a W 9 u K S 9 Q c m 9 t b 3 R l Z C B I Z W F k Z X J z L n t U e X B l L D E 4 f S Z x d W 9 0 O y w m c X V v d D t T Z W N 0 a W 9 u M S 9 U Q k x f U m V z b 3 V y Y 2 V N Y X N 0 Z X I g K F B y b 2 R 1 Y 3 R p b 2 4 p L 1 B y b 2 1 v d G V k I E h l Y W R l c n M u e 0 d l b l R 5 c G U s M T l 9 J n F 1 b 3 Q 7 L C Z x d W 9 0 O 1 N l Y 3 R p b 2 4 x L 1 R C T F 9 S Z X N v d X J j Z U 1 h c 3 R l c i A o U H J v Z H V j d G l v b i k v U H J v b W 9 0 Z W Q g S G V h Z G V y c y 5 7 T F J U e X B l L D I x f S Z x d W 9 0 O y w m c X V v d D t T Z W N 0 a W 9 u M S 9 U Q k x f U m V z b 3 V y Y 2 V N Y X N 0 Z X I g K F B y b 2 R 1 Y 3 R p b 2 4 p L 1 B y b 2 1 v d G V k I E h l Y W R l c n M u e 1 B v c n R m b 2 x p b y B N a X g s M j J 9 J n F 1 b 3 Q 7 L C Z x d W 9 0 O 1 N l Y 3 R p b 2 4 x L 1 R C T F 9 S Z X N v d X J j Z U 1 h c 3 R l c i A o U H J v Z H V j d G l v b i k v U H J v b W 9 0 Z W Q g S G V h Z G V y c y 5 7 Q 2 F w Y W N p d H k g T W l 4 L D I 5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G a X J t J T I w Q 2 F w Y W N p d H k l M j B S Z X B v c n R p b m c l M j B E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c m 0 l M j B D Y X B h Y 2 l 0 e S U y M F J l c G 9 y d G l u Z y U y M E R h d G E v R X h w Y W 5 k Z W Q l M j B U Q k x f U m V z b 3 V y Y 2 V N Y X N 0 Z X I l M j A o U H J v Z H V j d G l v b i l 2 M i U y M C g 0 K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T F 9 S Z X N v d X J j Z U 1 h c 3 R l c i U y M C h Q c m 9 k d W N 0 a W 9 u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T G F z d F V w Z G F 0 Z W Q i I F Z h b H V l P S J k M j A y N C 0 x M i 0 x N F Q w M T o y N z o 1 M i 4 w M z k 0 N T U 0 W i I g L z 4 8 R W 5 0 c n k g V H l w Z T 0 i R m l s b F N 0 Y X R 1 c y I g V m F s d W U 9 I n N D b 2 1 w b G V 0 Z S I g L z 4 8 R W 5 0 c n k g V H l w Z T 0 i U X V l c n l J R C I g V m F s d W U 9 I n N k M z Z m N G E x O S 1 h Z T M 5 L T Q x O W E t O D Z l M C 1 j M W N l M m Q 1 N G E 4 M j U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Q k x f U m V z b 3 V y Y 2 V N Y X N 0 Z X I g K F B y b 2 R 1 Y 3 R p b 2 4 p d j I v Q X V 0 b 1 J l b W 9 2 Z W R D b 2 x 1 b W 5 z M S 5 7 U G x l e G 9 z I E 5 h b W U s M H 0 m c X V v d D s s J n F 1 b 3 Q 7 U 2 V j d G l v b j E v V E J M X 1 J l c 2 9 1 c m N l T W F z d G V y I C h Q c m 9 k d W N 0 a W 9 u K X Y y L 0 F 1 d G 9 S Z W 1 v d m V k Q 2 9 s d W 1 u c z E u e 1 R 5 c G V f Q W J 2 L D F 9 J n F 1 b 3 Q 7 L C Z x d W 9 0 O 1 N l Y 3 R p b 2 4 x L 1 R C T F 9 S Z X N v d X J j Z U 1 h c 3 R l c i A o U H J v Z H V j d G l v b i l 2 M i 9 B d X R v U m V t b 3 Z l Z E N v b H V t b n M x L n t E Z X N j c m l w d G l v b l 9 B Y n Y s M n 0 m c X V v d D s s J n F 1 b 3 Q 7 U 2 V j d G l v b j E v V E J M X 1 J l c 2 9 1 c m N l T W F z d G V y I C h Q c m 9 k d W N 0 a W 9 u K X Y y L 0 F 1 d G 9 S Z W 1 v d m V k Q 2 9 s d W 1 u c z E u e 0 x v Y 2 F 0 a W 9 u L D N 9 J n F 1 b 3 Q 7 L C Z x d W 9 0 O 1 N l Y 3 R p b 2 4 x L 1 R C T F 9 S Z X N v d X J j Z U 1 h c 3 R l c i A o U H J v Z H V j d G l v b i l 2 M i 9 B d X R v U m V t b 3 Z l Z E N v b H V t b n M x L n t D Y X B h Y 2 l 0 e S B D b 2 5 0 c m l i d X R p b 2 4 s N H 0 m c X V v d D s s J n F 1 b 3 Q 7 U 2 V j d G l v b j E v V E J M X 1 J l c 2 9 1 c m N l T W F z d G V y I C h Q c m 9 k d W N 0 a W 9 u K X Y y L 0 F 1 d G 9 S Z W 1 v d m V k Q 2 9 s d W 1 u c z E u e 1 R h e C 9 P d G h l c i w 1 f S Z x d W 9 0 O y w m c X V v d D t T Z W N 0 a W 9 u M S 9 U Q k x f U m V z b 3 V y Y 2 V N Y X N 0 Z X I g K F B y b 2 R 1 Y 3 R p b 2 4 p d j I v Q X V 0 b 1 J l b W 9 2 Z W R D b 2 x 1 b W 5 z M S 5 7 Q W 5 5 L D Z 9 J n F 1 b 3 Q 7 L C Z x d W 9 0 O 1 N l Y 3 R p b 2 4 x L 1 R C T F 9 S Z X N v d X J j Z U 1 h c 3 R l c i A o U H J v Z H V j d G l v b i l 2 M i 9 B d X R v U m V t b 3 Z l Z E N v b H V t b n M x L n t U e X B l I E 5 h b W U s N 3 0 m c X V v d D s s J n F 1 b 3 Q 7 U 2 V j d G l v b j E v V E J M X 1 J l c 2 9 1 c m N l T W F z d G V y I C h Q c m 9 k d W N 0 a W 9 u K X Y y L 0 F 1 d G 9 S Z W 1 v d m V k Q 2 9 s d W 1 u c z E u e 0 x v Y 2 F 0 a W 9 u I E 5 h b W U s O H 0 m c X V v d D s s J n F 1 b 3 Q 7 U 2 V j d G l v b j E v V E J M X 1 J l c 2 9 1 c m N l T W F z d G V y I C h Q c m 9 k d W N 0 a W 9 u K X Y y L 0 F 1 d G 9 S Z W 1 v d m V k Q 2 9 s d W 1 u c z E u e 1 B O V U N D L D l 9 J n F 1 b 3 Q 7 L C Z x d W 9 0 O 1 N l Y 3 R p b 2 4 x L 1 R C T F 9 S Z X N v d X J j Z U 1 h c 3 R l c i A o U H J v Z H V j d G l v b i l 2 M i 9 B d X R v U m V t b 3 Z l Z E N v b H V t b n M x L n t D d X J y Z W 5 0 I F B O Q 0 E g U m V w b 3 J 0 I E d y b 3 V w L D E w f S Z x d W 9 0 O y w m c X V v d D t T Z W N 0 a W 9 u M S 9 U Q k x f U m V z b 3 V y Y 2 V N Y X N 0 Z X I g K F B y b 2 R 1 Y 3 R p b 2 4 p d j I v Q X V 0 b 1 J l b W 9 2 Z W R D b 2 x 1 b W 5 z M S 5 7 U 3 R h d G U s M T F 9 J n F 1 b 3 Q 7 L C Z x d W 9 0 O 1 N l Y 3 R p b 2 4 x L 1 R C T F 9 S Z X N v d X J j Z U 1 h c 3 R l c i A o U H J v Z H V j d G l v b i l 2 M i 9 B d X R v U m V t b 3 Z l Z E N v b H V t b n M x L n t a b 2 5 l L D E y f S Z x d W 9 0 O y w m c X V v d D t T Z W N 0 a W 9 u M S 9 U Q k x f U m V z b 3 V y Y 2 V N Y X N 0 Z X I g K F B y b 2 R 1 Y 3 R p b 2 4 p d j I v Q X V 0 b 1 J l b W 9 2 Z W R D b 2 x 1 b W 5 z M S 5 7 T 3 B l b i w x M 3 0 m c X V v d D s s J n F 1 b 3 Q 7 U 2 V j d G l v b j E v V E J M X 1 J l c 2 9 1 c m N l T W F z d G V y I C h Q c m 9 k d W N 0 a W 9 u K X Y y L 0 F 1 d G 9 S Z W 1 v d m V k Q 2 9 s d W 1 u c z E u e 1 B v c n R m b 2 x p b y B O Y W 1 l L D E 0 f S Z x d W 9 0 O y w m c X V v d D t T Z W N 0 a W 9 u M S 9 U Q k x f U m V z b 3 V y Y 2 V N Y X N 0 Z X I g K F B y b 2 R 1 Y 3 R p b 2 4 p d j I v Q X V 0 b 1 J l b W 9 2 Z W R D b 2 x 1 b W 5 z M S 5 7 U G 9 y d G Z v b G l v I E N h d G V n b 3 J 5 L D E 1 f S Z x d W 9 0 O y w m c X V v d D t T Z W N 0 a W 9 u M S 9 U Q k x f U m V z b 3 V y Y 2 V N Y X N 0 Z X I g K F B y b 2 R 1 Y 3 R p b 2 4 p d j I v Q X V 0 b 1 J l b W 9 2 Z W R D b 2 x 1 b W 5 z M S 5 7 T 3 B l b j I s M T Z 9 J n F 1 b 3 Q 7 L C Z x d W 9 0 O 1 N l Y 3 R p b 2 4 x L 1 R C T F 9 S Z X N v d X J j Z U 1 h c 3 R l c i A o U H J v Z H V j d G l v b i l 2 M i 9 B d X R v U m V t b 3 Z l Z E N v b H V t b n M x L n t F e G l z d G l u Z y 9 P d G h l c i w x N 3 0 m c X V v d D s s J n F 1 b 3 Q 7 U 2 V j d G l v b j E v V E J M X 1 J l c 2 9 1 c m N l T W F z d G V y I C h Q c m 9 k d W N 0 a W 9 u K X Y y L 0 F 1 d G 9 S Z W 1 v d m V k Q 2 9 s d W 1 u c z E u e 1 R 5 c G U s M T h 9 J n F 1 b 3 Q 7 L C Z x d W 9 0 O 1 N l Y 3 R p b 2 4 x L 1 R C T F 9 S Z X N v d X J j Z U 1 h c 3 R l c i A o U H J v Z H V j d G l v b i l 2 M i 9 B d X R v U m V t b 3 Z l Z E N v b H V t b n M x L n t H Z W 5 U e X B l L D E 5 f S Z x d W 9 0 O y w m c X V v d D t T Z W N 0 a W 9 u M S 9 U Q k x f U m V z b 3 V y Y 2 V N Y X N 0 Z X I g K F B y b 2 R 1 Y 3 R p b 2 4 p d j I v Q X V 0 b 1 J l b W 9 2 Z W R D b 2 x 1 b W 5 z M S 5 7 U G 9 y d G Z v b G l v I F N 1 b W 1 h c n k s M j B 9 J n F 1 b 3 Q 7 L C Z x d W 9 0 O 1 N l Y 3 R p b 2 4 x L 1 R C T F 9 S Z X N v d X J j Z U 1 h c 3 R l c i A o U H J v Z H V j d G l v b i l 2 M i 9 B d X R v U m V t b 3 Z l Z E N v b H V t b n M x L n t M U l R 5 c G U s M j F 9 J n F 1 b 3 Q 7 L C Z x d W 9 0 O 1 N l Y 3 R p b 2 4 x L 1 R C T F 9 S Z X N v d X J j Z U 1 h c 3 R l c i A o U H J v Z H V j d G l v b i l 2 M i 9 B d X R v U m V t b 3 Z l Z E N v b H V t b n M x L n t H c m 9 1 c C w y M n 0 m c X V v d D s s J n F 1 b 3 Q 7 U 2 V j d G l v b j E v V E J M X 1 J l c 2 9 1 c m N l T W F z d G V y I C h Q c m 9 k d W N 0 a W 9 u K X Y y L 0 F 1 d G 9 S Z W 1 v d m V k Q 2 9 s d W 1 u c z E u e 0 1 U T G 9 v a 3 V w I D E s M j N 9 J n F 1 b 3 Q 7 L C Z x d W 9 0 O 1 N l Y 3 R p b 2 4 x L 1 R C T F 9 S Z X N v d X J j Z U 1 h c 3 R l c i A o U H J v Z H V j d G l v b i l 2 M i 9 B d X R v U m V t b 3 Z l Z E N v b H V t b n M x L n t N V E x v b 2 t 1 c C A y L D I 0 f S Z x d W 9 0 O y w m c X V v d D t T Z W N 0 a W 9 u M S 9 U Q k x f U m V z b 3 V y Y 2 V N Y X N 0 Z X I g K F B y b 2 R 1 Y 3 R p b 2 4 p d j I v Q X V 0 b 1 J l b W 9 2 Z W R D b 2 x 1 b W 5 z M S 5 7 R W x p Z 2 l i b G U g Z m 9 y I E l u d G V u c 2 l 0 e S B j Y W x j d W x h d G l v b i w y N X 0 m c X V v d D s s J n F 1 b 3 Q 7 U 2 V j d G l v b j E v V E J M X 1 J l c 2 9 1 c m N l T W F z d G V y I C h Q c m 9 k d W N 0 a W 9 u K X Y y L 0 F 1 d G 9 S Z W 1 v d m V k Q 2 9 s d W 1 u c z E u e 1 B h U k x v b 2 t 1 c C A z L D I 2 f S Z x d W 9 0 O y w m c X V v d D t T Z W N 0 a W 9 u M S 9 U Q k x f U m V z b 3 V y Y 2 V N Y X N 0 Z X I g K F B y b 2 R 1 Y 3 R p b 2 4 p d j I v Q X V 0 b 1 J l b W 9 2 Z W R D b 2 x 1 b W 5 z M S 5 7 U G F S T G 9 v a 3 V w I D Q s M j d 9 J n F 1 b 3 Q 7 L C Z x d W 9 0 O 1 N l Y 3 R p b 2 4 x L 1 R C T F 9 S Z X N v d X J j Z U 1 h c 3 R l c i A o U H J v Z H V j d G l v b i l 2 M i 9 B d X R v U m V t b 3 Z l Z E N v b H V t b n M x L n t S Z X N v d X J j Z U 1 p e E N o Y X J 0 M S w y O H 0 m c X V v d D s s J n F 1 b 3 Q 7 U 2 V j d G l v b j E v V E J M X 1 J l c 2 9 1 c m N l T W F z d G V y I C h Q c m 9 k d W N 0 a W 9 u K X Y y L 0 F 1 d G 9 S Z W 1 v d m V k Q 2 9 s d W 1 u c z E u e 1 J l c 2 9 1 c m N l T W l 4 Q 2 h h c n Q y L D I 5 f S Z x d W 9 0 O y w m c X V v d D t T Z W N 0 a W 9 u M S 9 U Q k x f U m V z b 3 V y Y 2 V N Y X N 0 Z X I g K F B y b 2 R 1 Y 3 R p b 2 4 p d j I v Q X V 0 b 1 J l b W 9 2 Z W R D b 2 x 1 b W 5 z M S 5 7 T m V 0 W m V y b y B S Z X B v c n R p b m c s M z B 9 J n F 1 b 3 Q 7 L C Z x d W 9 0 O 1 N l Y 3 R p b 2 4 x L 1 R C T F 9 S Z X N v d X J j Z U 1 h c 3 R l c i A o U H J v Z H V j d G l v b i l 2 M i 9 B d X R v U m V t b 3 Z l Z E N v b H V t b n M x L n t Q Y W N U c m F u c z E w e X I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9 U Q k x f U m V z b 3 V y Y 2 V N Y X N 0 Z X I g K F B y b 2 R 1 Y 3 R p b 2 4 p d j I v Q X V 0 b 1 J l b W 9 2 Z W R D b 2 x 1 b W 5 z M S 5 7 U G x l e G 9 z I E 5 h b W U s M H 0 m c X V v d D s s J n F 1 b 3 Q 7 U 2 V j d G l v b j E v V E J M X 1 J l c 2 9 1 c m N l T W F z d G V y I C h Q c m 9 k d W N 0 a W 9 u K X Y y L 0 F 1 d G 9 S Z W 1 v d m V k Q 2 9 s d W 1 u c z E u e 1 R 5 c G V f Q W J 2 L D F 9 J n F 1 b 3 Q 7 L C Z x d W 9 0 O 1 N l Y 3 R p b 2 4 x L 1 R C T F 9 S Z X N v d X J j Z U 1 h c 3 R l c i A o U H J v Z H V j d G l v b i l 2 M i 9 B d X R v U m V t b 3 Z l Z E N v b H V t b n M x L n t E Z X N j c m l w d G l v b l 9 B Y n Y s M n 0 m c X V v d D s s J n F 1 b 3 Q 7 U 2 V j d G l v b j E v V E J M X 1 J l c 2 9 1 c m N l T W F z d G V y I C h Q c m 9 k d W N 0 a W 9 u K X Y y L 0 F 1 d G 9 S Z W 1 v d m V k Q 2 9 s d W 1 u c z E u e 0 x v Y 2 F 0 a W 9 u L D N 9 J n F 1 b 3 Q 7 L C Z x d W 9 0 O 1 N l Y 3 R p b 2 4 x L 1 R C T F 9 S Z X N v d X J j Z U 1 h c 3 R l c i A o U H J v Z H V j d G l v b i l 2 M i 9 B d X R v U m V t b 3 Z l Z E N v b H V t b n M x L n t D Y X B h Y 2 l 0 e S B D b 2 5 0 c m l i d X R p b 2 4 s N H 0 m c X V v d D s s J n F 1 b 3 Q 7 U 2 V j d G l v b j E v V E J M X 1 J l c 2 9 1 c m N l T W F z d G V y I C h Q c m 9 k d W N 0 a W 9 u K X Y y L 0 F 1 d G 9 S Z W 1 v d m V k Q 2 9 s d W 1 u c z E u e 1 R h e C 9 P d G h l c i w 1 f S Z x d W 9 0 O y w m c X V v d D t T Z W N 0 a W 9 u M S 9 U Q k x f U m V z b 3 V y Y 2 V N Y X N 0 Z X I g K F B y b 2 R 1 Y 3 R p b 2 4 p d j I v Q X V 0 b 1 J l b W 9 2 Z W R D b 2 x 1 b W 5 z M S 5 7 Q W 5 5 L D Z 9 J n F 1 b 3 Q 7 L C Z x d W 9 0 O 1 N l Y 3 R p b 2 4 x L 1 R C T F 9 S Z X N v d X J j Z U 1 h c 3 R l c i A o U H J v Z H V j d G l v b i l 2 M i 9 B d X R v U m V t b 3 Z l Z E N v b H V t b n M x L n t U e X B l I E 5 h b W U s N 3 0 m c X V v d D s s J n F 1 b 3 Q 7 U 2 V j d G l v b j E v V E J M X 1 J l c 2 9 1 c m N l T W F z d G V y I C h Q c m 9 k d W N 0 a W 9 u K X Y y L 0 F 1 d G 9 S Z W 1 v d m V k Q 2 9 s d W 1 u c z E u e 0 x v Y 2 F 0 a W 9 u I E 5 h b W U s O H 0 m c X V v d D s s J n F 1 b 3 Q 7 U 2 V j d G l v b j E v V E J M X 1 J l c 2 9 1 c m N l T W F z d G V y I C h Q c m 9 k d W N 0 a W 9 u K X Y y L 0 F 1 d G 9 S Z W 1 v d m V k Q 2 9 s d W 1 u c z E u e 1 B O V U N D L D l 9 J n F 1 b 3 Q 7 L C Z x d W 9 0 O 1 N l Y 3 R p b 2 4 x L 1 R C T F 9 S Z X N v d X J j Z U 1 h c 3 R l c i A o U H J v Z H V j d G l v b i l 2 M i 9 B d X R v U m V t b 3 Z l Z E N v b H V t b n M x L n t D d X J y Z W 5 0 I F B O Q 0 E g U m V w b 3 J 0 I E d y b 3 V w L D E w f S Z x d W 9 0 O y w m c X V v d D t T Z W N 0 a W 9 u M S 9 U Q k x f U m V z b 3 V y Y 2 V N Y X N 0 Z X I g K F B y b 2 R 1 Y 3 R p b 2 4 p d j I v Q X V 0 b 1 J l b W 9 2 Z W R D b 2 x 1 b W 5 z M S 5 7 U 3 R h d G U s M T F 9 J n F 1 b 3 Q 7 L C Z x d W 9 0 O 1 N l Y 3 R p b 2 4 x L 1 R C T F 9 S Z X N v d X J j Z U 1 h c 3 R l c i A o U H J v Z H V j d G l v b i l 2 M i 9 B d X R v U m V t b 3 Z l Z E N v b H V t b n M x L n t a b 2 5 l L D E y f S Z x d W 9 0 O y w m c X V v d D t T Z W N 0 a W 9 u M S 9 U Q k x f U m V z b 3 V y Y 2 V N Y X N 0 Z X I g K F B y b 2 R 1 Y 3 R p b 2 4 p d j I v Q X V 0 b 1 J l b W 9 2 Z W R D b 2 x 1 b W 5 z M S 5 7 T 3 B l b i w x M 3 0 m c X V v d D s s J n F 1 b 3 Q 7 U 2 V j d G l v b j E v V E J M X 1 J l c 2 9 1 c m N l T W F z d G V y I C h Q c m 9 k d W N 0 a W 9 u K X Y y L 0 F 1 d G 9 S Z W 1 v d m V k Q 2 9 s d W 1 u c z E u e 1 B v c n R m b 2 x p b y B O Y W 1 l L D E 0 f S Z x d W 9 0 O y w m c X V v d D t T Z W N 0 a W 9 u M S 9 U Q k x f U m V z b 3 V y Y 2 V N Y X N 0 Z X I g K F B y b 2 R 1 Y 3 R p b 2 4 p d j I v Q X V 0 b 1 J l b W 9 2 Z W R D b 2 x 1 b W 5 z M S 5 7 U G 9 y d G Z v b G l v I E N h d G V n b 3 J 5 L D E 1 f S Z x d W 9 0 O y w m c X V v d D t T Z W N 0 a W 9 u M S 9 U Q k x f U m V z b 3 V y Y 2 V N Y X N 0 Z X I g K F B y b 2 R 1 Y 3 R p b 2 4 p d j I v Q X V 0 b 1 J l b W 9 2 Z W R D b 2 x 1 b W 5 z M S 5 7 T 3 B l b j I s M T Z 9 J n F 1 b 3 Q 7 L C Z x d W 9 0 O 1 N l Y 3 R p b 2 4 x L 1 R C T F 9 S Z X N v d X J j Z U 1 h c 3 R l c i A o U H J v Z H V j d G l v b i l 2 M i 9 B d X R v U m V t b 3 Z l Z E N v b H V t b n M x L n t F e G l z d G l u Z y 9 P d G h l c i w x N 3 0 m c X V v d D s s J n F 1 b 3 Q 7 U 2 V j d G l v b j E v V E J M X 1 J l c 2 9 1 c m N l T W F z d G V y I C h Q c m 9 k d W N 0 a W 9 u K X Y y L 0 F 1 d G 9 S Z W 1 v d m V k Q 2 9 s d W 1 u c z E u e 1 R 5 c G U s M T h 9 J n F 1 b 3 Q 7 L C Z x d W 9 0 O 1 N l Y 3 R p b 2 4 x L 1 R C T F 9 S Z X N v d X J j Z U 1 h c 3 R l c i A o U H J v Z H V j d G l v b i l 2 M i 9 B d X R v U m V t b 3 Z l Z E N v b H V t b n M x L n t H Z W 5 U e X B l L D E 5 f S Z x d W 9 0 O y w m c X V v d D t T Z W N 0 a W 9 u M S 9 U Q k x f U m V z b 3 V y Y 2 V N Y X N 0 Z X I g K F B y b 2 R 1 Y 3 R p b 2 4 p d j I v Q X V 0 b 1 J l b W 9 2 Z W R D b 2 x 1 b W 5 z M S 5 7 U G 9 y d G Z v b G l v I F N 1 b W 1 h c n k s M j B 9 J n F 1 b 3 Q 7 L C Z x d W 9 0 O 1 N l Y 3 R p b 2 4 x L 1 R C T F 9 S Z X N v d X J j Z U 1 h c 3 R l c i A o U H J v Z H V j d G l v b i l 2 M i 9 B d X R v U m V t b 3 Z l Z E N v b H V t b n M x L n t M U l R 5 c G U s M j F 9 J n F 1 b 3 Q 7 L C Z x d W 9 0 O 1 N l Y 3 R p b 2 4 x L 1 R C T F 9 S Z X N v d X J j Z U 1 h c 3 R l c i A o U H J v Z H V j d G l v b i l 2 M i 9 B d X R v U m V t b 3 Z l Z E N v b H V t b n M x L n t H c m 9 1 c C w y M n 0 m c X V v d D s s J n F 1 b 3 Q 7 U 2 V j d G l v b j E v V E J M X 1 J l c 2 9 1 c m N l T W F z d G V y I C h Q c m 9 k d W N 0 a W 9 u K X Y y L 0 F 1 d G 9 S Z W 1 v d m V k Q 2 9 s d W 1 u c z E u e 0 1 U T G 9 v a 3 V w I D E s M j N 9 J n F 1 b 3 Q 7 L C Z x d W 9 0 O 1 N l Y 3 R p b 2 4 x L 1 R C T F 9 S Z X N v d X J j Z U 1 h c 3 R l c i A o U H J v Z H V j d G l v b i l 2 M i 9 B d X R v U m V t b 3 Z l Z E N v b H V t b n M x L n t N V E x v b 2 t 1 c C A y L D I 0 f S Z x d W 9 0 O y w m c X V v d D t T Z W N 0 a W 9 u M S 9 U Q k x f U m V z b 3 V y Y 2 V N Y X N 0 Z X I g K F B y b 2 R 1 Y 3 R p b 2 4 p d j I v Q X V 0 b 1 J l b W 9 2 Z W R D b 2 x 1 b W 5 z M S 5 7 R W x p Z 2 l i b G U g Z m 9 y I E l u d G V u c 2 l 0 e S B j Y W x j d W x h d G l v b i w y N X 0 m c X V v d D s s J n F 1 b 3 Q 7 U 2 V j d G l v b j E v V E J M X 1 J l c 2 9 1 c m N l T W F z d G V y I C h Q c m 9 k d W N 0 a W 9 u K X Y y L 0 F 1 d G 9 S Z W 1 v d m V k Q 2 9 s d W 1 u c z E u e 1 B h U k x v b 2 t 1 c C A z L D I 2 f S Z x d W 9 0 O y w m c X V v d D t T Z W N 0 a W 9 u M S 9 U Q k x f U m V z b 3 V y Y 2 V N Y X N 0 Z X I g K F B y b 2 R 1 Y 3 R p b 2 4 p d j I v Q X V 0 b 1 J l b W 9 2 Z W R D b 2 x 1 b W 5 z M S 5 7 U G F S T G 9 v a 3 V w I D Q s M j d 9 J n F 1 b 3 Q 7 L C Z x d W 9 0 O 1 N l Y 3 R p b 2 4 x L 1 R C T F 9 S Z X N v d X J j Z U 1 h c 3 R l c i A o U H J v Z H V j d G l v b i l 2 M i 9 B d X R v U m V t b 3 Z l Z E N v b H V t b n M x L n t S Z X N v d X J j Z U 1 p e E N o Y X J 0 M S w y O H 0 m c X V v d D s s J n F 1 b 3 Q 7 U 2 V j d G l v b j E v V E J M X 1 J l c 2 9 1 c m N l T W F z d G V y I C h Q c m 9 k d W N 0 a W 9 u K X Y y L 0 F 1 d G 9 S Z W 1 v d m V k Q 2 9 s d W 1 u c z E u e 1 J l c 2 9 1 c m N l T W l 4 Q 2 h h c n Q y L D I 5 f S Z x d W 9 0 O y w m c X V v d D t T Z W N 0 a W 9 u M S 9 U Q k x f U m V z b 3 V y Y 2 V N Y X N 0 Z X I g K F B y b 2 R 1 Y 3 R p b 2 4 p d j I v Q X V 0 b 1 J l b W 9 2 Z W R D b 2 x 1 b W 5 z M S 5 7 T m V 0 W m V y b y B S Z X B v c n R p b m c s M z B 9 J n F 1 b 3 Q 7 L C Z x d W 9 0 O 1 N l Y 3 R p b 2 4 x L 1 R C T F 9 S Z X N v d X J j Z U 1 h c 3 R l c i A o U H J v Z H V j d G l v b i l 2 M i 9 B d X R v U m V t b 3 Z l Z E N v b H V t b n M x L n t Q Y W N U c m F u c z E w e X I s M z F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E J M X 1 J l c 2 9 1 c m N l T W F z d G V y J T I w K F B y b 2 R 1 Y 3 R p b 2 4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T F 9 S Z X N v d X J j Z U 1 h c 3 R l c i U y M C h Q c m 9 k d W N 0 a W 9 u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X J t J T I w Q 2 F w Y W N p d H k v R G F 0 Y V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c m 0 l M j B D Y X B h Y 2 l 0 e S 9 T V F 9 G a W x l T m F t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F 7 j U M 2 x b m T a i j l O 1 3 b E q 7 A A A A A A I A A A A A A A N m A A D A A A A A E A A A A A 6 C O U I V Z 4 k 8 h z L 8 E 4 w h G K E A A A A A B I A A A K A A A A A Q A A A A s x 9 m E h 7 8 i y k K P c v r i D T l 8 1 A A A A A H 9 Y 8 Q 5 h v W h 7 7 t 9 b i j r 3 B i i r J Y i 9 G Z / / z n m O d e 2 p P D C H P x / 5 1 Y H S 8 Z f X n 3 G K x g w w t / U 0 v q z J q m E y i W I N x M F 3 C A / V W 1 9 d 6 s 3 K 2 M 3 P b r G 2 f G y B Q A A A A z h 2 R B Q G P 9 T l W 4 k 6 6 C h b N r 2 V d M B Q = = < / D a t a M a s h u p > 
</file>

<file path=customXml/item5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22FA663-339A-454B-A8DE-CDF64677D6AF}">
  <ds:schemaRefs>
    <ds:schemaRef ds:uri="http://schemas.microsoft.com/office/2006/metadata/properties"/>
    <ds:schemaRef ds:uri="67de7974-30e9-4e43-b8ca-77321d7e0118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a504982d-01ac-4d8e-8698-61e17763bd0c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91598FE-20BD-448D-8D53-3B8014D9E64E}"/>
</file>

<file path=customXml/itemProps3.xml><?xml version="1.0" encoding="utf-8"?>
<ds:datastoreItem xmlns:ds="http://schemas.openxmlformats.org/officeDocument/2006/customXml" ds:itemID="{62E6615D-FF95-4E16-B101-CB25AAA47EA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70D46DA-7845-4EEB-AD52-C84A64B179E7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8F2C15C6-C156-41BA-98EE-E0074E0527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Table of Contents</vt:lpstr>
      <vt:lpstr>Smr Peak L&amp;R (No Proxy Tbl6.11)</vt:lpstr>
      <vt:lpstr>Wtr Peak L&amp;R (No Proxy Tbl6.13)</vt:lpstr>
      <vt:lpstr>Summer Peak L&amp;R 9.11-12</vt:lpstr>
      <vt:lpstr>Winter Peak L&amp;R 9.13-14</vt:lpstr>
      <vt:lpstr>(Fig 6.2) Contract Chart</vt:lpstr>
      <vt:lpstr> (Fig 6.3) EE Chart</vt:lpstr>
      <vt:lpstr>Peak Loads</vt:lpstr>
      <vt:lpstr>Fig 6.4 (Summer L&amp;R)</vt:lpstr>
      <vt:lpstr>Fig 6.4 (Winter L&amp;R)</vt:lpstr>
      <vt:lpstr>Fig 6.6 (Summer-East)</vt:lpstr>
      <vt:lpstr>Fig 6.7 (Summer-West)</vt:lpstr>
      <vt:lpstr>' (Fig 6.3) EE Chart'!_Ref21683234</vt:lpstr>
      <vt:lpstr>' (Fig 6.3) EE Chart'!_Ref478547850</vt:lpstr>
      <vt:lpstr>'(Fig 6.2) Contract Chart'!_Toc354496800</vt:lpstr>
      <vt:lpstr>'Wtr Peak L&amp;R (No Proxy Tbl6.13)'!CaseName</vt:lpstr>
      <vt:lpstr>CaseName</vt:lpstr>
      <vt:lpstr>'Wtr Peak L&amp;R (No Proxy Tbl6.13)'!FirstYear</vt:lpstr>
      <vt:lpstr>FirstYear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2021-01-18T00:50:05Z</dcterms:created>
  <dcterms:modified xsi:type="dcterms:W3CDTF">2025-01-08T23:18:15Z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0x0101006E56B4D1795A2E4DB2F0B01679ED314A001F08DB4955B0D342BFDD40F8F1264977</vt:lpwstr>
  </property>
  <property fmtid="{D5CDD505-2E9C-101B-9397-08002B2CF9AE}" pid="3" name="_docset_NoMedatataSyncRequired">
    <vt:lpwstr>False</vt:lpwstr>
  </property>
</Properties>
</file>