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customProperty1.bin" ContentType="application/vnd.openxmlformats-officedocument.spreadsheetml.customProperty"/>
  <Override PartName="/xl/customProperty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X:\ER\_2021\Washington\Washington - LIRF\Workpapers\PUBLIC\"/>
    </mc:Choice>
  </mc:AlternateContent>
  <xr:revisionPtr revIDLastSave="0" documentId="13_ncr:1_{BFC28800-3A9D-4B6B-BFD7-B06281BB2A3F}" xr6:coauthVersionLast="45" xr6:coauthVersionMax="45" xr10:uidLastSave="{00000000-0000-0000-0000-000000000000}"/>
  <bookViews>
    <workbookView xWindow="31530" yWindow="1755" windowWidth="25500" windowHeight="14445" xr2:uid="{00000000-000D-0000-FFFF-FFFF00000000}"/>
  </bookViews>
  <sheets>
    <sheet name="Lead Sheet ADJ_3" sheetId="2" r:id="rId1"/>
    <sheet name="Page ADJ_3.1" sheetId="1" r:id="rId2"/>
  </sheets>
  <externalReferences>
    <externalReference r:id="rId3"/>
    <externalReference r:id="rId4"/>
    <externalReference r:id="rId5"/>
    <externalReference r:id="rId6"/>
    <externalReference r:id="rId7"/>
  </externalReferences>
  <definedNames>
    <definedName name="____j1" hidden="1">{"PRINT",#N/A,TRUE,"APPA";"PRINT",#N/A,TRUE,"APS";"PRINT",#N/A,TRUE,"BHPL";"PRINT",#N/A,TRUE,"BHPL2";"PRINT",#N/A,TRUE,"CDWR";"PRINT",#N/A,TRUE,"EWEB";"PRINT",#N/A,TRUE,"LADWP";"PRINT",#N/A,TRUE,"NEVBASE"}</definedName>
    <definedName name="____j2" hidden="1">{"PRINT",#N/A,TRUE,"APPA";"PRINT",#N/A,TRUE,"APS";"PRINT",#N/A,TRUE,"BHPL";"PRINT",#N/A,TRUE,"BHPL2";"PRINT",#N/A,TRUE,"CDWR";"PRINT",#N/A,TRUE,"EWEB";"PRINT",#N/A,TRUE,"LADWP";"PRINT",#N/A,TRUE,"NEVBASE"}</definedName>
    <definedName name="____j3" hidden="1">{"PRINT",#N/A,TRUE,"APPA";"PRINT",#N/A,TRUE,"APS";"PRINT",#N/A,TRUE,"BHPL";"PRINT",#N/A,TRUE,"BHPL2";"PRINT",#N/A,TRUE,"CDWR";"PRINT",#N/A,TRUE,"EWEB";"PRINT",#N/A,TRUE,"LADWP";"PRINT",#N/A,TRUE,"NEVBASE"}</definedName>
    <definedName name="____j4" hidden="1">{"PRINT",#N/A,TRUE,"APPA";"PRINT",#N/A,TRUE,"APS";"PRINT",#N/A,TRUE,"BHPL";"PRINT",#N/A,TRUE,"BHPL2";"PRINT",#N/A,TRUE,"CDWR";"PRINT",#N/A,TRUE,"EWEB";"PRINT",#N/A,TRUE,"LADWP";"PRINT",#N/A,TRUE,"NEVBASE"}</definedName>
    <definedName name="____j5" hidden="1">{"PRINT",#N/A,TRUE,"APPA";"PRINT",#N/A,TRUE,"APS";"PRINT",#N/A,TRUE,"BHPL";"PRINT",#N/A,TRUE,"BHPL2";"PRINT",#N/A,TRUE,"CDWR";"PRINT",#N/A,TRUE,"EWEB";"PRINT",#N/A,TRUE,"LADWP";"PRINT",#N/A,TRUE,"NEVBASE"}</definedName>
    <definedName name="___j1" hidden="1">{"PRINT",#N/A,TRUE,"APPA";"PRINT",#N/A,TRUE,"APS";"PRINT",#N/A,TRUE,"BHPL";"PRINT",#N/A,TRUE,"BHPL2";"PRINT",#N/A,TRUE,"CDWR";"PRINT",#N/A,TRUE,"EWEB";"PRINT",#N/A,TRUE,"LADWP";"PRINT",#N/A,TRUE,"NEVBASE"}</definedName>
    <definedName name="___j2" hidden="1">{"PRINT",#N/A,TRUE,"APPA";"PRINT",#N/A,TRUE,"APS";"PRINT",#N/A,TRUE,"BHPL";"PRINT",#N/A,TRUE,"BHPL2";"PRINT",#N/A,TRUE,"CDWR";"PRINT",#N/A,TRUE,"EWEB";"PRINT",#N/A,TRUE,"LADWP";"PRINT",#N/A,TRUE,"NEVBASE"}</definedName>
    <definedName name="___j3" hidden="1">{"PRINT",#N/A,TRUE,"APPA";"PRINT",#N/A,TRUE,"APS";"PRINT",#N/A,TRUE,"BHPL";"PRINT",#N/A,TRUE,"BHPL2";"PRINT",#N/A,TRUE,"CDWR";"PRINT",#N/A,TRUE,"EWEB";"PRINT",#N/A,TRUE,"LADWP";"PRINT",#N/A,TRUE,"NEVBASE"}</definedName>
    <definedName name="___j4" hidden="1">{"PRINT",#N/A,TRUE,"APPA";"PRINT",#N/A,TRUE,"APS";"PRINT",#N/A,TRUE,"BHPL";"PRINT",#N/A,TRUE,"BHPL2";"PRINT",#N/A,TRUE,"CDWR";"PRINT",#N/A,TRUE,"EWEB";"PRINT",#N/A,TRUE,"LADWP";"PRINT",#N/A,TRUE,"NEVBASE"}</definedName>
    <definedName name="___j5" hidden="1">{"PRINT",#N/A,TRUE,"APPA";"PRINT",#N/A,TRUE,"APS";"PRINT",#N/A,TRUE,"BHPL";"PRINT",#N/A,TRUE,"BHPL2";"PRINT",#N/A,TRUE,"CDWR";"PRINT",#N/A,TRUE,"EWEB";"PRINT",#N/A,TRUE,"LADWP";"PRINT",#N/A,TRUE,"NEVBASE"}</definedName>
    <definedName name="___OM1" hidden="1">{#N/A,#N/A,FALSE,"Summary";#N/A,#N/A,FALSE,"SmPlants";#N/A,#N/A,FALSE,"Utah";#N/A,#N/A,FALSE,"Idaho";#N/A,#N/A,FALSE,"Lewis River";#N/A,#N/A,FALSE,"NrthUmpq";#N/A,#N/A,FALSE,"KlamRog"}</definedName>
    <definedName name="__123Graph_A" hidden="1">[1]Inputs!#REF!</definedName>
    <definedName name="__123Graph_B" hidden="1">[1]Inputs!#REF!</definedName>
    <definedName name="__123Graph_D" hidden="1">[1]Inputs!#REF!</definedName>
    <definedName name="__123Graph_E" hidden="1">[2]Input!$E$22:$E$37</definedName>
    <definedName name="__123Graph_F" hidden="1">[2]Input!$D$22:$D$37</definedName>
    <definedName name="__j1" hidden="1">{"PRINT",#N/A,TRUE,"APPA";"PRINT",#N/A,TRUE,"APS";"PRINT",#N/A,TRUE,"BHPL";"PRINT",#N/A,TRUE,"BHPL2";"PRINT",#N/A,TRUE,"CDWR";"PRINT",#N/A,TRUE,"EWEB";"PRINT",#N/A,TRUE,"LADWP";"PRINT",#N/A,TRUE,"NEVBASE"}</definedName>
    <definedName name="__j2" hidden="1">{"PRINT",#N/A,TRUE,"APPA";"PRINT",#N/A,TRUE,"APS";"PRINT",#N/A,TRUE,"BHPL";"PRINT",#N/A,TRUE,"BHPL2";"PRINT",#N/A,TRUE,"CDWR";"PRINT",#N/A,TRUE,"EWEB";"PRINT",#N/A,TRUE,"LADWP";"PRINT",#N/A,TRUE,"NEVBASE"}</definedName>
    <definedName name="__j3" hidden="1">{"PRINT",#N/A,TRUE,"APPA";"PRINT",#N/A,TRUE,"APS";"PRINT",#N/A,TRUE,"BHPL";"PRINT",#N/A,TRUE,"BHPL2";"PRINT",#N/A,TRUE,"CDWR";"PRINT",#N/A,TRUE,"EWEB";"PRINT",#N/A,TRUE,"LADWP";"PRINT",#N/A,TRUE,"NEVBASE"}</definedName>
    <definedName name="__j4" hidden="1">{"PRINT",#N/A,TRUE,"APPA";"PRINT",#N/A,TRUE,"APS";"PRINT",#N/A,TRUE,"BHPL";"PRINT",#N/A,TRUE,"BHPL2";"PRINT",#N/A,TRUE,"CDWR";"PRINT",#N/A,TRUE,"EWEB";"PRINT",#N/A,TRUE,"LADWP";"PRINT",#N/A,TRUE,"NEVBASE"}</definedName>
    <definedName name="__j5" hidden="1">{"PRINT",#N/A,TRUE,"APPA";"PRINT",#N/A,TRUE,"APS";"PRINT",#N/A,TRUE,"BHPL";"PRINT",#N/A,TRUE,"BHPL2";"PRINT",#N/A,TRUE,"CDWR";"PRINT",#N/A,TRUE,"EWEB";"PRINT",#N/A,TRUE,"LADWP";"PRINT",#N/A,TRUE,"NEVBASE"}</definedName>
    <definedName name="_Fill" hidden="1">#REF!</definedName>
    <definedName name="_xlnm._FilterDatabase" localSheetId="0" hidden="1">'Lead Sheet ADJ_3'!$D$7:$J$58</definedName>
    <definedName name="_xlnm._FilterDatabase" hidden="1">#REF!</definedName>
    <definedName name="_j1"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hidden="1">#REF!</definedName>
    <definedName name="_Key2" hidden="1">#REF!</definedName>
    <definedName name="_OM1" hidden="1">{#N/A,#N/A,FALSE,"Summary";#N/A,#N/A,FALSE,"SmPlants";#N/A,#N/A,FALSE,"Utah";#N/A,#N/A,FALSE,"Idaho";#N/A,#N/A,FALSE,"Lewis River";#N/A,#N/A,FALSE,"NrthUmpq";#N/A,#N/A,FALSE,"KlamRog"}</definedName>
    <definedName name="_Order1" hidden="1">255</definedName>
    <definedName name="_Order2" hidden="1">0</definedName>
    <definedName name="_Sort" hidden="1">#REF!</definedName>
    <definedName name="a" hidden="1">'[3]DSM Output'!$J$21:$J$23</definedName>
    <definedName name="Access_Button1" hidden="1">"Headcount_Workbook_Schedules_List"</definedName>
    <definedName name="AccessDatabase" hidden="1">"P:\HR\SharonPlummer\Headcount Workbook.mdb"</definedName>
    <definedName name="asa" hidden="1">{"Factors Pages 1-2",#N/A,FALSE,"Factors";"Factors Page 3",#N/A,FALSE,"Factors";"Factors Page 4",#N/A,FALSE,"Factors";"Factors Page 5",#N/A,FALSE,"Factors";"Factors Pages 8-27",#N/A,FALSE,"Factors"}</definedName>
    <definedName name="cgf" hidden="1">{"PRINT",#N/A,TRUE,"APPA";"PRINT",#N/A,TRUE,"APS";"PRINT",#N/A,TRUE,"BHPL";"PRINT",#N/A,TRUE,"BHPL2";"PRINT",#N/A,TRUE,"CDWR";"PRINT",#N/A,TRUE,"EWEB";"PRINT",#N/A,TRUE,"LADWP";"PRINT",#N/A,TRUE,"NEVBASE"}</definedName>
    <definedName name="combined1" hidden="1">{"YTD-Total",#N/A,TRUE,"Provision";"YTD-Utility",#N/A,TRUE,"Prov Utility";"YTD-NonUtility",#N/A,TRUE,"Prov NonUtility"}</definedName>
    <definedName name="DUDE" hidden="1">#REF!</definedName>
    <definedName name="energy"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extra2" hidden="1">{#N/A,#N/A,FALSE,"Loans";#N/A,#N/A,FALSE,"Program Costs";#N/A,#N/A,FALSE,"Measures";#N/A,#N/A,FALSE,"Net Lost Rev";#N/A,#N/A,FALSE,"Incentive"}</definedName>
    <definedName name="extra3" hidden="1">{#N/A,#N/A,FALSE,"Loans";#N/A,#N/A,FALSE,"Program Costs";#N/A,#N/A,FALSE,"Measures";#N/A,#N/A,FALSE,"Net Lost Rev";#N/A,#N/A,FALSE,"Incentive"}</definedName>
    <definedName name="extra4" hidden="1">{#N/A,#N/A,FALSE,"Loans";#N/A,#N/A,FALSE,"Program Costs";#N/A,#N/A,FALSE,"Measures";#N/A,#N/A,FALSE,"Net Lost Rev";#N/A,#N/A,FALSE,"Incentive"}</definedName>
    <definedName name="extra5" hidden="1">{#N/A,#N/A,FALSE,"Loans";#N/A,#N/A,FALSE,"Program Costs";#N/A,#N/A,FALSE,"Measures";#N/A,#N/A,FALSE,"Net Lost Rev";#N/A,#N/A,FALSE,"Incentive"}</definedName>
    <definedName name="foo" hidden="1">{#N/A,#N/A,FALSE,"Bgt";#N/A,#N/A,FALSE,"Act";#N/A,#N/A,FALSE,"Chrt Data";#N/A,#N/A,FALSE,"Bus Result";#N/A,#N/A,FALSE,"Main Charts";#N/A,#N/A,FALSE,"P&amp;L Ttl";#N/A,#N/A,FALSE,"P&amp;L C_Ttl";#N/A,#N/A,FALSE,"P&amp;L C_Oct";#N/A,#N/A,FALSE,"P&amp;L C_Sep";#N/A,#N/A,FALSE,"1996";#N/A,#N/A,FALSE,"Data"}</definedName>
    <definedName name="friend" hidden="1">{"PRINT",#N/A,TRUE,"APPA";"PRINT",#N/A,TRUE,"APS";"PRINT",#N/A,TRUE,"BHPL";"PRINT",#N/A,TRUE,"BHPL2";"PRINT",#N/A,TRUE,"CDWR";"PRINT",#N/A,TRUE,"EWEB";"PRINT",#N/A,TRUE,"LADWP";"PRINT",#N/A,TRUE,"NEVBASE"}</definedName>
    <definedName name="HROptim" hidden="1">{#N/A,#N/A,FALSE,"Summary";#N/A,#N/A,FALSE,"SmPlants";#N/A,#N/A,FALSE,"Utah";#N/A,#N/A,FALSE,"Idaho";#N/A,#N/A,FALSE,"Lewis River";#N/A,#N/A,FALSE,"NrthUmpq";#N/A,#N/A,FALSE,"KlamRog"}</definedName>
    <definedName name="inventory" hidden="1">{#N/A,#N/A,FALSE,"Summary";#N/A,#N/A,FALSE,"SmPlants";#N/A,#N/A,FALSE,"Utah";#N/A,#N/A,FALSE,"Idaho";#N/A,#N/A,FALSE,"Lewis River";#N/A,#N/A,FALSE,"NrthUmpq";#N/A,#N/A,FALSE,"KlamRog"}</definedName>
    <definedName name="junk" hidden="1">{"PRINT",#N/A,TRUE,"APPA";"PRINT",#N/A,TRUE,"APS";"PRINT",#N/A,TRUE,"BHPL";"PRINT",#N/A,TRUE,"BHPL2";"PRINT",#N/A,TRUE,"CDWR";"PRINT",#N/A,TRUE,"EWEB";"PRINT",#N/A,TRUE,"LADWP";"PRINT",#N/A,TRUE,"NEVBASE"}</definedName>
    <definedName name="junk2" hidden="1">{"PRINT",#N/A,TRUE,"APPA";"PRINT",#N/A,TRUE,"APS";"PRINT",#N/A,TRUE,"BHPL";"PRINT",#N/A,TRUE,"BHPL2";"PRINT",#N/A,TRUE,"CDWR";"PRINT",#N/A,TRUE,"EWEB";"PRINT",#N/A,TRUE,"LADWP";"PRINT",#N/A,TRUE,"NEVBASE"}</definedName>
    <definedName name="junk3" hidden="1">{"PRINT",#N/A,TRUE,"APPA";"PRINT",#N/A,TRUE,"APS";"PRINT",#N/A,TRUE,"BHPL";"PRINT",#N/A,TRUE,"BHPL2";"PRINT",#N/A,TRUE,"CDWR";"PRINT",#N/A,TRUE,"EWEB";"PRINT",#N/A,TRUE,"LADWP";"PRINT",#N/A,TRUE,"NEVBASE"}</definedName>
    <definedName name="junk4"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imcount" hidden="1">1</definedName>
    <definedName name="Master" hidden="1">{#N/A,#N/A,FALSE,"Actual";#N/A,#N/A,FALSE,"Normalized";#N/A,#N/A,FALSE,"Electric Actual";#N/A,#N/A,FALSE,"Electric Normalized"}</definedName>
    <definedName name="others" hidden="1">{"Factors Pages 1-2",#N/A,FALSE,"Factors";"Factors Page 3",#N/A,FALSE,"Factors";"Factors Page 4",#N/A,FALSE,"Factors";"Factors Page 5",#N/A,FALSE,"Factors";"Factors Pages 8-27",#N/A,FALSE,"Factors"}</definedName>
    <definedName name="pete" hidden="1">{#N/A,#N/A,FALSE,"Bgt";#N/A,#N/A,FALSE,"Act";#N/A,#N/A,FALSE,"Chrt Data";#N/A,#N/A,FALSE,"Bus Result";#N/A,#N/A,FALSE,"Main Charts";#N/A,#N/A,FALSE,"P&amp;L Ttl";#N/A,#N/A,FALSE,"P&amp;L C_Ttl";#N/A,#N/A,FALSE,"P&amp;L C_Oct";#N/A,#N/A,FALSE,"P&amp;L C_Sep";#N/A,#N/A,FALSE,"1996";#N/A,#N/A,FALSE,"Data"}</definedName>
    <definedName name="PricingInfo" hidden="1">[4]Inputs!#REF!</definedName>
    <definedName name="_xlnm.Print_Area" localSheetId="0">'Lead Sheet ADJ_3'!$A$1:$J$58</definedName>
    <definedName name="_xlnm.Print_Area" localSheetId="1">'Page ADJ_3.1'!$A$1:$E$18</definedName>
    <definedName name="retail" hidden="1">{#N/A,#N/A,FALSE,"Loans";#N/A,#N/A,FALSE,"Program Costs";#N/A,#N/A,FALSE,"Measures";#N/A,#N/A,FALSE,"Net Lost Rev";#N/A,#N/A,FALSE,"Incentive"}</definedName>
    <definedName name="retail_CC" hidden="1">{#N/A,#N/A,FALSE,"Loans";#N/A,#N/A,FALSE,"Program Costs";#N/A,#N/A,FALSE,"Measures";#N/A,#N/A,FALSE,"Net Lost Rev";#N/A,#N/A,FALSE,"Incentive"}</definedName>
    <definedName name="retail_CC1" hidden="1">{#N/A,#N/A,FALSE,"Loans";#N/A,#N/A,FALSE,"Program Costs";#N/A,#N/A,FALSE,"Measures";#N/A,#N/A,FALSE,"Net Lost Rev";#N/A,#N/A,FALSE,"Incentive"}</definedName>
    <definedName name="rrr" hidden="1">{"PRINT",#N/A,TRUE,"APPA";"PRINT",#N/A,TRUE,"APS";"PRINT",#N/A,TRUE,"BHPL";"PRINT",#N/A,TRUE,"BHPL2";"PRINT",#N/A,TRUE,"CDWR";"PRINT",#N/A,TRUE,"EWEB";"PRINT",#N/A,TRUE,"LADWP";"PRINT",#N/A,TRUE,"NEVBASE"}</definedName>
    <definedName name="SAPBEXrevision" hidden="1">1</definedName>
    <definedName name="SAPBEXsysID" hidden="1">"BWP"</definedName>
    <definedName name="SAPBEXwbID" hidden="1">"45G0Y9HKM7XU88W4C0LM2V28B"</definedName>
    <definedName name="shit" hidden="1">{"PRINT",#N/A,TRUE,"APPA";"PRINT",#N/A,TRUE,"APS";"PRINT",#N/A,TRUE,"BHPL";"PRINT",#N/A,TRUE,"BHPL2";"PRINT",#N/A,TRUE,"CDWR";"PRINT",#N/A,TRUE,"EWEB";"PRINT",#N/A,TRUE,"LADWP";"PRINT",#N/A,TRUE,"NEVBASE"}</definedName>
    <definedName name="spippw" hidden="1">{#N/A,#N/A,FALSE,"Actual";#N/A,#N/A,FALSE,"Normalized";#N/A,#N/A,FALSE,"Electric Actual";#N/A,#N/A,FALSE,"Electric Normalized"}</definedName>
    <definedName name="standard1" hidden="1">{"YTD-Total",#N/A,FALSE,"Provision"}</definedName>
    <definedName name="w" hidden="1">[1]Inputs!#REF!</definedName>
    <definedName name="wrn.ALL." hidden="1">{#N/A,#N/A,FALSE,"Summary EPS";#N/A,#N/A,FALSE,"1st Qtr Electric";#N/A,#N/A,FALSE,"1st Qtr Australia";#N/A,#N/A,FALSE,"1st Qtr Telecom";#N/A,#N/A,FALSE,"1st QTR Other"}</definedName>
    <definedName name="wrn.All._.pages." hidden="1">{#N/A,#N/A,FALSE,"Summary 1";#N/A,#N/A,FALSE,"Domestic";#N/A,#N/A,FALSE,"Australia";#N/A,#N/A,FALSE,"Other"}</definedName>
    <definedName name="wrn.BUS._.RPT." hidden="1">{#N/A,#N/A,FALSE,"P&amp;L Ttl";#N/A,#N/A,FALSE,"P&amp;L C_Ttl New";#N/A,#N/A,FALSE,"Bus Res";#N/A,#N/A,FALSE,"Chrts";#N/A,#N/A,FALSE,"pcf";#N/A,#N/A,FALSE,"pcr ";#N/A,#N/A,FALSE,"Exp Stmt ";#N/A,#N/A,FALSE,"Exp Stmt BU";#N/A,#N/A,FALSE,"Cap";#N/A,#N/A,FALSE,"IT Ytd"}</definedName>
    <definedName name="wrn.Combined._.YTD." hidden="1">{"YTD-Total",#N/A,TRUE,"Provision";"YTD-Utility",#N/A,TRUE,"Prov Utility";"YTD-NonUtility",#N/A,TRUE,"Prov NonUtility"}</definedName>
    <definedName name="wrn.ConsolGrossGrp." hidden="1">{"Conol gross povision grouped",#N/A,FALSE,"Consol Gross";"Consol Gross Grouped",#N/A,FALSE,"Consol Gross"}</definedName>
    <definedName name="wrn.Factors._.Tab._.10." hidden="1">{"Factors Pages 1-2",#N/A,FALSE,"Factors";"Factors Page 3",#N/A,FALSE,"Factors";"Factors Page 4",#N/A,FALSE,"Factors";"Factors Page 5",#N/A,FALSE,"Factors";"Factors Pages 8-27",#N/A,FALSE,"Factors"}</definedName>
    <definedName name="wrn.Full._.View." hidden="1">{"FullView",#N/A,FALSE,"Consltd-For contngcy"}</definedName>
    <definedName name="wrn.Open._.Issues._.Only." hidden="1">{"Open issues Only",#N/A,FALSE,"TIMELINE"}</definedName>
    <definedName name="wrn.OR._.Carrying._.Charge._.JV."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ages." hidden="1">{#N/A,#N/A,FALSE,"Bgt";#N/A,#N/A,FALSE,"Act";#N/A,#N/A,FALSE,"Chrt Data";#N/A,#N/A,FALSE,"Bus Result";#N/A,#N/A,FALSE,"Main Charts";#N/A,#N/A,FALSE,"P&amp;L Ttl";#N/A,#N/A,FALSE,"P&amp;L C_Ttl";#N/A,#N/A,FALSE,"P&amp;L C_Oct";#N/A,#N/A,FALSE,"P&amp;L C_Sep";#N/A,#N/A,FALSE,"1996";#N/A,#N/A,FALSE,"Data"}</definedName>
    <definedName name="wrn.Payment._.View." hidden="1">{#N/A,#N/A,FALSE,"Consltd-For contngcy";"PaymentView",#N/A,FALSE,"Consltd-For contngcy"}</definedName>
    <definedName name="wrn.PFSreconview." hidden="1">{"PFS recon view",#N/A,FALSE,"Hyperion Proof"}</definedName>
    <definedName name="wrn.PGHCreconview." hidden="1">{"PGHC recon view",#N/A,FALSE,"Hyperion Proof"}</definedName>
    <definedName name="wrn.PPMCoCodeView." hidden="1">{"PPM Co Code View",#N/A,FALSE,"Comp Codes"}</definedName>
    <definedName name="wrn.PPMreconview." hidden="1">{"PPM Recon View",#N/A,FALSE,"Hyperion Proof"}</definedName>
    <definedName name="wrn.ProofElectricOnly." hidden="1">{"Electric Only",#N/A,FALSE,"Hyperion Proof"}</definedName>
    <definedName name="wrn.ProofTotal." hidden="1">{"Proof Total",#N/A,FALSE,"Hyperion Proof"}</definedName>
    <definedName name="wrn.Reformat._.only." hidden="1">{#N/A,#N/A,FALSE,"Dec 1999 mapping"}</definedName>
    <definedName name="wrn.SALES._.VAR._.95._.BUDGET." hidden="1">{"PRINT",#N/A,TRUE,"APPA";"PRINT",#N/A,TRUE,"APS";"PRINT",#N/A,TRUE,"BHPL";"PRINT",#N/A,TRUE,"BHPL2";"PRINT",#N/A,TRUE,"CDWR";"PRINT",#N/A,TRUE,"EWEB";"PRINT",#N/A,TRUE,"LADWP";"PRINT",#N/A,TRUE,"NEVBASE"}</definedName>
    <definedName name="wrn.Standard." hidden="1">{"YTD-Total",#N/A,FALSE,"Provision"}</definedName>
    <definedName name="wrn.Standard._.NonUtility._.Only." hidden="1">{"YTD-NonUtility",#N/A,FALSE,"Prov NonUtility"}</definedName>
    <definedName name="wrn.Standard._.Utility._.Only." hidden="1">{"YTD-Utility",#N/A,FALSE,"Prov Utility"}</definedName>
    <definedName name="wrn.Summary._.View." hidden="1">{#N/A,#N/A,FALSE,"Consltd-For contngcy"}</definedName>
    <definedName name="wrn.UK._.Conversion._.Only." hidden="1">{#N/A,#N/A,FALSE,"Dec 1999 UK Continuing Ops"}</definedName>
    <definedName name="wrn.YearEnd." hidden="1">{"Factors Pages 1-2",#N/A,FALSE,"Variables";"Factors Page 3",#N/A,FALSE,"Variables";"Factors Page 4",#N/A,FALSE,"Variables";"Factors Page 5",#N/A,FALSE,"Variables";"YE Pages 7-26",#N/A,FALSE,"Variables"}</definedName>
    <definedName name="z" hidden="1">'[3]DSM Output'!$G$21:$G$23</definedName>
    <definedName name="Z_01844156_6462_4A28_9785_1A86F4D0C834_.wvu.PrintTitles" hidden="1">#REF!</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 i="1" l="1"/>
  <c r="B2" i="1" l="1"/>
  <c r="I20" i="2" l="1"/>
  <c r="C16" i="1"/>
  <c r="C11" i="1" l="1"/>
  <c r="I16" i="2" l="1"/>
  <c r="I18" i="2" s="1"/>
  <c r="I21" i="2" s="1"/>
  <c r="F10" i="2" s="1"/>
  <c r="I10" i="2" s="1"/>
  <c r="C14" i="1"/>
  <c r="C18" i="1" s="1"/>
</calcChain>
</file>

<file path=xl/sharedStrings.xml><?xml version="1.0" encoding="utf-8"?>
<sst xmlns="http://schemas.openxmlformats.org/spreadsheetml/2006/main" count="52" uniqueCount="44">
  <si>
    <t>Pro Forma Adjustment</t>
  </si>
  <si>
    <t>Above</t>
  </si>
  <si>
    <t>Unadjusted Interest Expense</t>
  </si>
  <si>
    <t>Pro Forma Interest Expense</t>
  </si>
  <si>
    <t>Weighted Cost of Debt</t>
  </si>
  <si>
    <t>Pro Forma Washington Allocated Rate Base</t>
  </si>
  <si>
    <t>Pro Forma Results</t>
  </si>
  <si>
    <t>Reference</t>
  </si>
  <si>
    <t>Unadjusted Results</t>
  </si>
  <si>
    <t>PacifiCorp</t>
  </si>
  <si>
    <t>Description of Adjustment</t>
  </si>
  <si>
    <t>Total Pro forma Interest True-up Adjustment</t>
  </si>
  <si>
    <t>Trued-up Interest Expense</t>
  </si>
  <si>
    <t>Weighted Cost of Debt:</t>
  </si>
  <si>
    <t>Jurisdiction Specific Adjusted Rate Base</t>
  </si>
  <si>
    <t>Pro forma:</t>
  </si>
  <si>
    <t>Adjustment Detail:</t>
  </si>
  <si>
    <t>Below</t>
  </si>
  <si>
    <t>Situs</t>
  </si>
  <si>
    <t>WA</t>
  </si>
  <si>
    <t>PRO</t>
  </si>
  <si>
    <t>Other Interest Expense - Pro forma</t>
  </si>
  <si>
    <t>Adjustment to Expense:</t>
  </si>
  <si>
    <t>REF#</t>
  </si>
  <si>
    <t>ALLOCATED</t>
  </si>
  <si>
    <t>FACTOR %</t>
  </si>
  <si>
    <t>FACTOR</t>
  </si>
  <si>
    <t>COMPANY</t>
  </si>
  <si>
    <t>Type</t>
  </si>
  <si>
    <t>ACCOUNT</t>
  </si>
  <si>
    <t>WASHINGTON</t>
  </si>
  <si>
    <t>TOTAL</t>
  </si>
  <si>
    <t>Interest True Up</t>
  </si>
  <si>
    <t>Interest True-up Calculation</t>
  </si>
  <si>
    <t>PAGE</t>
  </si>
  <si>
    <t>ADJ_3</t>
  </si>
  <si>
    <t>Page ADJ_3</t>
  </si>
  <si>
    <t>ADJ_3.1</t>
  </si>
  <si>
    <t>Washington Limited-Issue Rate Filing</t>
  </si>
  <si>
    <t>Exhibit No. SLC-2, Page 1.4</t>
  </si>
  <si>
    <t>PAGE ADJ_3.1</t>
  </si>
  <si>
    <t>Exh No. SLC-2, Page 1.1, Line 67, Column (1)</t>
  </si>
  <si>
    <t>Exh No. SLC-2, Page 1.1, Line 57, Column (3)</t>
  </si>
  <si>
    <t xml:space="preserve">This adjustment calculates the revision to interest expense required to synchronize the expense with rate base reflected in rates. This is done by multiplying Washington net rate base by the Company’s weighted cost of debt in this case.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</si>
</sst>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5" formatCode="&quot;$&quot;#,##0_);\(&quot;$&quot;#,##0\)"/>
    <numFmt numFmtId="41" formatCode="_(* #,##0_);_(* \(#,##0\);_(* &quot;-&quot;_);_(@_)"/>
    <numFmt numFmtId="44" formatCode="_(&quot;$&quot;* #,##0.00_);_(&quot;$&quot;* \(#,##0.00\);_(&quot;$&quot;* &quot;-&quot;??_);_(@_)"/>
    <numFmt numFmtId="43" formatCode="_(* #,##0.00_);_(* \(#,##0.00\);_(* &quot;-&quot;??_);_(@_)"/>
    <numFmt numFmtId="164" formatCode="_(* #,##0_);_(* \(#,##0\);_(* &quot;-&quot;??_);_(@_)"/>
    <numFmt numFmtId="165" formatCode="_-* #,##0\ &quot;F&quot;_-;\-* #,##0\ &quot;F&quot;_-;_-* &quot;-&quot;\ &quot;F&quot;_-;_-@_-"/>
    <numFmt numFmtId="166" formatCode="_(* #,##0.00_);[Red]_(* \(#,##0.00\);_(* &quot;-&quot;??_);_(@_)"/>
    <numFmt numFmtId="167" formatCode="&quot;$&quot;###0;[Red]\(&quot;$&quot;###0\)"/>
    <numFmt numFmtId="168" formatCode="&quot;$&quot;#,##0\ ;\(&quot;$&quot;#,##0\)"/>
    <numFmt numFmtId="169" formatCode="mmmm\ d\,\ yyyy"/>
    <numFmt numFmtId="170" formatCode="0.000%"/>
    <numFmt numFmtId="171" formatCode="########\-###\-###"/>
    <numFmt numFmtId="172" formatCode="0.0"/>
    <numFmt numFmtId="173" formatCode="#,##0.000;[Red]\-#,##0.000"/>
    <numFmt numFmtId="174" formatCode="_(* #,##0_);[Red]_(* \(#,##0\);_(* &quot;-&quot;_);_(@_)"/>
    <numFmt numFmtId="175" formatCode="#,##0.0_);\(#,##0.0\);\-\ ;"/>
    <numFmt numFmtId="176" formatCode="###,000"/>
    <numFmt numFmtId="177" formatCode="#,##0.0000"/>
    <numFmt numFmtId="178" formatCode="mmm\ dd\,\ yyyy"/>
    <numFmt numFmtId="179" formatCode="General_)"/>
    <numFmt numFmtId="180" formatCode="0.0000%"/>
  </numFmts>
  <fonts count="54">
    <font>
      <sz val="10"/>
      <name val="Arial"/>
    </font>
    <font>
      <sz val="10"/>
      <color theme="1"/>
      <name val="Arial"/>
      <family val="2"/>
    </font>
    <font>
      <sz val="10"/>
      <name val="Arial"/>
      <family val="2"/>
    </font>
    <font>
      <b/>
      <sz val="10"/>
      <name val="Arial"/>
      <family val="2"/>
    </font>
    <font>
      <sz val="9"/>
      <color theme="1"/>
      <name val="Arial"/>
      <family val="2"/>
    </font>
    <font>
      <sz val="10"/>
      <name val="Courier"/>
      <family val="3"/>
    </font>
    <font>
      <sz val="10"/>
      <color indexed="8"/>
      <name val="Helv"/>
    </font>
    <font>
      <sz val="12"/>
      <name val="Times New Roman"/>
      <family val="1"/>
    </font>
    <font>
      <sz val="12"/>
      <color theme="1"/>
      <name val="Calibri"/>
      <family val="2"/>
    </font>
    <font>
      <sz val="11"/>
      <color theme="1"/>
      <name val="Calibri"/>
      <family val="2"/>
      <scheme val="minor"/>
    </font>
    <font>
      <sz val="11"/>
      <color theme="1"/>
      <name val="Arial"/>
      <family val="2"/>
    </font>
    <font>
      <sz val="11"/>
      <color theme="1"/>
      <name val="Calibri"/>
      <family val="2"/>
    </font>
    <font>
      <sz val="10"/>
      <color indexed="24"/>
      <name val="Courier New"/>
      <family val="3"/>
    </font>
    <font>
      <sz val="10"/>
      <name val="Helv"/>
    </font>
    <font>
      <sz val="10"/>
      <color theme="1"/>
      <name val="Times New Roman"/>
      <family val="2"/>
    </font>
    <font>
      <sz val="8"/>
      <name val="Helv"/>
    </font>
    <font>
      <sz val="7"/>
      <name val="Arial"/>
      <family val="2"/>
    </font>
    <font>
      <sz val="8"/>
      <name val="Arial"/>
      <family val="2"/>
    </font>
    <font>
      <b/>
      <sz val="16"/>
      <name val="Times New Roman"/>
      <family val="1"/>
    </font>
    <font>
      <b/>
      <sz val="12"/>
      <name val="Arial"/>
      <family val="2"/>
    </font>
    <font>
      <b/>
      <i/>
      <sz val="10"/>
      <name val="Arial"/>
      <family val="2"/>
    </font>
    <font>
      <b/>
      <u/>
      <sz val="10"/>
      <color indexed="39"/>
      <name val="Arial"/>
      <family val="2"/>
    </font>
    <font>
      <b/>
      <sz val="8"/>
      <name val="Arial"/>
      <family val="2"/>
    </font>
    <font>
      <sz val="12"/>
      <color indexed="12"/>
      <name val="Times New Roman"/>
      <family val="1"/>
    </font>
    <font>
      <sz val="10"/>
      <color indexed="8"/>
      <name val="Calibri"/>
      <family val="2"/>
    </font>
    <font>
      <sz val="12"/>
      <name val="Arial"/>
      <family val="2"/>
    </font>
    <font>
      <sz val="10"/>
      <color indexed="11"/>
      <name val="Geneva"/>
      <family val="2"/>
    </font>
    <font>
      <b/>
      <sz val="10"/>
      <color indexed="8"/>
      <name val="Arial"/>
      <family val="2"/>
    </font>
    <font>
      <b/>
      <sz val="10"/>
      <color indexed="39"/>
      <name val="Arial"/>
      <family val="2"/>
    </font>
    <font>
      <sz val="10"/>
      <color indexed="8"/>
      <name val="Arial"/>
      <family val="2"/>
    </font>
    <font>
      <b/>
      <sz val="12"/>
      <color indexed="8"/>
      <name val="Arial"/>
      <family val="2"/>
    </font>
    <font>
      <sz val="8"/>
      <color indexed="18"/>
      <name val="Arial"/>
      <family val="2"/>
    </font>
    <font>
      <b/>
      <sz val="8"/>
      <color indexed="8"/>
      <name val="Arial"/>
      <family val="2"/>
    </font>
    <font>
      <sz val="10"/>
      <color indexed="39"/>
      <name val="Arial"/>
      <family val="2"/>
    </font>
    <font>
      <b/>
      <sz val="14"/>
      <name val="Arial"/>
      <family val="2"/>
    </font>
    <font>
      <sz val="10"/>
      <color indexed="10"/>
      <name val="Arial"/>
      <family val="2"/>
    </font>
    <font>
      <sz val="8"/>
      <color rgb="FF000000"/>
      <name val="Arial"/>
      <family val="2"/>
    </font>
    <font>
      <sz val="8"/>
      <color rgb="FF1F497D"/>
      <name val="Verdana"/>
      <family val="2"/>
    </font>
    <font>
      <b/>
      <sz val="8"/>
      <color rgb="FF1F497D"/>
      <name val="Verdana"/>
      <family val="2"/>
    </font>
    <font>
      <sz val="8"/>
      <color rgb="FF000000"/>
      <name val="Verdana"/>
      <family val="2"/>
    </font>
    <font>
      <i/>
      <sz val="8"/>
      <color rgb="FF000000"/>
      <name val="Verdana"/>
      <family val="2"/>
    </font>
    <font>
      <i/>
      <sz val="8"/>
      <color rgb="FF1F497D"/>
      <name val="Verdana"/>
      <family val="2"/>
    </font>
    <font>
      <b/>
      <i/>
      <sz val="8"/>
      <color rgb="FF1F497D"/>
      <name val="Verdana"/>
      <family val="2"/>
    </font>
    <font>
      <b/>
      <i/>
      <sz val="8"/>
      <color rgb="FF000000"/>
      <name val="Verdana"/>
      <family val="2"/>
    </font>
    <font>
      <b/>
      <sz val="8"/>
      <color rgb="FF00CC00"/>
      <name val="Verdana"/>
      <family val="2"/>
    </font>
    <font>
      <b/>
      <sz val="8"/>
      <color rgb="FF33CC33"/>
      <name val="Verdana"/>
      <family val="2"/>
    </font>
    <font>
      <b/>
      <sz val="8"/>
      <color rgb="FFFF9900"/>
      <name val="Verdana"/>
      <family val="2"/>
    </font>
    <font>
      <b/>
      <sz val="8"/>
      <color rgb="FFFF0000"/>
      <name val="Verdana"/>
      <family val="2"/>
    </font>
    <font>
      <sz val="12"/>
      <name val="Arial MT"/>
    </font>
    <font>
      <sz val="10"/>
      <name val="LinePrinter"/>
    </font>
    <font>
      <sz val="8"/>
      <color indexed="12"/>
      <name val="Arial"/>
      <family val="2"/>
    </font>
    <font>
      <sz val="10"/>
      <color indexed="9"/>
      <name val="Arial"/>
      <family val="2"/>
    </font>
    <font>
      <u/>
      <sz val="10"/>
      <name val="Arial"/>
      <family val="2"/>
    </font>
    <font>
      <b/>
      <sz val="10"/>
      <color theme="1"/>
      <name val="Arial"/>
      <family val="2"/>
    </font>
  </fonts>
  <fills count="46">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55"/>
        <bgColor indexed="64"/>
      </patternFill>
    </fill>
    <fill>
      <patternFill patternType="solid">
        <fgColor indexed="43"/>
      </patternFill>
    </fill>
    <fill>
      <patternFill patternType="solid">
        <fgColor indexed="43"/>
        <bgColor indexed="64"/>
      </patternFill>
    </fill>
    <fill>
      <patternFill patternType="solid">
        <fgColor indexed="40"/>
        <bgColor indexed="64"/>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9"/>
        <bgColor indexed="41"/>
      </patternFill>
    </fill>
    <fill>
      <patternFill patternType="solid">
        <fgColor indexed="9"/>
        <bgColor indexed="40"/>
      </patternFill>
    </fill>
    <fill>
      <patternFill patternType="solid">
        <fgColor indexed="44"/>
        <bgColor indexed="64"/>
      </patternFill>
    </fill>
    <fill>
      <patternFill patternType="solid">
        <fgColor indexed="41"/>
        <bgColor indexed="64"/>
      </patternFill>
    </fill>
    <fill>
      <patternFill patternType="solid">
        <fgColor indexed="9"/>
        <bgColor indexed="64"/>
      </patternFill>
    </fill>
    <fill>
      <patternFill patternType="solid">
        <fgColor indexed="9"/>
        <bgColor indexed="15"/>
      </patternFill>
    </fill>
    <fill>
      <patternFill patternType="solid">
        <fgColor rgb="FFDBE5F1"/>
        <bgColor rgb="FF000000"/>
      </patternFill>
    </fill>
    <fill>
      <patternFill patternType="solid">
        <fgColor rgb="FFFFFFFF"/>
        <bgColor rgb="FF000000"/>
      </patternFill>
    </fill>
    <fill>
      <patternFill patternType="solid">
        <fgColor rgb="FFE9EFF7"/>
        <bgColor rgb="FF000000"/>
      </patternFill>
    </fill>
    <fill>
      <patternFill patternType="solid">
        <fgColor rgb="FFF1F5FB"/>
        <bgColor rgb="FF000000"/>
      </patternFill>
    </fill>
    <fill>
      <patternFill patternType="solid">
        <fgColor rgb="FFC6F9C1"/>
        <bgColor rgb="FF000000"/>
      </patternFill>
    </fill>
    <fill>
      <patternFill patternType="solid">
        <fgColor rgb="FFABEDA5"/>
        <bgColor rgb="FF000000"/>
      </patternFill>
    </fill>
    <fill>
      <patternFill patternType="solid">
        <fgColor rgb="FF94D88F"/>
        <bgColor rgb="FF000000"/>
      </patternFill>
    </fill>
    <fill>
      <patternFill patternType="solid">
        <fgColor rgb="FFFFFDBF"/>
        <bgColor rgb="FF000000"/>
      </patternFill>
    </fill>
    <fill>
      <patternFill patternType="solid">
        <fgColor rgb="FFFFFB8C"/>
        <bgColor rgb="FF000000"/>
      </patternFill>
    </fill>
    <fill>
      <patternFill patternType="solid">
        <fgColor rgb="FFFFF843"/>
        <bgColor rgb="FF000000"/>
      </patternFill>
    </fill>
    <fill>
      <patternFill patternType="solid">
        <fgColor rgb="FFFFC7CE"/>
        <bgColor rgb="FF000000"/>
      </patternFill>
    </fill>
    <fill>
      <patternFill patternType="solid">
        <fgColor rgb="FFFF988C"/>
        <bgColor rgb="FF000000"/>
      </patternFill>
    </fill>
    <fill>
      <patternFill patternType="solid">
        <fgColor rgb="FFFF6758"/>
        <bgColor rgb="FF000000"/>
      </patternFill>
    </fill>
    <fill>
      <patternFill patternType="solid">
        <fgColor rgb="FFB7CFE8"/>
        <bgColor rgb="FF000000"/>
      </patternFill>
    </fill>
    <fill>
      <patternFill patternType="solid">
        <fgColor rgb="FFC3D6EB"/>
        <bgColor rgb="FF000000"/>
      </patternFill>
    </fill>
    <fill>
      <patternFill patternType="solid">
        <fgColor rgb="FFDBE5F2"/>
        <bgColor rgb="FF000000"/>
      </patternFill>
    </fill>
    <fill>
      <patternFill patternType="solid">
        <fgColor rgb="FFDBE5F1"/>
        <bgColor rgb="FFFFFFFF"/>
      </patternFill>
    </fill>
    <fill>
      <patternFill patternType="lightGray"/>
    </fill>
    <fill>
      <patternFill patternType="solid">
        <fgColor indexed="14"/>
        <bgColor indexed="64"/>
      </patternFill>
    </fill>
  </fills>
  <borders count="26">
    <border>
      <left/>
      <right/>
      <top/>
      <bottom/>
      <diagonal/>
    </border>
    <border>
      <left/>
      <right/>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bottom style="medium">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rgb="FF808080"/>
      </left>
      <right style="thin">
        <color rgb="FF80808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style="hair">
        <color rgb="FFC0C0C0"/>
      </left>
      <right style="hair">
        <color rgb="FFC0C0C0"/>
      </right>
      <top style="thin">
        <color rgb="FF808080"/>
      </top>
      <bottom style="thin">
        <color rgb="FF808080"/>
      </bottom>
      <diagonal/>
    </border>
    <border>
      <left style="thin">
        <color indexed="64"/>
      </left>
      <right style="thin">
        <color indexed="64"/>
      </right>
      <top/>
      <bottom style="thin">
        <color indexed="64"/>
      </bottom>
      <diagonal/>
    </border>
    <border>
      <left/>
      <right/>
      <top/>
      <bottom style="double">
        <color indexed="8"/>
      </bottom>
      <diagonal/>
    </border>
    <border>
      <left/>
      <right/>
      <top/>
      <bottom style="thin">
        <color indexed="8"/>
      </bottom>
      <diagonal/>
    </border>
    <border>
      <left style="double">
        <color indexed="64"/>
      </left>
      <right style="double">
        <color indexed="64"/>
      </right>
      <top style="double">
        <color indexed="64"/>
      </top>
      <bottom style="double">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style="thin">
        <color indexed="64"/>
      </top>
      <bottom style="double">
        <color indexed="64"/>
      </bottom>
      <diagonal/>
    </border>
  </borders>
  <cellStyleXfs count="303">
    <xf numFmtId="0" fontId="0"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5" fillId="0" borderId="0"/>
    <xf numFmtId="165" fontId="2" fillId="0" borderId="0"/>
    <xf numFmtId="165" fontId="2" fillId="0" borderId="0"/>
    <xf numFmtId="165" fontId="2" fillId="0" borderId="0"/>
    <xf numFmtId="165" fontId="2" fillId="0" borderId="0"/>
    <xf numFmtId="165" fontId="2" fillId="0" borderId="0"/>
    <xf numFmtId="165" fontId="2" fillId="0" borderId="0"/>
    <xf numFmtId="165" fontId="2" fillId="0" borderId="0"/>
    <xf numFmtId="165" fontId="2" fillId="0" borderId="0"/>
    <xf numFmtId="1" fontId="6" fillId="0" borderId="0"/>
    <xf numFmtId="41" fontId="2" fillId="0" borderId="0" applyFont="0" applyFill="0" applyBorder="0" applyAlignment="0" applyProtection="0"/>
    <xf numFmtId="41" fontId="2" fillId="0" borderId="0" applyFont="0" applyFill="0" applyBorder="0" applyAlignment="0" applyProtection="0"/>
    <xf numFmtId="41" fontId="7"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9" fillId="0" borderId="0" applyFont="0" applyFill="0" applyBorder="0" applyAlignment="0" applyProtection="0"/>
    <xf numFmtId="166" fontId="2" fillId="0" borderId="0" applyFont="0" applyFill="0" applyBorder="0" applyAlignment="0" applyProtection="0"/>
    <xf numFmtId="43" fontId="2" fillId="0" borderId="0" applyFont="0" applyFill="0" applyBorder="0" applyAlignment="0" applyProtection="0"/>
    <xf numFmtId="43" fontId="11" fillId="0" borderId="0" applyFont="0" applyFill="0" applyBorder="0" applyAlignment="0" applyProtection="0"/>
    <xf numFmtId="166" fontId="2"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3" fontId="12" fillId="0" borderId="0" applyFont="0" applyFill="0" applyBorder="0" applyAlignment="0" applyProtection="0"/>
    <xf numFmtId="0" fontId="13" fillId="0" borderId="0"/>
    <xf numFmtId="0" fontId="13" fillId="0" borderId="0"/>
    <xf numFmtId="0" fontId="13" fillId="0" borderId="0"/>
    <xf numFmtId="0" fontId="13" fillId="0" borderId="0"/>
    <xf numFmtId="37" fontId="2" fillId="0" borderId="0" applyFill="0" applyBorder="0" applyAlignment="0" applyProtection="0"/>
    <xf numFmtId="0" fontId="13" fillId="0" borderId="0"/>
    <xf numFmtId="0" fontId="13" fillId="0" borderId="0"/>
    <xf numFmtId="0" fontId="13" fillId="0" borderId="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4" fillId="0" borderId="0" applyFont="0" applyFill="0" applyBorder="0" applyAlignment="0" applyProtection="0"/>
    <xf numFmtId="44" fontId="2"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67" fontId="15" fillId="0" borderId="0" applyFont="0" applyFill="0" applyBorder="0" applyProtection="0">
      <alignment horizontal="right"/>
    </xf>
    <xf numFmtId="5" fontId="13" fillId="0" borderId="0"/>
    <xf numFmtId="168" fontId="12" fillId="0" borderId="0" applyFont="0" applyFill="0" applyBorder="0" applyAlignment="0" applyProtection="0"/>
    <xf numFmtId="0" fontId="12" fillId="0" borderId="0" applyFont="0" applyFill="0" applyBorder="0" applyAlignment="0" applyProtection="0"/>
    <xf numFmtId="0" fontId="13" fillId="0" borderId="0"/>
    <xf numFmtId="0" fontId="13" fillId="0" borderId="0"/>
    <xf numFmtId="169" fontId="2" fillId="0" borderId="0" applyFill="0" applyBorder="0" applyAlignment="0" applyProtection="0"/>
    <xf numFmtId="2" fontId="12" fillId="0" borderId="0" applyFont="0" applyFill="0" applyBorder="0" applyAlignment="0" applyProtection="0"/>
    <xf numFmtId="0" fontId="13" fillId="0" borderId="0"/>
    <xf numFmtId="0" fontId="16" fillId="0" borderId="0" applyFont="0" applyFill="0" applyBorder="0" applyAlignment="0" applyProtection="0">
      <alignment horizontal="left"/>
    </xf>
    <xf numFmtId="38" fontId="17" fillId="2" borderId="0" applyNumberFormat="0" applyBorder="0" applyAlignment="0" applyProtection="0"/>
    <xf numFmtId="0" fontId="18" fillId="0" borderId="0"/>
    <xf numFmtId="0" fontId="19" fillId="0" borderId="2" applyNumberFormat="0" applyAlignment="0" applyProtection="0">
      <alignment horizontal="left" vertical="center"/>
    </xf>
    <xf numFmtId="0" fontId="19" fillId="0" borderId="3">
      <alignment horizontal="left" vertical="center"/>
    </xf>
    <xf numFmtId="170" fontId="2" fillId="0" borderId="0">
      <protection locked="0"/>
    </xf>
    <xf numFmtId="170" fontId="2" fillId="0" borderId="0">
      <protection locked="0"/>
    </xf>
    <xf numFmtId="10" fontId="17" fillId="3" borderId="4" applyNumberFormat="0" applyBorder="0" applyAlignment="0" applyProtection="0"/>
    <xf numFmtId="38" fontId="20" fillId="0" borderId="0">
      <alignment horizontal="left" wrapText="1"/>
    </xf>
    <xf numFmtId="38" fontId="21" fillId="0" borderId="0">
      <alignment horizontal="left" wrapText="1"/>
    </xf>
    <xf numFmtId="171" fontId="2" fillId="0" borderId="0"/>
    <xf numFmtId="172" fontId="22" fillId="0" borderId="0" applyNumberFormat="0" applyFill="0" applyBorder="0" applyAlignment="0" applyProtection="0"/>
    <xf numFmtId="164" fontId="23" fillId="0" borderId="0" applyFont="0" applyAlignment="0" applyProtection="0"/>
    <xf numFmtId="0" fontId="17" fillId="0" borderId="5" applyNumberFormat="0" applyBorder="0" applyAlignment="0"/>
    <xf numFmtId="173" fontId="2" fillId="0" borderId="0"/>
    <xf numFmtId="0" fontId="9" fillId="0" borderId="0"/>
    <xf numFmtId="0" fontId="9" fillId="0" borderId="0"/>
    <xf numFmtId="0" fontId="2" fillId="0" borderId="0"/>
    <xf numFmtId="0" fontId="2" fillId="0" borderId="0"/>
    <xf numFmtId="0" fontId="9" fillId="0" borderId="0"/>
    <xf numFmtId="0" fontId="1" fillId="0" borderId="0"/>
    <xf numFmtId="0" fontId="9" fillId="0" borderId="0"/>
    <xf numFmtId="0" fontId="1" fillId="0" borderId="0"/>
    <xf numFmtId="0" fontId="9" fillId="0" borderId="0"/>
    <xf numFmtId="0" fontId="24" fillId="0" borderId="0"/>
    <xf numFmtId="0" fontId="2" fillId="0" borderId="0"/>
    <xf numFmtId="0" fontId="2" fillId="0" borderId="0"/>
    <xf numFmtId="0" fontId="1" fillId="0" borderId="0"/>
    <xf numFmtId="0" fontId="24" fillId="0" borderId="0"/>
    <xf numFmtId="0" fontId="10" fillId="0" borderId="0"/>
    <xf numFmtId="0" fontId="25" fillId="0" borderId="0"/>
    <xf numFmtId="0" fontId="2" fillId="0" borderId="0"/>
    <xf numFmtId="0" fontId="9" fillId="0" borderId="0"/>
    <xf numFmtId="0" fontId="9" fillId="0" borderId="0"/>
    <xf numFmtId="0" fontId="2" fillId="0" borderId="0"/>
    <xf numFmtId="174" fontId="2" fillId="0" borderId="0"/>
    <xf numFmtId="0" fontId="9" fillId="0" borderId="0"/>
    <xf numFmtId="0" fontId="11" fillId="0" borderId="0"/>
    <xf numFmtId="0" fontId="14" fillId="0" borderId="0"/>
    <xf numFmtId="0" fontId="9" fillId="0" borderId="0"/>
    <xf numFmtId="0" fontId="10" fillId="0" borderId="0"/>
    <xf numFmtId="0" fontId="7" fillId="0" borderId="0" applyFill="0" applyBorder="0" applyProtection="0"/>
    <xf numFmtId="37" fontId="13" fillId="0" borderId="0"/>
    <xf numFmtId="175" fontId="7" fillId="0" borderId="0" applyFont="0" applyFill="0" applyBorder="0" applyProtection="0"/>
    <xf numFmtId="12" fontId="19" fillId="4" borderId="6">
      <alignment horizontal="left"/>
    </xf>
    <xf numFmtId="0" fontId="13" fillId="0" borderId="0"/>
    <xf numFmtId="0" fontId="13" fillId="0" borderId="0"/>
    <xf numFmtId="10" fontId="2" fillId="0" borderId="0" applyFont="0" applyFill="0" applyBorder="0" applyAlignment="0" applyProtection="0"/>
    <xf numFmtId="9" fontId="9"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26" fillId="0" borderId="0"/>
    <xf numFmtId="4" fontId="27" fillId="5" borderId="7" applyNumberFormat="0" applyProtection="0">
      <alignment vertical="center"/>
    </xf>
    <xf numFmtId="4" fontId="28" fillId="6" borderId="7" applyNumberFormat="0" applyProtection="0">
      <alignment vertical="center"/>
    </xf>
    <xf numFmtId="4" fontId="27" fillId="6" borderId="7" applyNumberFormat="0" applyProtection="0">
      <alignment horizontal="left" vertical="center" indent="1"/>
    </xf>
    <xf numFmtId="4" fontId="27" fillId="6" borderId="7" applyNumberFormat="0" applyProtection="0">
      <alignment horizontal="left" vertical="center" indent="1"/>
    </xf>
    <xf numFmtId="4" fontId="27" fillId="6" borderId="7" applyNumberFormat="0" applyProtection="0">
      <alignment horizontal="left" vertical="center" indent="1"/>
    </xf>
    <xf numFmtId="4" fontId="27" fillId="6" borderId="7" applyNumberFormat="0" applyProtection="0">
      <alignment horizontal="left" vertical="center" indent="1"/>
    </xf>
    <xf numFmtId="4" fontId="27" fillId="6" borderId="7" applyNumberFormat="0" applyProtection="0">
      <alignment horizontal="left" vertical="center" indent="1"/>
    </xf>
    <xf numFmtId="4" fontId="27" fillId="6" borderId="7" applyNumberFormat="0" applyProtection="0">
      <alignment horizontal="left" vertical="center" indent="1"/>
    </xf>
    <xf numFmtId="4" fontId="27" fillId="6" borderId="7" applyNumberFormat="0" applyProtection="0">
      <alignment horizontal="left" vertical="center" indent="1"/>
    </xf>
    <xf numFmtId="0" fontId="27" fillId="6" borderId="7" applyNumberFormat="0" applyProtection="0">
      <alignment horizontal="left" vertical="top" indent="1"/>
    </xf>
    <xf numFmtId="4" fontId="27" fillId="7" borderId="7" applyNumberFormat="0" applyProtection="0"/>
    <xf numFmtId="4" fontId="27" fillId="7" borderId="7" applyNumberFormat="0" applyProtection="0"/>
    <xf numFmtId="4" fontId="27" fillId="7" borderId="7" applyNumberFormat="0" applyProtection="0"/>
    <xf numFmtId="4" fontId="27" fillId="7" borderId="7" applyNumberFormat="0" applyProtection="0"/>
    <xf numFmtId="4" fontId="27" fillId="7" borderId="7" applyNumberFormat="0" applyProtection="0"/>
    <xf numFmtId="4" fontId="27" fillId="7" borderId="7" applyNumberFormat="0" applyProtection="0"/>
    <xf numFmtId="4" fontId="27" fillId="7" borderId="7" applyNumberFormat="0" applyProtection="0"/>
    <xf numFmtId="4" fontId="29" fillId="8" borderId="7" applyNumberFormat="0" applyProtection="0">
      <alignment horizontal="right" vertical="center"/>
    </xf>
    <xf numFmtId="4" fontId="29" fillId="9" borderId="7" applyNumberFormat="0" applyProtection="0">
      <alignment horizontal="right" vertical="center"/>
    </xf>
    <xf numFmtId="4" fontId="29" fillId="10" borderId="7" applyNumberFormat="0" applyProtection="0">
      <alignment horizontal="right" vertical="center"/>
    </xf>
    <xf numFmtId="4" fontId="29" fillId="11" borderId="7" applyNumberFormat="0" applyProtection="0">
      <alignment horizontal="right" vertical="center"/>
    </xf>
    <xf numFmtId="4" fontId="29" fillId="12" borderId="7" applyNumberFormat="0" applyProtection="0">
      <alignment horizontal="right" vertical="center"/>
    </xf>
    <xf numFmtId="4" fontId="29" fillId="13" borderId="7" applyNumberFormat="0" applyProtection="0">
      <alignment horizontal="right" vertical="center"/>
    </xf>
    <xf numFmtId="4" fontId="29" fillId="14" borderId="7" applyNumberFormat="0" applyProtection="0">
      <alignment horizontal="right" vertical="center"/>
    </xf>
    <xf numFmtId="4" fontId="29" fillId="15" borderId="7" applyNumberFormat="0" applyProtection="0">
      <alignment horizontal="right" vertical="center"/>
    </xf>
    <xf numFmtId="4" fontId="29" fillId="16" borderId="7" applyNumberFormat="0" applyProtection="0">
      <alignment horizontal="right" vertical="center"/>
    </xf>
    <xf numFmtId="4" fontId="27" fillId="17" borderId="8" applyNumberFormat="0" applyProtection="0">
      <alignment horizontal="left" vertical="center" indent="1"/>
    </xf>
    <xf numFmtId="4" fontId="29" fillId="18" borderId="0" applyNumberFormat="0" applyProtection="0">
      <alignment horizontal="left" indent="1"/>
    </xf>
    <xf numFmtId="4" fontId="29" fillId="18" borderId="0" applyNumberFormat="0" applyProtection="0">
      <alignment horizontal="left" indent="1"/>
    </xf>
    <xf numFmtId="4" fontId="29" fillId="18" borderId="0" applyNumberFormat="0" applyProtection="0">
      <alignment horizontal="left" indent="1"/>
    </xf>
    <xf numFmtId="4" fontId="29" fillId="18" borderId="0" applyNumberFormat="0" applyProtection="0">
      <alignment horizontal="left" indent="1"/>
    </xf>
    <xf numFmtId="4" fontId="29" fillId="18" borderId="0" applyNumberFormat="0" applyProtection="0">
      <alignment horizontal="left" indent="1"/>
    </xf>
    <xf numFmtId="4" fontId="29" fillId="18" borderId="0" applyNumberFormat="0" applyProtection="0">
      <alignment horizontal="left" indent="1"/>
    </xf>
    <xf numFmtId="4" fontId="29" fillId="18" borderId="0" applyNumberFormat="0" applyProtection="0">
      <alignment horizontal="left" indent="1"/>
    </xf>
    <xf numFmtId="4" fontId="30" fillId="19" borderId="0" applyNumberFormat="0" applyProtection="0">
      <alignment horizontal="left" vertical="center" indent="1"/>
    </xf>
    <xf numFmtId="4" fontId="30" fillId="19" borderId="0" applyNumberFormat="0" applyProtection="0">
      <alignment horizontal="left" vertical="center" indent="1"/>
    </xf>
    <xf numFmtId="4" fontId="30" fillId="19" borderId="0" applyNumberFormat="0" applyProtection="0">
      <alignment horizontal="left" vertical="center" indent="1"/>
    </xf>
    <xf numFmtId="4" fontId="30" fillId="19" borderId="0" applyNumberFormat="0" applyProtection="0">
      <alignment horizontal="left" vertical="center" indent="1"/>
    </xf>
    <xf numFmtId="4" fontId="30" fillId="19" borderId="0" applyNumberFormat="0" applyProtection="0">
      <alignment horizontal="left" vertical="center" indent="1"/>
    </xf>
    <xf numFmtId="4" fontId="29" fillId="20" borderId="7" applyNumberFormat="0" applyProtection="0">
      <alignment horizontal="right" vertical="center"/>
    </xf>
    <xf numFmtId="4" fontId="31" fillId="21" borderId="0" applyNumberFormat="0" applyProtection="0">
      <alignment horizontal="left" indent="1"/>
    </xf>
    <xf numFmtId="4" fontId="31" fillId="21" borderId="0" applyNumberFormat="0" applyProtection="0">
      <alignment horizontal="left" indent="1"/>
    </xf>
    <xf numFmtId="4" fontId="31" fillId="21" borderId="0" applyNumberFormat="0" applyProtection="0">
      <alignment horizontal="left" indent="1"/>
    </xf>
    <xf numFmtId="4" fontId="31" fillId="21" borderId="0" applyNumberFormat="0" applyProtection="0">
      <alignment horizontal="left" indent="1"/>
    </xf>
    <xf numFmtId="4" fontId="31" fillId="21" borderId="0" applyNumberFormat="0" applyProtection="0">
      <alignment horizontal="left" indent="1"/>
    </xf>
    <xf numFmtId="4" fontId="31" fillId="21" borderId="0" applyNumberFormat="0" applyProtection="0">
      <alignment horizontal="left" indent="1"/>
    </xf>
    <xf numFmtId="4" fontId="31" fillId="21" borderId="0" applyNumberFormat="0" applyProtection="0">
      <alignment horizontal="left" indent="1"/>
    </xf>
    <xf numFmtId="4" fontId="31" fillId="21" borderId="0" applyNumberFormat="0" applyProtection="0">
      <alignment horizontal="left" indent="1"/>
    </xf>
    <xf numFmtId="4" fontId="32" fillId="22" borderId="0" applyNumberFormat="0" applyProtection="0"/>
    <xf numFmtId="4" fontId="32" fillId="22" borderId="0" applyNumberFormat="0" applyProtection="0"/>
    <xf numFmtId="4" fontId="32" fillId="22" borderId="0" applyNumberFormat="0" applyProtection="0"/>
    <xf numFmtId="4" fontId="32" fillId="22" borderId="0" applyNumberFormat="0" applyProtection="0"/>
    <xf numFmtId="4" fontId="32" fillId="22" borderId="0" applyNumberFormat="0" applyProtection="0"/>
    <xf numFmtId="4" fontId="32" fillId="22" borderId="0" applyNumberFormat="0" applyProtection="0"/>
    <xf numFmtId="4" fontId="32" fillId="22" borderId="0" applyNumberFormat="0" applyProtection="0"/>
    <xf numFmtId="4" fontId="32" fillId="22" borderId="0" applyNumberFormat="0" applyProtection="0"/>
    <xf numFmtId="0" fontId="2" fillId="19" borderId="7" applyNumberFormat="0" applyProtection="0">
      <alignment horizontal="left" vertical="center" indent="1"/>
    </xf>
    <xf numFmtId="0" fontId="2" fillId="19" borderId="7" applyNumberFormat="0" applyProtection="0">
      <alignment horizontal="left" vertical="center" indent="1"/>
    </xf>
    <xf numFmtId="0" fontId="2" fillId="19" borderId="7" applyNumberFormat="0" applyProtection="0">
      <alignment horizontal="left" vertical="center" indent="1"/>
    </xf>
    <xf numFmtId="0" fontId="2" fillId="19" borderId="7" applyNumberFormat="0" applyProtection="0">
      <alignment horizontal="left" vertical="center" indent="1"/>
    </xf>
    <xf numFmtId="0" fontId="2" fillId="19" borderId="7" applyNumberFormat="0" applyProtection="0">
      <alignment horizontal="left" vertical="center" indent="1"/>
    </xf>
    <xf numFmtId="0" fontId="2" fillId="19" borderId="7" applyNumberFormat="0" applyProtection="0">
      <alignment horizontal="left" vertical="top" indent="1"/>
    </xf>
    <xf numFmtId="0" fontId="2" fillId="19" borderId="7" applyNumberFormat="0" applyProtection="0">
      <alignment horizontal="left" vertical="top" indent="1"/>
    </xf>
    <xf numFmtId="0" fontId="2" fillId="19" borderId="7" applyNumberFormat="0" applyProtection="0">
      <alignment horizontal="left" vertical="top" indent="1"/>
    </xf>
    <xf numFmtId="0" fontId="2" fillId="19" borderId="7" applyNumberFormat="0" applyProtection="0">
      <alignment horizontal="left" vertical="top" indent="1"/>
    </xf>
    <xf numFmtId="0" fontId="2" fillId="19" borderId="7" applyNumberFormat="0" applyProtection="0">
      <alignment horizontal="left" vertical="top" indent="1"/>
    </xf>
    <xf numFmtId="0" fontId="2" fillId="7" borderId="7" applyNumberFormat="0" applyProtection="0">
      <alignment horizontal="left" vertical="center" indent="1"/>
    </xf>
    <xf numFmtId="0" fontId="2" fillId="7" borderId="7" applyNumberFormat="0" applyProtection="0">
      <alignment horizontal="left" vertical="center" indent="1"/>
    </xf>
    <xf numFmtId="0" fontId="2" fillId="7" borderId="7" applyNumberFormat="0" applyProtection="0">
      <alignment horizontal="left" vertical="center" indent="1"/>
    </xf>
    <xf numFmtId="0" fontId="2" fillId="7" borderId="7" applyNumberFormat="0" applyProtection="0">
      <alignment horizontal="left" vertical="center" indent="1"/>
    </xf>
    <xf numFmtId="0" fontId="2" fillId="7" borderId="7" applyNumberFormat="0" applyProtection="0">
      <alignment horizontal="left" vertical="center" indent="1"/>
    </xf>
    <xf numFmtId="0" fontId="2" fillId="7" borderId="7" applyNumberFormat="0" applyProtection="0">
      <alignment horizontal="left" vertical="top" indent="1"/>
    </xf>
    <xf numFmtId="0" fontId="2" fillId="7" borderId="7" applyNumberFormat="0" applyProtection="0">
      <alignment horizontal="left" vertical="top" indent="1"/>
    </xf>
    <xf numFmtId="0" fontId="2" fillId="7" borderId="7" applyNumberFormat="0" applyProtection="0">
      <alignment horizontal="left" vertical="top" indent="1"/>
    </xf>
    <xf numFmtId="0" fontId="2" fillId="7" borderId="7" applyNumberFormat="0" applyProtection="0">
      <alignment horizontal="left" vertical="top" indent="1"/>
    </xf>
    <xf numFmtId="0" fontId="2" fillId="7" borderId="7" applyNumberFormat="0" applyProtection="0">
      <alignment horizontal="left" vertical="top" indent="1"/>
    </xf>
    <xf numFmtId="0" fontId="2" fillId="23" borderId="7" applyNumberFormat="0" applyProtection="0">
      <alignment horizontal="left" vertical="center" indent="1"/>
    </xf>
    <xf numFmtId="0" fontId="2" fillId="23" borderId="7" applyNumberFormat="0" applyProtection="0">
      <alignment horizontal="left" vertical="center" indent="1"/>
    </xf>
    <xf numFmtId="0" fontId="2" fillId="23" borderId="7" applyNumberFormat="0" applyProtection="0">
      <alignment horizontal="left" vertical="center" indent="1"/>
    </xf>
    <xf numFmtId="0" fontId="2" fillId="23" borderId="7" applyNumberFormat="0" applyProtection="0">
      <alignment horizontal="left" vertical="center" indent="1"/>
    </xf>
    <xf numFmtId="0" fontId="2" fillId="23" borderId="7" applyNumberFormat="0" applyProtection="0">
      <alignment horizontal="left" vertical="center" indent="1"/>
    </xf>
    <xf numFmtId="0" fontId="2" fillId="23" borderId="7" applyNumberFormat="0" applyProtection="0">
      <alignment horizontal="left" vertical="top" indent="1"/>
    </xf>
    <xf numFmtId="0" fontId="2" fillId="23" borderId="7" applyNumberFormat="0" applyProtection="0">
      <alignment horizontal="left" vertical="top" indent="1"/>
    </xf>
    <xf numFmtId="0" fontId="2" fillId="23" borderId="7" applyNumberFormat="0" applyProtection="0">
      <alignment horizontal="left" vertical="top" indent="1"/>
    </xf>
    <xf numFmtId="0" fontId="2" fillId="23" borderId="7" applyNumberFormat="0" applyProtection="0">
      <alignment horizontal="left" vertical="top" indent="1"/>
    </xf>
    <xf numFmtId="0" fontId="2" fillId="23" borderId="7" applyNumberFormat="0" applyProtection="0">
      <alignment horizontal="left" vertical="top" indent="1"/>
    </xf>
    <xf numFmtId="0" fontId="2" fillId="24" borderId="7" applyNumberFormat="0" applyProtection="0">
      <alignment horizontal="left" vertical="center" indent="1"/>
    </xf>
    <xf numFmtId="0" fontId="2" fillId="24" borderId="7" applyNumberFormat="0" applyProtection="0">
      <alignment horizontal="left" vertical="center" indent="1"/>
    </xf>
    <xf numFmtId="0" fontId="2" fillId="24" borderId="7" applyNumberFormat="0" applyProtection="0">
      <alignment horizontal="left" vertical="center" indent="1"/>
    </xf>
    <xf numFmtId="0" fontId="2" fillId="24" borderId="7" applyNumberFormat="0" applyProtection="0">
      <alignment horizontal="left" vertical="center" indent="1"/>
    </xf>
    <xf numFmtId="0" fontId="2" fillId="24" borderId="7" applyNumberFormat="0" applyProtection="0">
      <alignment horizontal="left" vertical="center" indent="1"/>
    </xf>
    <xf numFmtId="0" fontId="2" fillId="24" borderId="7" applyNumberFormat="0" applyProtection="0">
      <alignment horizontal="left" vertical="top" indent="1"/>
    </xf>
    <xf numFmtId="0" fontId="2" fillId="24" borderId="7" applyNumberFormat="0" applyProtection="0">
      <alignment horizontal="left" vertical="top" indent="1"/>
    </xf>
    <xf numFmtId="0" fontId="2" fillId="24" borderId="7" applyNumberFormat="0" applyProtection="0">
      <alignment horizontal="left" vertical="top" indent="1"/>
    </xf>
    <xf numFmtId="0" fontId="2" fillId="24" borderId="7" applyNumberFormat="0" applyProtection="0">
      <alignment horizontal="left" vertical="top" indent="1"/>
    </xf>
    <xf numFmtId="0" fontId="2" fillId="24" borderId="7" applyNumberFormat="0" applyProtection="0">
      <alignment horizontal="left" vertical="top" indent="1"/>
    </xf>
    <xf numFmtId="4" fontId="29" fillId="3" borderId="7" applyNumberFormat="0" applyProtection="0">
      <alignment vertical="center"/>
    </xf>
    <xf numFmtId="4" fontId="33" fillId="3" borderId="7" applyNumberFormat="0" applyProtection="0">
      <alignment vertical="center"/>
    </xf>
    <xf numFmtId="4" fontId="29" fillId="3" borderId="7" applyNumberFormat="0" applyProtection="0">
      <alignment horizontal="left" vertical="center" indent="1"/>
    </xf>
    <xf numFmtId="0" fontId="29" fillId="3" borderId="7" applyNumberFormat="0" applyProtection="0">
      <alignment horizontal="left" vertical="top" indent="1"/>
    </xf>
    <xf numFmtId="4" fontId="29" fillId="0" borderId="7" applyNumberFormat="0" applyProtection="0">
      <alignment horizontal="right" vertical="center"/>
    </xf>
    <xf numFmtId="4" fontId="29" fillId="0" borderId="7" applyNumberFormat="0" applyProtection="0">
      <alignment horizontal="right" vertical="center"/>
    </xf>
    <xf numFmtId="4" fontId="29" fillId="0" borderId="7" applyNumberFormat="0" applyProtection="0">
      <alignment horizontal="right" vertical="center"/>
    </xf>
    <xf numFmtId="4" fontId="29" fillId="0" borderId="7" applyNumberFormat="0" applyProtection="0">
      <alignment horizontal="right" vertical="center"/>
    </xf>
    <xf numFmtId="4" fontId="29" fillId="0" borderId="7" applyNumberFormat="0" applyProtection="0">
      <alignment horizontal="right" vertical="center"/>
    </xf>
    <xf numFmtId="4" fontId="29" fillId="0" borderId="7" applyNumberFormat="0" applyProtection="0">
      <alignment horizontal="right" vertical="center"/>
    </xf>
    <xf numFmtId="4" fontId="29" fillId="0" borderId="7" applyNumberFormat="0" applyProtection="0">
      <alignment horizontal="right" vertical="center"/>
    </xf>
    <xf numFmtId="4" fontId="33" fillId="18" borderId="7" applyNumberFormat="0" applyProtection="0">
      <alignment horizontal="right" vertical="center"/>
    </xf>
    <xf numFmtId="4" fontId="29" fillId="0" borderId="7" applyNumberFormat="0" applyProtection="0">
      <alignment horizontal="left" vertical="center" indent="1"/>
    </xf>
    <xf numFmtId="4" fontId="29" fillId="25" borderId="7" applyNumberFormat="0" applyProtection="0">
      <alignment horizontal="left" vertical="center" indent="1"/>
    </xf>
    <xf numFmtId="4" fontId="29" fillId="0" borderId="7" applyNumberFormat="0" applyProtection="0">
      <alignment horizontal="left" vertical="center" indent="1"/>
    </xf>
    <xf numFmtId="4" fontId="29" fillId="0" borderId="7" applyNumberFormat="0" applyProtection="0">
      <alignment horizontal="left" vertical="center" indent="1"/>
    </xf>
    <xf numFmtId="4" fontId="29" fillId="0" borderId="7" applyNumberFormat="0" applyProtection="0">
      <alignment horizontal="left" vertical="center" indent="1"/>
    </xf>
    <xf numFmtId="4" fontId="29" fillId="0" borderId="7" applyNumberFormat="0" applyProtection="0">
      <alignment horizontal="left" vertical="center" indent="1"/>
    </xf>
    <xf numFmtId="4" fontId="29" fillId="0" borderId="7" applyNumberFormat="0" applyProtection="0">
      <alignment horizontal="left" vertical="center"/>
    </xf>
    <xf numFmtId="0" fontId="29" fillId="7" borderId="7" applyNumberFormat="0" applyProtection="0">
      <alignment horizontal="left" vertical="top"/>
    </xf>
    <xf numFmtId="0" fontId="29" fillId="7" borderId="7" applyNumberFormat="0" applyProtection="0">
      <alignment horizontal="left" vertical="top"/>
    </xf>
    <xf numFmtId="0" fontId="29" fillId="7" borderId="7" applyNumberFormat="0" applyProtection="0">
      <alignment horizontal="left" vertical="top"/>
    </xf>
    <xf numFmtId="0" fontId="29" fillId="7" borderId="7" applyNumberFormat="0" applyProtection="0">
      <alignment horizontal="left" vertical="top"/>
    </xf>
    <xf numFmtId="0" fontId="29" fillId="7" borderId="7" applyNumberFormat="0" applyProtection="0">
      <alignment horizontal="left" vertical="top"/>
    </xf>
    <xf numFmtId="0" fontId="29" fillId="7" borderId="7" applyNumberFormat="0" applyProtection="0">
      <alignment horizontal="left" vertical="top"/>
    </xf>
    <xf numFmtId="0" fontId="29" fillId="7" borderId="7" applyNumberFormat="0" applyProtection="0">
      <alignment horizontal="left" vertical="top"/>
    </xf>
    <xf numFmtId="4" fontId="34" fillId="26" borderId="0" applyNumberFormat="0" applyProtection="0">
      <alignment horizontal="left"/>
    </xf>
    <xf numFmtId="4" fontId="34" fillId="26" borderId="0" applyNumberFormat="0" applyProtection="0">
      <alignment horizontal="left"/>
    </xf>
    <xf numFmtId="4" fontId="34" fillId="26" borderId="0" applyNumberFormat="0" applyProtection="0">
      <alignment horizontal="left"/>
    </xf>
    <xf numFmtId="4" fontId="34" fillId="26" borderId="0" applyNumberFormat="0" applyProtection="0">
      <alignment horizontal="left"/>
    </xf>
    <xf numFmtId="4" fontId="34" fillId="26" borderId="0" applyNumberFormat="0" applyProtection="0">
      <alignment horizontal="left"/>
    </xf>
    <xf numFmtId="4" fontId="34" fillId="26" borderId="0" applyNumberFormat="0" applyProtection="0">
      <alignment horizontal="left"/>
    </xf>
    <xf numFmtId="4" fontId="34" fillId="26" borderId="0" applyNumberFormat="0" applyProtection="0">
      <alignment horizontal="left"/>
    </xf>
    <xf numFmtId="4" fontId="34" fillId="26" borderId="0" applyNumberFormat="0" applyProtection="0">
      <alignment horizontal="left"/>
    </xf>
    <xf numFmtId="4" fontId="35" fillId="18" borderId="7" applyNumberFormat="0" applyProtection="0">
      <alignment horizontal="right" vertical="center"/>
    </xf>
    <xf numFmtId="0" fontId="36" fillId="0" borderId="9" applyNumberFormat="0" applyFont="0" applyFill="0" applyAlignment="0" applyProtection="0"/>
    <xf numFmtId="176" fontId="37" fillId="0" borderId="10" applyNumberFormat="0" applyProtection="0">
      <alignment horizontal="right" vertical="center"/>
    </xf>
    <xf numFmtId="176" fontId="38" fillId="0" borderId="11" applyNumberFormat="0" applyProtection="0">
      <alignment horizontal="right" vertical="center"/>
    </xf>
    <xf numFmtId="0" fontId="38" fillId="27" borderId="9" applyNumberFormat="0" applyAlignment="0" applyProtection="0">
      <alignment horizontal="left" vertical="center" indent="1"/>
    </xf>
    <xf numFmtId="0" fontId="39" fillId="28" borderId="11" applyNumberFormat="0" applyAlignment="0" applyProtection="0">
      <alignment horizontal="left" vertical="center" indent="1"/>
    </xf>
    <xf numFmtId="0" fontId="39" fillId="28" borderId="11" applyNumberFormat="0" applyAlignment="0" applyProtection="0">
      <alignment horizontal="left" vertical="center" indent="1"/>
    </xf>
    <xf numFmtId="0" fontId="40" fillId="0" borderId="12" applyNumberFormat="0" applyFill="0" applyBorder="0" applyAlignment="0" applyProtection="0"/>
    <xf numFmtId="0" fontId="40" fillId="28" borderId="11" applyNumberFormat="0" applyAlignment="0" applyProtection="0">
      <alignment horizontal="left" vertical="center" indent="1"/>
    </xf>
    <xf numFmtId="0" fontId="40" fillId="28" borderId="11" applyNumberFormat="0" applyAlignment="0" applyProtection="0">
      <alignment horizontal="left" vertical="center" indent="1"/>
    </xf>
    <xf numFmtId="176" fontId="41" fillId="29" borderId="10" applyNumberFormat="0" applyBorder="0" applyProtection="0">
      <alignment horizontal="right" vertical="center"/>
    </xf>
    <xf numFmtId="176" fontId="42" fillId="29" borderId="11" applyNumberFormat="0" applyBorder="0" applyProtection="0">
      <alignment horizontal="right" vertical="center"/>
    </xf>
    <xf numFmtId="0" fontId="40" fillId="30" borderId="11" applyNumberFormat="0" applyAlignment="0" applyProtection="0">
      <alignment horizontal="left" vertical="center" indent="1"/>
    </xf>
    <xf numFmtId="176" fontId="42" fillId="30" borderId="11" applyNumberFormat="0" applyProtection="0">
      <alignment horizontal="right" vertical="center"/>
    </xf>
    <xf numFmtId="0" fontId="43" fillId="0" borderId="12" applyBorder="0" applyAlignment="0" applyProtection="0"/>
    <xf numFmtId="176" fontId="44" fillId="31" borderId="13" applyNumberFormat="0" applyBorder="0" applyAlignment="0" applyProtection="0">
      <alignment horizontal="right" vertical="center" indent="1"/>
    </xf>
    <xf numFmtId="176" fontId="45" fillId="32" borderId="13" applyNumberFormat="0" applyBorder="0" applyAlignment="0" applyProtection="0">
      <alignment horizontal="right" vertical="center" indent="1"/>
    </xf>
    <xf numFmtId="176" fontId="45" fillId="33" borderId="13" applyNumberFormat="0" applyBorder="0" applyAlignment="0" applyProtection="0">
      <alignment horizontal="right" vertical="center" indent="1"/>
    </xf>
    <xf numFmtId="176" fontId="46" fillId="34" borderId="13" applyNumberFormat="0" applyBorder="0" applyAlignment="0" applyProtection="0">
      <alignment horizontal="right" vertical="center" indent="1"/>
    </xf>
    <xf numFmtId="176" fontId="46" fillId="35" borderId="13" applyNumberFormat="0" applyBorder="0" applyAlignment="0" applyProtection="0">
      <alignment horizontal="right" vertical="center" indent="1"/>
    </xf>
    <xf numFmtId="176" fontId="46" fillId="36" borderId="13" applyNumberFormat="0" applyBorder="0" applyAlignment="0" applyProtection="0">
      <alignment horizontal="right" vertical="center" indent="1"/>
    </xf>
    <xf numFmtId="176" fontId="47" fillId="37" borderId="13" applyNumberFormat="0" applyBorder="0" applyAlignment="0" applyProtection="0">
      <alignment horizontal="right" vertical="center" indent="1"/>
    </xf>
    <xf numFmtId="176" fontId="47" fillId="38" borderId="13" applyNumberFormat="0" applyBorder="0" applyAlignment="0" applyProtection="0">
      <alignment horizontal="right" vertical="center" indent="1"/>
    </xf>
    <xf numFmtId="176" fontId="47" fillId="39" borderId="13" applyNumberFormat="0" applyBorder="0" applyAlignment="0" applyProtection="0">
      <alignment horizontal="right" vertical="center" indent="1"/>
    </xf>
    <xf numFmtId="0" fontId="39" fillId="40" borderId="9" applyNumberFormat="0" applyAlignment="0" applyProtection="0">
      <alignment horizontal="left" vertical="center" indent="1"/>
    </xf>
    <xf numFmtId="0" fontId="39" fillId="41" borderId="9" applyNumberFormat="0" applyAlignment="0" applyProtection="0">
      <alignment horizontal="left" vertical="center" indent="1"/>
    </xf>
    <xf numFmtId="0" fontId="39" fillId="42" borderId="9" applyNumberFormat="0" applyAlignment="0" applyProtection="0">
      <alignment horizontal="left" vertical="center" indent="1"/>
    </xf>
    <xf numFmtId="0" fontId="39" fillId="29" borderId="9" applyNumberFormat="0" applyAlignment="0" applyProtection="0">
      <alignment horizontal="left" vertical="center" indent="1"/>
    </xf>
    <xf numFmtId="0" fontId="39" fillId="30" borderId="11" applyNumberFormat="0" applyAlignment="0" applyProtection="0">
      <alignment horizontal="left" vertical="center" indent="1"/>
    </xf>
    <xf numFmtId="176" fontId="37" fillId="29" borderId="10" applyNumberFormat="0" applyBorder="0" applyProtection="0">
      <alignment horizontal="right" vertical="center"/>
    </xf>
    <xf numFmtId="176" fontId="38" fillId="29" borderId="11" applyNumberFormat="0" applyBorder="0" applyProtection="0">
      <alignment horizontal="right" vertical="center"/>
    </xf>
    <xf numFmtId="176" fontId="37" fillId="43" borderId="9" applyNumberFormat="0" applyAlignment="0" applyProtection="0">
      <alignment horizontal="left" vertical="center" indent="1"/>
    </xf>
    <xf numFmtId="0" fontId="38" fillId="27" borderId="11" applyNumberFormat="0" applyAlignment="0" applyProtection="0">
      <alignment horizontal="left" vertical="center" indent="1"/>
    </xf>
    <xf numFmtId="0" fontId="39" fillId="30" borderId="11" applyNumberFormat="0" applyAlignment="0" applyProtection="0">
      <alignment horizontal="left" vertical="center" indent="1"/>
    </xf>
    <xf numFmtId="176" fontId="38" fillId="30" borderId="11" applyNumberFormat="0" applyProtection="0">
      <alignment horizontal="right" vertical="center"/>
    </xf>
    <xf numFmtId="37" fontId="48" fillId="44" borderId="0" applyNumberFormat="0" applyFont="0" applyBorder="0" applyAlignment="0" applyProtection="0"/>
    <xf numFmtId="177" fontId="2" fillId="0" borderId="14">
      <alignment horizontal="justify" vertical="top" wrapText="1"/>
    </xf>
    <xf numFmtId="0" fontId="2" fillId="0" borderId="0">
      <alignment horizontal="left" wrapText="1"/>
    </xf>
    <xf numFmtId="178" fontId="2" fillId="0" borderId="0" applyFill="0" applyBorder="0" applyAlignment="0" applyProtection="0">
      <alignment wrapText="1"/>
    </xf>
    <xf numFmtId="0" fontId="3" fillId="0" borderId="0" applyNumberFormat="0" applyFill="0" applyBorder="0">
      <alignment horizontal="center" wrapText="1"/>
    </xf>
    <xf numFmtId="0" fontId="3" fillId="0" borderId="0" applyNumberFormat="0" applyFill="0" applyBorder="0">
      <alignment horizontal="center" wrapText="1"/>
    </xf>
    <xf numFmtId="38" fontId="2" fillId="0" borderId="0">
      <alignment horizontal="left" wrapText="1"/>
    </xf>
    <xf numFmtId="0" fontId="3" fillId="0" borderId="4">
      <alignment horizontal="center" vertical="center" wrapText="1"/>
    </xf>
    <xf numFmtId="0" fontId="13" fillId="0" borderId="15"/>
    <xf numFmtId="179" fontId="49" fillId="0" borderId="0">
      <alignment horizontal="left"/>
    </xf>
    <xf numFmtId="0" fontId="13" fillId="0" borderId="16"/>
    <xf numFmtId="37" fontId="17" fillId="6" borderId="0" applyNumberFormat="0" applyBorder="0" applyAlignment="0" applyProtection="0"/>
    <xf numFmtId="37" fontId="17" fillId="0" borderId="0"/>
    <xf numFmtId="3" fontId="50" fillId="45" borderId="17" applyProtection="0"/>
    <xf numFmtId="0" fontId="7" fillId="0" borderId="0"/>
    <xf numFmtId="43" fontId="2" fillId="0" borderId="0" applyFont="0" applyFill="0" applyBorder="0" applyAlignment="0" applyProtection="0"/>
    <xf numFmtId="0" fontId="2" fillId="0" borderId="0"/>
    <xf numFmtId="0" fontId="2" fillId="0" borderId="0"/>
    <xf numFmtId="0" fontId="1" fillId="0" borderId="0"/>
  </cellStyleXfs>
  <cellXfs count="87">
    <xf numFmtId="0" fontId="0" fillId="0" borderId="0" xfId="0"/>
    <xf numFmtId="0" fontId="2" fillId="0" borderId="0" xfId="0" applyFont="1"/>
    <xf numFmtId="164" fontId="2" fillId="0" borderId="0" xfId="1" applyNumberFormat="1" applyFont="1" applyBorder="1"/>
    <xf numFmtId="0" fontId="3" fillId="0" borderId="1" xfId="0" applyFont="1" applyBorder="1"/>
    <xf numFmtId="0" fontId="4" fillId="0" borderId="0" xfId="3" applyFont="1"/>
    <xf numFmtId="0" fontId="3" fillId="0" borderId="0" xfId="0" applyFont="1"/>
    <xf numFmtId="0" fontId="2" fillId="0" borderId="0" xfId="3" applyFont="1" applyAlignment="1">
      <alignment horizontal="right"/>
    </xf>
    <xf numFmtId="0" fontId="2" fillId="0" borderId="0" xfId="3" applyFont="1" applyAlignment="1" applyProtection="1">
      <alignment horizontal="center"/>
    </xf>
    <xf numFmtId="0" fontId="2" fillId="0" borderId="0" xfId="3" applyFont="1" applyProtection="1"/>
    <xf numFmtId="0" fontId="2" fillId="0" borderId="0" xfId="1" applyNumberFormat="1" applyFont="1" applyBorder="1" applyAlignment="1" applyProtection="1">
      <alignment horizontal="center"/>
    </xf>
    <xf numFmtId="0" fontId="2" fillId="0" borderId="0" xfId="3" applyFont="1" applyBorder="1" applyAlignment="1" applyProtection="1">
      <alignment horizontal="center"/>
    </xf>
    <xf numFmtId="0" fontId="2" fillId="0" borderId="0" xfId="3" applyFont="1" applyBorder="1" applyProtection="1"/>
    <xf numFmtId="0" fontId="3" fillId="0" borderId="0" xfId="3" applyFont="1" applyBorder="1" applyProtection="1"/>
    <xf numFmtId="0" fontId="2" fillId="0" borderId="0" xfId="3" applyNumberFormat="1" applyFont="1" applyAlignment="1" applyProtection="1">
      <alignment horizontal="center"/>
    </xf>
    <xf numFmtId="164" fontId="2" fillId="0" borderId="0" xfId="1" applyNumberFormat="1" applyFont="1" applyProtection="1"/>
    <xf numFmtId="164" fontId="2" fillId="0" borderId="0" xfId="3" applyNumberFormat="1" applyFont="1" applyBorder="1" applyProtection="1"/>
    <xf numFmtId="164" fontId="2" fillId="0" borderId="0" xfId="1" applyNumberFormat="1" applyFont="1" applyBorder="1" applyProtection="1"/>
    <xf numFmtId="0" fontId="2" fillId="0" borderId="0" xfId="3" quotePrefix="1" applyFont="1" applyBorder="1" applyAlignment="1" applyProtection="1">
      <alignment horizontal="left"/>
    </xf>
    <xf numFmtId="180" fontId="2" fillId="0" borderId="0" xfId="2" applyNumberFormat="1" applyFont="1" applyBorder="1" applyAlignment="1" applyProtection="1">
      <alignment horizontal="center"/>
    </xf>
    <xf numFmtId="0" fontId="2" fillId="0" borderId="0" xfId="3" quotePrefix="1" applyFont="1" applyBorder="1" applyAlignment="1" applyProtection="1">
      <alignment horizontal="center"/>
    </xf>
    <xf numFmtId="0" fontId="2" fillId="0" borderId="0" xfId="3" applyNumberFormat="1" applyFont="1" applyBorder="1" applyAlignment="1" applyProtection="1">
      <alignment horizontal="center"/>
    </xf>
    <xf numFmtId="170" fontId="2" fillId="0" borderId="0" xfId="2" applyNumberFormat="1" applyFont="1" applyBorder="1" applyProtection="1"/>
    <xf numFmtId="172" fontId="2" fillId="0" borderId="0" xfId="3" applyNumberFormat="1" applyFont="1" applyAlignment="1" applyProtection="1">
      <alignment horizontal="center"/>
    </xf>
    <xf numFmtId="164" fontId="2" fillId="0" borderId="25" xfId="3" applyNumberFormat="1" applyFont="1" applyBorder="1" applyProtection="1"/>
    <xf numFmtId="164" fontId="2" fillId="0" borderId="0" xfId="3" applyNumberFormat="1" applyFont="1" applyProtection="1"/>
    <xf numFmtId="2" fontId="2" fillId="0" borderId="0" xfId="3" applyNumberFormat="1" applyFont="1" applyAlignment="1" applyProtection="1">
      <alignment horizontal="center"/>
    </xf>
    <xf numFmtId="0" fontId="2" fillId="0" borderId="0" xfId="3" applyFont="1" applyAlignment="1" applyProtection="1">
      <alignment horizontal="left"/>
    </xf>
    <xf numFmtId="170" fontId="2" fillId="0" borderId="1" xfId="2" applyNumberFormat="1" applyFont="1" applyBorder="1" applyProtection="1"/>
    <xf numFmtId="0" fontId="2" fillId="0" borderId="0" xfId="3" quotePrefix="1" applyFont="1" applyAlignment="1" applyProtection="1">
      <alignment horizontal="left"/>
    </xf>
    <xf numFmtId="2" fontId="2" fillId="0" borderId="0" xfId="3" quotePrefix="1" applyNumberFormat="1" applyFont="1" applyBorder="1" applyAlignment="1" applyProtection="1">
      <alignment horizontal="center"/>
    </xf>
    <xf numFmtId="2" fontId="2" fillId="0" borderId="0" xfId="3" applyNumberFormat="1" applyFont="1" applyBorder="1" applyAlignment="1" applyProtection="1">
      <alignment horizontal="center"/>
    </xf>
    <xf numFmtId="0" fontId="51" fillId="0" borderId="0" xfId="3" applyFont="1" applyProtection="1"/>
    <xf numFmtId="0" fontId="51" fillId="0" borderId="0" xfId="3" applyFont="1" applyFill="1" applyBorder="1" applyProtection="1"/>
    <xf numFmtId="0" fontId="51" fillId="0" borderId="0" xfId="3" applyFont="1" applyFill="1" applyBorder="1" applyAlignment="1" applyProtection="1">
      <alignment horizontal="center"/>
    </xf>
    <xf numFmtId="2" fontId="2" fillId="0" borderId="0" xfId="3" applyNumberFormat="1" applyFont="1" applyFill="1" applyBorder="1" applyAlignment="1" applyProtection="1">
      <alignment horizontal="center"/>
    </xf>
    <xf numFmtId="0" fontId="2" fillId="0" borderId="0" xfId="3" applyFont="1" applyFill="1" applyBorder="1" applyProtection="1"/>
    <xf numFmtId="0" fontId="2" fillId="0" borderId="0" xfId="3" applyFont="1" applyFill="1" applyBorder="1" applyAlignment="1" applyProtection="1">
      <alignment horizontal="center"/>
    </xf>
    <xf numFmtId="2" fontId="2" fillId="0" borderId="0" xfId="3" applyNumberFormat="1" applyFont="1" applyFill="1" applyAlignment="1" applyProtection="1">
      <alignment horizontal="center"/>
    </xf>
    <xf numFmtId="0" fontId="2" fillId="0" borderId="0" xfId="3" applyFont="1" applyFill="1" applyProtection="1"/>
    <xf numFmtId="0" fontId="2" fillId="0" borderId="0" xfId="3" applyFont="1" applyFill="1" applyAlignment="1" applyProtection="1">
      <alignment horizontal="center"/>
    </xf>
    <xf numFmtId="164" fontId="2" fillId="0" borderId="0" xfId="1" applyNumberFormat="1" applyFont="1" applyFill="1" applyProtection="1"/>
    <xf numFmtId="0" fontId="3" fillId="0" borderId="0" xfId="3" applyFont="1" applyFill="1" applyBorder="1" applyProtection="1"/>
    <xf numFmtId="0" fontId="2" fillId="0" borderId="0" xfId="3" applyNumberFormat="1" applyFont="1" applyFill="1" applyAlignment="1" applyProtection="1">
      <alignment horizontal="center"/>
    </xf>
    <xf numFmtId="0" fontId="51" fillId="0" borderId="0" xfId="3" applyNumberFormat="1" applyFont="1" applyFill="1" applyAlignment="1" applyProtection="1">
      <alignment horizontal="center"/>
    </xf>
    <xf numFmtId="164" fontId="51" fillId="0" borderId="0" xfId="3" applyNumberFormat="1" applyFont="1" applyFill="1" applyProtection="1"/>
    <xf numFmtId="180" fontId="51" fillId="0" borderId="0" xfId="2" applyNumberFormat="1" applyFont="1" applyFill="1" applyAlignment="1" applyProtection="1">
      <alignment horizontal="center"/>
    </xf>
    <xf numFmtId="0" fontId="51" fillId="0" borderId="0" xfId="298" applyFont="1" applyFill="1" applyBorder="1" applyAlignment="1">
      <alignment horizontal="center"/>
    </xf>
    <xf numFmtId="164" fontId="51" fillId="0" borderId="0" xfId="1" applyNumberFormat="1" applyFont="1" applyFill="1" applyProtection="1"/>
    <xf numFmtId="0" fontId="51" fillId="0" borderId="0" xfId="3" applyFont="1" applyFill="1" applyAlignment="1" applyProtection="1">
      <alignment horizontal="center"/>
    </xf>
    <xf numFmtId="0" fontId="51" fillId="0" borderId="0" xfId="3" quotePrefix="1" applyFont="1" applyFill="1" applyAlignment="1" applyProtection="1">
      <alignment horizontal="left"/>
    </xf>
    <xf numFmtId="0" fontId="3" fillId="0" borderId="0" xfId="3" applyFont="1" applyFill="1" applyProtection="1"/>
    <xf numFmtId="0" fontId="52" fillId="0" borderId="0" xfId="3" applyNumberFormat="1" applyFont="1" applyAlignment="1" applyProtection="1">
      <alignment horizontal="center"/>
    </xf>
    <xf numFmtId="0" fontId="52" fillId="0" borderId="0" xfId="3" applyFont="1" applyAlignment="1" applyProtection="1">
      <alignment horizontal="center"/>
    </xf>
    <xf numFmtId="0" fontId="3" fillId="0" borderId="0" xfId="3" applyFont="1" applyProtection="1"/>
    <xf numFmtId="0" fontId="3" fillId="0" borderId="0" xfId="3" quotePrefix="1" applyFont="1" applyAlignment="1" applyProtection="1">
      <alignment horizontal="left"/>
    </xf>
    <xf numFmtId="164" fontId="2" fillId="0" borderId="0" xfId="3" applyNumberFormat="1" applyFont="1" applyFill="1" applyBorder="1" applyAlignment="1" applyProtection="1">
      <alignment vertical="center"/>
    </xf>
    <xf numFmtId="164" fontId="2" fillId="0" borderId="0" xfId="1" applyNumberFormat="1" applyFont="1" applyFill="1" applyBorder="1" applyAlignment="1" applyProtection="1">
      <alignment vertical="center"/>
    </xf>
    <xf numFmtId="0" fontId="20" fillId="0" borderId="0" xfId="3" applyFont="1" applyProtection="1"/>
    <xf numFmtId="0" fontId="2" fillId="0" borderId="0" xfId="0" applyFont="1" applyFill="1"/>
    <xf numFmtId="0" fontId="1" fillId="0" borderId="0" xfId="302" applyAlignment="1">
      <alignment horizontal="right"/>
    </xf>
    <xf numFmtId="0" fontId="2" fillId="0" borderId="0" xfId="3" quotePrefix="1" applyFont="1" applyFill="1" applyAlignment="1" applyProtection="1">
      <alignment horizontal="left"/>
    </xf>
    <xf numFmtId="0" fontId="2" fillId="0" borderId="0" xfId="298" applyFont="1" applyFill="1" applyBorder="1" applyAlignment="1">
      <alignment horizontal="center"/>
    </xf>
    <xf numFmtId="180" fontId="2" fillId="0" borderId="0" xfId="2" applyNumberFormat="1" applyFont="1" applyFill="1" applyAlignment="1" applyProtection="1">
      <alignment horizontal="center"/>
    </xf>
    <xf numFmtId="164" fontId="2" fillId="0" borderId="0" xfId="3" applyNumberFormat="1" applyFont="1" applyFill="1" applyProtection="1"/>
    <xf numFmtId="0" fontId="3" fillId="0" borderId="0" xfId="0" applyFont="1" applyBorder="1"/>
    <xf numFmtId="0" fontId="3" fillId="0" borderId="0" xfId="0" applyNumberFormat="1" applyFont="1" applyFill="1" applyBorder="1" applyAlignment="1" applyProtection="1">
      <alignment horizontal="left"/>
      <protection locked="0"/>
    </xf>
    <xf numFmtId="0" fontId="3" fillId="0" borderId="0" xfId="0" applyFont="1" applyFill="1"/>
    <xf numFmtId="0" fontId="2" fillId="0" borderId="0" xfId="3" applyFont="1" applyFill="1" applyAlignment="1">
      <alignment horizontal="right"/>
    </xf>
    <xf numFmtId="0" fontId="1" fillId="0" borderId="0" xfId="0" applyFont="1" applyFill="1"/>
    <xf numFmtId="164" fontId="53" fillId="0" borderId="0" xfId="1" applyNumberFormat="1" applyFont="1" applyFill="1" applyBorder="1"/>
    <xf numFmtId="0" fontId="2" fillId="0" borderId="24" xfId="3" applyFont="1" applyBorder="1" applyAlignment="1" applyProtection="1">
      <alignment vertical="top"/>
    </xf>
    <xf numFmtId="0" fontId="2" fillId="0" borderId="21" xfId="3" applyFont="1" applyBorder="1" applyAlignment="1" applyProtection="1">
      <alignment vertical="top"/>
    </xf>
    <xf numFmtId="0" fontId="2" fillId="0" borderId="19" xfId="3" applyFont="1" applyBorder="1" applyAlignment="1" applyProtection="1">
      <alignment vertical="top"/>
    </xf>
    <xf numFmtId="0" fontId="2" fillId="0" borderId="1" xfId="0" applyFont="1" applyBorder="1"/>
    <xf numFmtId="0" fontId="2" fillId="0" borderId="0" xfId="0" applyFont="1" applyBorder="1"/>
    <xf numFmtId="0" fontId="3" fillId="0" borderId="0" xfId="0" applyFont="1" applyFill="1" applyBorder="1"/>
    <xf numFmtId="0" fontId="1" fillId="0" borderId="0" xfId="0" applyFont="1" applyFill="1" applyBorder="1"/>
    <xf numFmtId="0" fontId="2" fillId="0" borderId="0" xfId="0" applyFont="1" applyFill="1" applyBorder="1"/>
    <xf numFmtId="164" fontId="3" fillId="0" borderId="0" xfId="1" applyNumberFormat="1" applyFont="1" applyBorder="1"/>
    <xf numFmtId="0" fontId="3" fillId="0" borderId="1" xfId="0" applyFont="1" applyBorder="1" applyAlignment="1">
      <alignment horizontal="left"/>
    </xf>
    <xf numFmtId="10" fontId="3" fillId="0" borderId="0" xfId="2" applyNumberFormat="1" applyFont="1" applyBorder="1"/>
    <xf numFmtId="0" fontId="2" fillId="0" borderId="23" xfId="3" applyFont="1" applyBorder="1" applyAlignment="1" applyProtection="1">
      <alignment horizontal="left" vertical="top" wrapText="1"/>
    </xf>
    <xf numFmtId="0" fontId="2" fillId="0" borderId="22" xfId="3" applyFont="1" applyBorder="1" applyAlignment="1" applyProtection="1">
      <alignment horizontal="left" vertical="top" wrapText="1"/>
    </xf>
    <xf numFmtId="0" fontId="2" fillId="0" borderId="0" xfId="3" applyFont="1" applyBorder="1" applyAlignment="1" applyProtection="1">
      <alignment horizontal="left" vertical="top" wrapText="1"/>
    </xf>
    <xf numFmtId="0" fontId="2" fillId="0" borderId="20" xfId="3" applyFont="1" applyBorder="1" applyAlignment="1" applyProtection="1">
      <alignment horizontal="left" vertical="top" wrapText="1"/>
    </xf>
    <xf numFmtId="0" fontId="2" fillId="0" borderId="6" xfId="3" applyFont="1" applyBorder="1" applyAlignment="1" applyProtection="1">
      <alignment horizontal="left" vertical="top" wrapText="1"/>
    </xf>
    <xf numFmtId="0" fontId="2" fillId="0" borderId="18" xfId="3" applyFont="1" applyBorder="1" applyAlignment="1" applyProtection="1">
      <alignment horizontal="left" vertical="top" wrapText="1"/>
    </xf>
  </cellXfs>
  <cellStyles count="303">
    <cellStyle name="Column total in dollars" xfId="4" xr:uid="{00000000-0005-0000-0000-000000000000}"/>
    <cellStyle name="Comma" xfId="1" builtinId="3"/>
    <cellStyle name="Comma  - Style1" xfId="5" xr:uid="{00000000-0005-0000-0000-000002000000}"/>
    <cellStyle name="Comma  - Style2" xfId="6" xr:uid="{00000000-0005-0000-0000-000003000000}"/>
    <cellStyle name="Comma  - Style3" xfId="7" xr:uid="{00000000-0005-0000-0000-000004000000}"/>
    <cellStyle name="Comma  - Style4" xfId="8" xr:uid="{00000000-0005-0000-0000-000005000000}"/>
    <cellStyle name="Comma  - Style5" xfId="9" xr:uid="{00000000-0005-0000-0000-000006000000}"/>
    <cellStyle name="Comma  - Style6" xfId="10" xr:uid="{00000000-0005-0000-0000-000007000000}"/>
    <cellStyle name="Comma  - Style7" xfId="11" xr:uid="{00000000-0005-0000-0000-000008000000}"/>
    <cellStyle name="Comma  - Style8" xfId="12" xr:uid="{00000000-0005-0000-0000-000009000000}"/>
    <cellStyle name="Comma (0)" xfId="13" xr:uid="{00000000-0005-0000-0000-00000A000000}"/>
    <cellStyle name="Comma [0] 2" xfId="14" xr:uid="{00000000-0005-0000-0000-00000B000000}"/>
    <cellStyle name="Comma [0] 3" xfId="15" xr:uid="{00000000-0005-0000-0000-00000C000000}"/>
    <cellStyle name="Comma [0] 4" xfId="16" xr:uid="{00000000-0005-0000-0000-00000D000000}"/>
    <cellStyle name="Comma 10" xfId="17" xr:uid="{00000000-0005-0000-0000-00000E000000}"/>
    <cellStyle name="Comma 11" xfId="18" xr:uid="{00000000-0005-0000-0000-00000F000000}"/>
    <cellStyle name="Comma 16" xfId="299" xr:uid="{00000000-0005-0000-0000-000010000000}"/>
    <cellStyle name="Comma 2" xfId="19" xr:uid="{00000000-0005-0000-0000-000011000000}"/>
    <cellStyle name="Comma 2 12" xfId="20" xr:uid="{00000000-0005-0000-0000-000012000000}"/>
    <cellStyle name="Comma 2 2" xfId="21" xr:uid="{00000000-0005-0000-0000-000013000000}"/>
    <cellStyle name="Comma 2 2 2" xfId="22" xr:uid="{00000000-0005-0000-0000-000014000000}"/>
    <cellStyle name="Comma 2 3" xfId="23" xr:uid="{00000000-0005-0000-0000-000015000000}"/>
    <cellStyle name="Comma 2 4" xfId="24" xr:uid="{00000000-0005-0000-0000-000016000000}"/>
    <cellStyle name="Comma 3" xfId="25" xr:uid="{00000000-0005-0000-0000-000017000000}"/>
    <cellStyle name="Comma 3 2" xfId="26" xr:uid="{00000000-0005-0000-0000-000018000000}"/>
    <cellStyle name="Comma 4" xfId="27" xr:uid="{00000000-0005-0000-0000-000019000000}"/>
    <cellStyle name="Comma 4 2" xfId="28" xr:uid="{00000000-0005-0000-0000-00001A000000}"/>
    <cellStyle name="Comma 5" xfId="29" xr:uid="{00000000-0005-0000-0000-00001B000000}"/>
    <cellStyle name="Comma 6" xfId="30" xr:uid="{00000000-0005-0000-0000-00001C000000}"/>
    <cellStyle name="Comma 6 2" xfId="31" xr:uid="{00000000-0005-0000-0000-00001D000000}"/>
    <cellStyle name="Comma 7" xfId="32" xr:uid="{00000000-0005-0000-0000-00001E000000}"/>
    <cellStyle name="Comma 8" xfId="33" xr:uid="{00000000-0005-0000-0000-00001F000000}"/>
    <cellStyle name="Comma 9" xfId="34" xr:uid="{00000000-0005-0000-0000-000020000000}"/>
    <cellStyle name="Comma0" xfId="35" xr:uid="{00000000-0005-0000-0000-000021000000}"/>
    <cellStyle name="Comma0 - Style1" xfId="36" xr:uid="{00000000-0005-0000-0000-000022000000}"/>
    <cellStyle name="Comma0 - Style2" xfId="37" xr:uid="{00000000-0005-0000-0000-000023000000}"/>
    <cellStyle name="Comma0 - Style3" xfId="38" xr:uid="{00000000-0005-0000-0000-000024000000}"/>
    <cellStyle name="Comma0 - Style4" xfId="39" xr:uid="{00000000-0005-0000-0000-000025000000}"/>
    <cellStyle name="Comma0_3Q 2008 Release10-27-08 - USE FOR UT DEC 2009 GRC (5)" xfId="40" xr:uid="{00000000-0005-0000-0000-000026000000}"/>
    <cellStyle name="Comma1 - Style1" xfId="41" xr:uid="{00000000-0005-0000-0000-000027000000}"/>
    <cellStyle name="Curren - Style2" xfId="42" xr:uid="{00000000-0005-0000-0000-000028000000}"/>
    <cellStyle name="Curren - Style3" xfId="43" xr:uid="{00000000-0005-0000-0000-000029000000}"/>
    <cellStyle name="Currency 2" xfId="44" xr:uid="{00000000-0005-0000-0000-00002A000000}"/>
    <cellStyle name="Currency 2 2" xfId="45" xr:uid="{00000000-0005-0000-0000-00002B000000}"/>
    <cellStyle name="Currency 2 2 2" xfId="46" xr:uid="{00000000-0005-0000-0000-00002C000000}"/>
    <cellStyle name="Currency 3" xfId="47" xr:uid="{00000000-0005-0000-0000-00002D000000}"/>
    <cellStyle name="Currency 3 2" xfId="48" xr:uid="{00000000-0005-0000-0000-00002E000000}"/>
    <cellStyle name="Currency 4" xfId="49" xr:uid="{00000000-0005-0000-0000-00002F000000}"/>
    <cellStyle name="Currency 5" xfId="50" xr:uid="{00000000-0005-0000-0000-000030000000}"/>
    <cellStyle name="Currency 6" xfId="51" xr:uid="{00000000-0005-0000-0000-000031000000}"/>
    <cellStyle name="Currency 7" xfId="52" xr:uid="{00000000-0005-0000-0000-000032000000}"/>
    <cellStyle name="Currency No Comma" xfId="53" xr:uid="{00000000-0005-0000-0000-000033000000}"/>
    <cellStyle name="Currency(0)" xfId="54" xr:uid="{00000000-0005-0000-0000-000034000000}"/>
    <cellStyle name="Currency0" xfId="55" xr:uid="{00000000-0005-0000-0000-000035000000}"/>
    <cellStyle name="Date" xfId="56" xr:uid="{00000000-0005-0000-0000-000036000000}"/>
    <cellStyle name="Date - Style1" xfId="57" xr:uid="{00000000-0005-0000-0000-000037000000}"/>
    <cellStyle name="Date - Style3" xfId="58" xr:uid="{00000000-0005-0000-0000-000038000000}"/>
    <cellStyle name="Date_3Q 2008 Release10-27-08 - USE FOR UT DEC 2009 GRC (5)" xfId="59" xr:uid="{00000000-0005-0000-0000-000039000000}"/>
    <cellStyle name="Fixed" xfId="60" xr:uid="{00000000-0005-0000-0000-00003A000000}"/>
    <cellStyle name="Fixed2 - Style2" xfId="61" xr:uid="{00000000-0005-0000-0000-00003B000000}"/>
    <cellStyle name="General" xfId="62" xr:uid="{00000000-0005-0000-0000-00003C000000}"/>
    <cellStyle name="Grey" xfId="63" xr:uid="{00000000-0005-0000-0000-00003D000000}"/>
    <cellStyle name="header" xfId="64" xr:uid="{00000000-0005-0000-0000-00003E000000}"/>
    <cellStyle name="Header1" xfId="65" xr:uid="{00000000-0005-0000-0000-00003F000000}"/>
    <cellStyle name="Header2" xfId="66" xr:uid="{00000000-0005-0000-0000-000040000000}"/>
    <cellStyle name="Heading1" xfId="67" xr:uid="{00000000-0005-0000-0000-000041000000}"/>
    <cellStyle name="Heading2" xfId="68" xr:uid="{00000000-0005-0000-0000-000042000000}"/>
    <cellStyle name="Input [yellow]" xfId="69" xr:uid="{00000000-0005-0000-0000-000043000000}"/>
    <cellStyle name="Inst. Sections" xfId="70" xr:uid="{00000000-0005-0000-0000-000044000000}"/>
    <cellStyle name="Inst. Subheading" xfId="71" xr:uid="{00000000-0005-0000-0000-000045000000}"/>
    <cellStyle name="Marathon" xfId="72" xr:uid="{00000000-0005-0000-0000-000046000000}"/>
    <cellStyle name="MCP" xfId="73" xr:uid="{00000000-0005-0000-0000-000047000000}"/>
    <cellStyle name="nONE" xfId="74" xr:uid="{00000000-0005-0000-0000-000048000000}"/>
    <cellStyle name="noninput" xfId="75" xr:uid="{00000000-0005-0000-0000-000049000000}"/>
    <cellStyle name="Normal" xfId="0" builtinId="0"/>
    <cellStyle name="Normal - Style1" xfId="76" xr:uid="{00000000-0005-0000-0000-00004B000000}"/>
    <cellStyle name="Normal 10" xfId="77" xr:uid="{00000000-0005-0000-0000-00004C000000}"/>
    <cellStyle name="Normal 11" xfId="78" xr:uid="{00000000-0005-0000-0000-00004D000000}"/>
    <cellStyle name="Normal 12" xfId="3" xr:uid="{00000000-0005-0000-0000-00004E000000}"/>
    <cellStyle name="Normal 15" xfId="302" xr:uid="{99620076-CBD4-4C24-A0EE-B49610AA6FD8}"/>
    <cellStyle name="Normal 17" xfId="300" xr:uid="{00000000-0005-0000-0000-00004F000000}"/>
    <cellStyle name="Normal 18" xfId="79" xr:uid="{00000000-0005-0000-0000-000050000000}"/>
    <cellStyle name="Normal 19" xfId="80" xr:uid="{00000000-0005-0000-0000-000051000000}"/>
    <cellStyle name="Normal 2" xfId="81" xr:uid="{00000000-0005-0000-0000-000052000000}"/>
    <cellStyle name="Normal 2 2" xfId="82" xr:uid="{00000000-0005-0000-0000-000053000000}"/>
    <cellStyle name="Normal 2 2 2" xfId="83" xr:uid="{00000000-0005-0000-0000-000054000000}"/>
    <cellStyle name="Normal 2 3" xfId="84" xr:uid="{00000000-0005-0000-0000-000055000000}"/>
    <cellStyle name="Normal 2 4" xfId="85" xr:uid="{00000000-0005-0000-0000-000056000000}"/>
    <cellStyle name="Normal 2_Composite Rates" xfId="86" xr:uid="{00000000-0005-0000-0000-000057000000}"/>
    <cellStyle name="Normal 22" xfId="87" xr:uid="{00000000-0005-0000-0000-000058000000}"/>
    <cellStyle name="Normal 26" xfId="301" xr:uid="{00000000-0005-0000-0000-000059000000}"/>
    <cellStyle name="Normal 3" xfId="88" xr:uid="{00000000-0005-0000-0000-00005A000000}"/>
    <cellStyle name="Normal 3 2" xfId="89" xr:uid="{00000000-0005-0000-0000-00005B000000}"/>
    <cellStyle name="Normal 3_Composite Rates" xfId="90" xr:uid="{00000000-0005-0000-0000-00005C000000}"/>
    <cellStyle name="Normal 32 2" xfId="91" xr:uid="{00000000-0005-0000-0000-00005D000000}"/>
    <cellStyle name="Normal 4" xfId="92" xr:uid="{00000000-0005-0000-0000-00005E000000}"/>
    <cellStyle name="Normal 4 2" xfId="93" xr:uid="{00000000-0005-0000-0000-00005F000000}"/>
    <cellStyle name="Normal 5" xfId="94" xr:uid="{00000000-0005-0000-0000-000060000000}"/>
    <cellStyle name="Normal 5 2" xfId="95" xr:uid="{00000000-0005-0000-0000-000061000000}"/>
    <cellStyle name="Normal 6" xfId="96" xr:uid="{00000000-0005-0000-0000-000062000000}"/>
    <cellStyle name="Normal 6 2" xfId="97" xr:uid="{00000000-0005-0000-0000-000063000000}"/>
    <cellStyle name="Normal 6 3" xfId="98" xr:uid="{00000000-0005-0000-0000-000064000000}"/>
    <cellStyle name="Normal 6 4" xfId="99" xr:uid="{00000000-0005-0000-0000-000065000000}"/>
    <cellStyle name="Normal 7" xfId="100" xr:uid="{00000000-0005-0000-0000-000066000000}"/>
    <cellStyle name="Normal 8" xfId="101" xr:uid="{00000000-0005-0000-0000-000067000000}"/>
    <cellStyle name="Normal 8 2" xfId="102" xr:uid="{00000000-0005-0000-0000-000068000000}"/>
    <cellStyle name="Normal 9" xfId="103" xr:uid="{00000000-0005-0000-0000-000069000000}"/>
    <cellStyle name="Normal(0)" xfId="104" xr:uid="{00000000-0005-0000-0000-00006A000000}"/>
    <cellStyle name="Normal_Adjustment Template" xfId="298" xr:uid="{00000000-0005-0000-0000-00006B000000}"/>
    <cellStyle name="Number" xfId="105" xr:uid="{00000000-0005-0000-0000-00006C000000}"/>
    <cellStyle name="Password" xfId="106" xr:uid="{00000000-0005-0000-0000-00006D000000}"/>
    <cellStyle name="Percen - Style1" xfId="107" xr:uid="{00000000-0005-0000-0000-00006E000000}"/>
    <cellStyle name="Percen - Style2" xfId="108" xr:uid="{00000000-0005-0000-0000-00006F000000}"/>
    <cellStyle name="Percent" xfId="2" builtinId="5"/>
    <cellStyle name="Percent [2]" xfId="109" xr:uid="{00000000-0005-0000-0000-000071000000}"/>
    <cellStyle name="Percent 2" xfId="110" xr:uid="{00000000-0005-0000-0000-000072000000}"/>
    <cellStyle name="Percent 2 2" xfId="111" xr:uid="{00000000-0005-0000-0000-000073000000}"/>
    <cellStyle name="Percent 2 2 2" xfId="112" xr:uid="{00000000-0005-0000-0000-000074000000}"/>
    <cellStyle name="Percent 2 3" xfId="113" xr:uid="{00000000-0005-0000-0000-000075000000}"/>
    <cellStyle name="Percent 3" xfId="114" xr:uid="{00000000-0005-0000-0000-000076000000}"/>
    <cellStyle name="Percent 3 2" xfId="115" xr:uid="{00000000-0005-0000-0000-000077000000}"/>
    <cellStyle name="Percent 4" xfId="116" xr:uid="{00000000-0005-0000-0000-000078000000}"/>
    <cellStyle name="Percent 5" xfId="117" xr:uid="{00000000-0005-0000-0000-000079000000}"/>
    <cellStyle name="Percent(0)" xfId="118" xr:uid="{00000000-0005-0000-0000-00007A000000}"/>
    <cellStyle name="SAPBEXaggData" xfId="119" xr:uid="{00000000-0005-0000-0000-00007B000000}"/>
    <cellStyle name="SAPBEXaggDataEmph" xfId="120" xr:uid="{00000000-0005-0000-0000-00007C000000}"/>
    <cellStyle name="SAPBEXaggItem" xfId="121" xr:uid="{00000000-0005-0000-0000-00007D000000}"/>
    <cellStyle name="SAPBEXaggItem 2" xfId="122" xr:uid="{00000000-0005-0000-0000-00007E000000}"/>
    <cellStyle name="SAPBEXaggItem 3" xfId="123" xr:uid="{00000000-0005-0000-0000-00007F000000}"/>
    <cellStyle name="SAPBEXaggItem 4" xfId="124" xr:uid="{00000000-0005-0000-0000-000080000000}"/>
    <cellStyle name="SAPBEXaggItem 5" xfId="125" xr:uid="{00000000-0005-0000-0000-000081000000}"/>
    <cellStyle name="SAPBEXaggItem 6" xfId="126" xr:uid="{00000000-0005-0000-0000-000082000000}"/>
    <cellStyle name="SAPBEXaggItem_Copy of xSAPtemp5457" xfId="127" xr:uid="{00000000-0005-0000-0000-000083000000}"/>
    <cellStyle name="SAPBEXaggItemX" xfId="128" xr:uid="{00000000-0005-0000-0000-000084000000}"/>
    <cellStyle name="SAPBEXchaText" xfId="129" xr:uid="{00000000-0005-0000-0000-000085000000}"/>
    <cellStyle name="SAPBEXchaText 2" xfId="130" xr:uid="{00000000-0005-0000-0000-000086000000}"/>
    <cellStyle name="SAPBEXchaText 3" xfId="131" xr:uid="{00000000-0005-0000-0000-000087000000}"/>
    <cellStyle name="SAPBEXchaText 4" xfId="132" xr:uid="{00000000-0005-0000-0000-000088000000}"/>
    <cellStyle name="SAPBEXchaText 5" xfId="133" xr:uid="{00000000-0005-0000-0000-000089000000}"/>
    <cellStyle name="SAPBEXchaText 6" xfId="134" xr:uid="{00000000-0005-0000-0000-00008A000000}"/>
    <cellStyle name="SAPBEXchaText_Copy of xSAPtemp5457" xfId="135" xr:uid="{00000000-0005-0000-0000-00008B000000}"/>
    <cellStyle name="SAPBEXexcBad7" xfId="136" xr:uid="{00000000-0005-0000-0000-00008C000000}"/>
    <cellStyle name="SAPBEXexcBad8" xfId="137" xr:uid="{00000000-0005-0000-0000-00008D000000}"/>
    <cellStyle name="SAPBEXexcBad9" xfId="138" xr:uid="{00000000-0005-0000-0000-00008E000000}"/>
    <cellStyle name="SAPBEXexcCritical4" xfId="139" xr:uid="{00000000-0005-0000-0000-00008F000000}"/>
    <cellStyle name="SAPBEXexcCritical5" xfId="140" xr:uid="{00000000-0005-0000-0000-000090000000}"/>
    <cellStyle name="SAPBEXexcCritical6" xfId="141" xr:uid="{00000000-0005-0000-0000-000091000000}"/>
    <cellStyle name="SAPBEXexcGood1" xfId="142" xr:uid="{00000000-0005-0000-0000-000092000000}"/>
    <cellStyle name="SAPBEXexcGood2" xfId="143" xr:uid="{00000000-0005-0000-0000-000093000000}"/>
    <cellStyle name="SAPBEXexcGood3" xfId="144" xr:uid="{00000000-0005-0000-0000-000094000000}"/>
    <cellStyle name="SAPBEXfilterDrill" xfId="145" xr:uid="{00000000-0005-0000-0000-000095000000}"/>
    <cellStyle name="SAPBEXfilterItem" xfId="146" xr:uid="{00000000-0005-0000-0000-000096000000}"/>
    <cellStyle name="SAPBEXfilterItem 2" xfId="147" xr:uid="{00000000-0005-0000-0000-000097000000}"/>
    <cellStyle name="SAPBEXfilterItem 3" xfId="148" xr:uid="{00000000-0005-0000-0000-000098000000}"/>
    <cellStyle name="SAPBEXfilterItem 4" xfId="149" xr:uid="{00000000-0005-0000-0000-000099000000}"/>
    <cellStyle name="SAPBEXfilterItem 5" xfId="150" xr:uid="{00000000-0005-0000-0000-00009A000000}"/>
    <cellStyle name="SAPBEXfilterItem 6" xfId="151" xr:uid="{00000000-0005-0000-0000-00009B000000}"/>
    <cellStyle name="SAPBEXfilterItem_Copy of xSAPtemp5457" xfId="152" xr:uid="{00000000-0005-0000-0000-00009C000000}"/>
    <cellStyle name="SAPBEXfilterText" xfId="153" xr:uid="{00000000-0005-0000-0000-00009D000000}"/>
    <cellStyle name="SAPBEXfilterText 2" xfId="154" xr:uid="{00000000-0005-0000-0000-00009E000000}"/>
    <cellStyle name="SAPBEXfilterText 3" xfId="155" xr:uid="{00000000-0005-0000-0000-00009F000000}"/>
    <cellStyle name="SAPBEXfilterText 4" xfId="156" xr:uid="{00000000-0005-0000-0000-0000A0000000}"/>
    <cellStyle name="SAPBEXfilterText 5" xfId="157" xr:uid="{00000000-0005-0000-0000-0000A1000000}"/>
    <cellStyle name="SAPBEXformats" xfId="158" xr:uid="{00000000-0005-0000-0000-0000A2000000}"/>
    <cellStyle name="SAPBEXheaderItem" xfId="159" xr:uid="{00000000-0005-0000-0000-0000A3000000}"/>
    <cellStyle name="SAPBEXheaderItem 2" xfId="160" xr:uid="{00000000-0005-0000-0000-0000A4000000}"/>
    <cellStyle name="SAPBEXheaderItem 3" xfId="161" xr:uid="{00000000-0005-0000-0000-0000A5000000}"/>
    <cellStyle name="SAPBEXheaderItem 4" xfId="162" xr:uid="{00000000-0005-0000-0000-0000A6000000}"/>
    <cellStyle name="SAPBEXheaderItem 5" xfId="163" xr:uid="{00000000-0005-0000-0000-0000A7000000}"/>
    <cellStyle name="SAPBEXheaderItem 6" xfId="164" xr:uid="{00000000-0005-0000-0000-0000A8000000}"/>
    <cellStyle name="SAPBEXheaderItem 7" xfId="165" xr:uid="{00000000-0005-0000-0000-0000A9000000}"/>
    <cellStyle name="SAPBEXheaderItem_Copy of xSAPtemp5457" xfId="166" xr:uid="{00000000-0005-0000-0000-0000AA000000}"/>
    <cellStyle name="SAPBEXheaderText" xfId="167" xr:uid="{00000000-0005-0000-0000-0000AB000000}"/>
    <cellStyle name="SAPBEXheaderText 2" xfId="168" xr:uid="{00000000-0005-0000-0000-0000AC000000}"/>
    <cellStyle name="SAPBEXheaderText 3" xfId="169" xr:uid="{00000000-0005-0000-0000-0000AD000000}"/>
    <cellStyle name="SAPBEXheaderText 4" xfId="170" xr:uid="{00000000-0005-0000-0000-0000AE000000}"/>
    <cellStyle name="SAPBEXheaderText 5" xfId="171" xr:uid="{00000000-0005-0000-0000-0000AF000000}"/>
    <cellStyle name="SAPBEXheaderText 6" xfId="172" xr:uid="{00000000-0005-0000-0000-0000B0000000}"/>
    <cellStyle name="SAPBEXheaderText 7" xfId="173" xr:uid="{00000000-0005-0000-0000-0000B1000000}"/>
    <cellStyle name="SAPBEXheaderText_Copy of xSAPtemp5457" xfId="174" xr:uid="{00000000-0005-0000-0000-0000B2000000}"/>
    <cellStyle name="SAPBEXHLevel0" xfId="175" xr:uid="{00000000-0005-0000-0000-0000B3000000}"/>
    <cellStyle name="SAPBEXHLevel0 2" xfId="176" xr:uid="{00000000-0005-0000-0000-0000B4000000}"/>
    <cellStyle name="SAPBEXHLevel0 3" xfId="177" xr:uid="{00000000-0005-0000-0000-0000B5000000}"/>
    <cellStyle name="SAPBEXHLevel0 4" xfId="178" xr:uid="{00000000-0005-0000-0000-0000B6000000}"/>
    <cellStyle name="SAPBEXHLevel0 5" xfId="179" xr:uid="{00000000-0005-0000-0000-0000B7000000}"/>
    <cellStyle name="SAPBEXHLevel0X" xfId="180" xr:uid="{00000000-0005-0000-0000-0000B8000000}"/>
    <cellStyle name="SAPBEXHLevel0X 2" xfId="181" xr:uid="{00000000-0005-0000-0000-0000B9000000}"/>
    <cellStyle name="SAPBEXHLevel0X 3" xfId="182" xr:uid="{00000000-0005-0000-0000-0000BA000000}"/>
    <cellStyle name="SAPBEXHLevel0X 4" xfId="183" xr:uid="{00000000-0005-0000-0000-0000BB000000}"/>
    <cellStyle name="SAPBEXHLevel0X 5" xfId="184" xr:uid="{00000000-0005-0000-0000-0000BC000000}"/>
    <cellStyle name="SAPBEXHLevel1" xfId="185" xr:uid="{00000000-0005-0000-0000-0000BD000000}"/>
    <cellStyle name="SAPBEXHLevel1 2" xfId="186" xr:uid="{00000000-0005-0000-0000-0000BE000000}"/>
    <cellStyle name="SAPBEXHLevel1 3" xfId="187" xr:uid="{00000000-0005-0000-0000-0000BF000000}"/>
    <cellStyle name="SAPBEXHLevel1 4" xfId="188" xr:uid="{00000000-0005-0000-0000-0000C0000000}"/>
    <cellStyle name="SAPBEXHLevel1 5" xfId="189" xr:uid="{00000000-0005-0000-0000-0000C1000000}"/>
    <cellStyle name="SAPBEXHLevel1X" xfId="190" xr:uid="{00000000-0005-0000-0000-0000C2000000}"/>
    <cellStyle name="SAPBEXHLevel1X 2" xfId="191" xr:uid="{00000000-0005-0000-0000-0000C3000000}"/>
    <cellStyle name="SAPBEXHLevel1X 3" xfId="192" xr:uid="{00000000-0005-0000-0000-0000C4000000}"/>
    <cellStyle name="SAPBEXHLevel1X 4" xfId="193" xr:uid="{00000000-0005-0000-0000-0000C5000000}"/>
    <cellStyle name="SAPBEXHLevel1X 5" xfId="194" xr:uid="{00000000-0005-0000-0000-0000C6000000}"/>
    <cellStyle name="SAPBEXHLevel2" xfId="195" xr:uid="{00000000-0005-0000-0000-0000C7000000}"/>
    <cellStyle name="SAPBEXHLevel2 2" xfId="196" xr:uid="{00000000-0005-0000-0000-0000C8000000}"/>
    <cellStyle name="SAPBEXHLevel2 3" xfId="197" xr:uid="{00000000-0005-0000-0000-0000C9000000}"/>
    <cellStyle name="SAPBEXHLevel2 4" xfId="198" xr:uid="{00000000-0005-0000-0000-0000CA000000}"/>
    <cellStyle name="SAPBEXHLevel2 5" xfId="199" xr:uid="{00000000-0005-0000-0000-0000CB000000}"/>
    <cellStyle name="SAPBEXHLevel2X" xfId="200" xr:uid="{00000000-0005-0000-0000-0000CC000000}"/>
    <cellStyle name="SAPBEXHLevel2X 2" xfId="201" xr:uid="{00000000-0005-0000-0000-0000CD000000}"/>
    <cellStyle name="SAPBEXHLevel2X 3" xfId="202" xr:uid="{00000000-0005-0000-0000-0000CE000000}"/>
    <cellStyle name="SAPBEXHLevel2X 4" xfId="203" xr:uid="{00000000-0005-0000-0000-0000CF000000}"/>
    <cellStyle name="SAPBEXHLevel2X 5" xfId="204" xr:uid="{00000000-0005-0000-0000-0000D0000000}"/>
    <cellStyle name="SAPBEXHLevel3" xfId="205" xr:uid="{00000000-0005-0000-0000-0000D1000000}"/>
    <cellStyle name="SAPBEXHLevel3 2" xfId="206" xr:uid="{00000000-0005-0000-0000-0000D2000000}"/>
    <cellStyle name="SAPBEXHLevel3 3" xfId="207" xr:uid="{00000000-0005-0000-0000-0000D3000000}"/>
    <cellStyle name="SAPBEXHLevel3 4" xfId="208" xr:uid="{00000000-0005-0000-0000-0000D4000000}"/>
    <cellStyle name="SAPBEXHLevel3 5" xfId="209" xr:uid="{00000000-0005-0000-0000-0000D5000000}"/>
    <cellStyle name="SAPBEXHLevel3X" xfId="210" xr:uid="{00000000-0005-0000-0000-0000D6000000}"/>
    <cellStyle name="SAPBEXHLevel3X 2" xfId="211" xr:uid="{00000000-0005-0000-0000-0000D7000000}"/>
    <cellStyle name="SAPBEXHLevel3X 3" xfId="212" xr:uid="{00000000-0005-0000-0000-0000D8000000}"/>
    <cellStyle name="SAPBEXHLevel3X 4" xfId="213" xr:uid="{00000000-0005-0000-0000-0000D9000000}"/>
    <cellStyle name="SAPBEXHLevel3X 5" xfId="214" xr:uid="{00000000-0005-0000-0000-0000DA000000}"/>
    <cellStyle name="SAPBEXresData" xfId="215" xr:uid="{00000000-0005-0000-0000-0000DB000000}"/>
    <cellStyle name="SAPBEXresDataEmph" xfId="216" xr:uid="{00000000-0005-0000-0000-0000DC000000}"/>
    <cellStyle name="SAPBEXresItem" xfId="217" xr:uid="{00000000-0005-0000-0000-0000DD000000}"/>
    <cellStyle name="SAPBEXresItemX" xfId="218" xr:uid="{00000000-0005-0000-0000-0000DE000000}"/>
    <cellStyle name="SAPBEXstdData" xfId="219" xr:uid="{00000000-0005-0000-0000-0000DF000000}"/>
    <cellStyle name="SAPBEXstdData 2" xfId="220" xr:uid="{00000000-0005-0000-0000-0000E0000000}"/>
    <cellStyle name="SAPBEXstdData 3" xfId="221" xr:uid="{00000000-0005-0000-0000-0000E1000000}"/>
    <cellStyle name="SAPBEXstdData 4" xfId="222" xr:uid="{00000000-0005-0000-0000-0000E2000000}"/>
    <cellStyle name="SAPBEXstdData 5" xfId="223" xr:uid="{00000000-0005-0000-0000-0000E3000000}"/>
    <cellStyle name="SAPBEXstdData 6" xfId="224" xr:uid="{00000000-0005-0000-0000-0000E4000000}"/>
    <cellStyle name="SAPBEXstdData_Copy of xSAPtemp5457" xfId="225" xr:uid="{00000000-0005-0000-0000-0000E5000000}"/>
    <cellStyle name="SAPBEXstdDataEmph" xfId="226" xr:uid="{00000000-0005-0000-0000-0000E6000000}"/>
    <cellStyle name="SAPBEXstdItem" xfId="227" xr:uid="{00000000-0005-0000-0000-0000E7000000}"/>
    <cellStyle name="SAPBEXstdItem 2" xfId="228" xr:uid="{00000000-0005-0000-0000-0000E8000000}"/>
    <cellStyle name="SAPBEXstdItem 3" xfId="229" xr:uid="{00000000-0005-0000-0000-0000E9000000}"/>
    <cellStyle name="SAPBEXstdItem 4" xfId="230" xr:uid="{00000000-0005-0000-0000-0000EA000000}"/>
    <cellStyle name="SAPBEXstdItem 5" xfId="231" xr:uid="{00000000-0005-0000-0000-0000EB000000}"/>
    <cellStyle name="SAPBEXstdItem 6" xfId="232" xr:uid="{00000000-0005-0000-0000-0000EC000000}"/>
    <cellStyle name="SAPBEXstdItem_Composite Rates" xfId="233" xr:uid="{00000000-0005-0000-0000-0000ED000000}"/>
    <cellStyle name="SAPBEXstdItemX" xfId="234" xr:uid="{00000000-0005-0000-0000-0000EE000000}"/>
    <cellStyle name="SAPBEXstdItemX 2" xfId="235" xr:uid="{00000000-0005-0000-0000-0000EF000000}"/>
    <cellStyle name="SAPBEXstdItemX 3" xfId="236" xr:uid="{00000000-0005-0000-0000-0000F0000000}"/>
    <cellStyle name="SAPBEXstdItemX 4" xfId="237" xr:uid="{00000000-0005-0000-0000-0000F1000000}"/>
    <cellStyle name="SAPBEXstdItemX 5" xfId="238" xr:uid="{00000000-0005-0000-0000-0000F2000000}"/>
    <cellStyle name="SAPBEXstdItemX 6" xfId="239" xr:uid="{00000000-0005-0000-0000-0000F3000000}"/>
    <cellStyle name="SAPBEXstdItemX_Copy of xSAPtemp5457" xfId="240" xr:uid="{00000000-0005-0000-0000-0000F4000000}"/>
    <cellStyle name="SAPBEXtitle" xfId="241" xr:uid="{00000000-0005-0000-0000-0000F5000000}"/>
    <cellStyle name="SAPBEXtitle 2" xfId="242" xr:uid="{00000000-0005-0000-0000-0000F6000000}"/>
    <cellStyle name="SAPBEXtitle 3" xfId="243" xr:uid="{00000000-0005-0000-0000-0000F7000000}"/>
    <cellStyle name="SAPBEXtitle 4" xfId="244" xr:uid="{00000000-0005-0000-0000-0000F8000000}"/>
    <cellStyle name="SAPBEXtitle 5" xfId="245" xr:uid="{00000000-0005-0000-0000-0000F9000000}"/>
    <cellStyle name="SAPBEXtitle 6" xfId="246" xr:uid="{00000000-0005-0000-0000-0000FA000000}"/>
    <cellStyle name="SAPBEXtitle 7" xfId="247" xr:uid="{00000000-0005-0000-0000-0000FB000000}"/>
    <cellStyle name="SAPBEXtitle_Copy of xSAPtemp5457" xfId="248" xr:uid="{00000000-0005-0000-0000-0000FC000000}"/>
    <cellStyle name="SAPBEXundefined" xfId="249" xr:uid="{00000000-0005-0000-0000-0000FD000000}"/>
    <cellStyle name="SAPBorder" xfId="250" xr:uid="{00000000-0005-0000-0000-0000FE000000}"/>
    <cellStyle name="SAPDataCell" xfId="251" xr:uid="{00000000-0005-0000-0000-0000FF000000}"/>
    <cellStyle name="SAPDataTotalCell" xfId="252" xr:uid="{00000000-0005-0000-0000-000000010000}"/>
    <cellStyle name="SAPDimensionCell" xfId="253" xr:uid="{00000000-0005-0000-0000-000001010000}"/>
    <cellStyle name="SAPEditableDataCell" xfId="254" xr:uid="{00000000-0005-0000-0000-000002010000}"/>
    <cellStyle name="SAPEditableDataTotalCell" xfId="255" xr:uid="{00000000-0005-0000-0000-000003010000}"/>
    <cellStyle name="SAPEmphasized" xfId="256" xr:uid="{00000000-0005-0000-0000-000004010000}"/>
    <cellStyle name="SAPEmphasizedEditableDataCell" xfId="257" xr:uid="{00000000-0005-0000-0000-000005010000}"/>
    <cellStyle name="SAPEmphasizedEditableDataTotalCell" xfId="258" xr:uid="{00000000-0005-0000-0000-000006010000}"/>
    <cellStyle name="SAPEmphasizedLockedDataCell" xfId="259" xr:uid="{00000000-0005-0000-0000-000007010000}"/>
    <cellStyle name="SAPEmphasizedLockedDataTotalCell" xfId="260" xr:uid="{00000000-0005-0000-0000-000008010000}"/>
    <cellStyle name="SAPEmphasizedReadonlyDataCell" xfId="261" xr:uid="{00000000-0005-0000-0000-000009010000}"/>
    <cellStyle name="SAPEmphasizedReadonlyDataTotalCell" xfId="262" xr:uid="{00000000-0005-0000-0000-00000A010000}"/>
    <cellStyle name="SAPEmphasizedTotal" xfId="263" xr:uid="{00000000-0005-0000-0000-00000B010000}"/>
    <cellStyle name="SAPExceptionLevel1" xfId="264" xr:uid="{00000000-0005-0000-0000-00000C010000}"/>
    <cellStyle name="SAPExceptionLevel2" xfId="265" xr:uid="{00000000-0005-0000-0000-00000D010000}"/>
    <cellStyle name="SAPExceptionLevel3" xfId="266" xr:uid="{00000000-0005-0000-0000-00000E010000}"/>
    <cellStyle name="SAPExceptionLevel4" xfId="267" xr:uid="{00000000-0005-0000-0000-00000F010000}"/>
    <cellStyle name="SAPExceptionLevel5" xfId="268" xr:uid="{00000000-0005-0000-0000-000010010000}"/>
    <cellStyle name="SAPExceptionLevel6" xfId="269" xr:uid="{00000000-0005-0000-0000-000011010000}"/>
    <cellStyle name="SAPExceptionLevel7" xfId="270" xr:uid="{00000000-0005-0000-0000-000012010000}"/>
    <cellStyle name="SAPExceptionLevel8" xfId="271" xr:uid="{00000000-0005-0000-0000-000013010000}"/>
    <cellStyle name="SAPExceptionLevel9" xfId="272" xr:uid="{00000000-0005-0000-0000-000014010000}"/>
    <cellStyle name="SAPHierarchyCell0" xfId="273" xr:uid="{00000000-0005-0000-0000-000015010000}"/>
    <cellStyle name="SAPHierarchyCell1" xfId="274" xr:uid="{00000000-0005-0000-0000-000016010000}"/>
    <cellStyle name="SAPHierarchyCell2" xfId="275" xr:uid="{00000000-0005-0000-0000-000017010000}"/>
    <cellStyle name="SAPHierarchyCell3" xfId="276" xr:uid="{00000000-0005-0000-0000-000018010000}"/>
    <cellStyle name="SAPHierarchyCell4" xfId="277" xr:uid="{00000000-0005-0000-0000-000019010000}"/>
    <cellStyle name="SAPLockedDataCell" xfId="278" xr:uid="{00000000-0005-0000-0000-00001A010000}"/>
    <cellStyle name="SAPLockedDataTotalCell" xfId="279" xr:uid="{00000000-0005-0000-0000-00001B010000}"/>
    <cellStyle name="SAPMemberCell" xfId="280" xr:uid="{00000000-0005-0000-0000-00001C010000}"/>
    <cellStyle name="SAPMemberTotalCell" xfId="281" xr:uid="{00000000-0005-0000-0000-00001D010000}"/>
    <cellStyle name="SAPReadonlyDataCell" xfId="282" xr:uid="{00000000-0005-0000-0000-00001E010000}"/>
    <cellStyle name="SAPReadonlyDataTotalCell" xfId="283" xr:uid="{00000000-0005-0000-0000-00001F010000}"/>
    <cellStyle name="Shade" xfId="284" xr:uid="{00000000-0005-0000-0000-000020010000}"/>
    <cellStyle name="Special" xfId="285" xr:uid="{00000000-0005-0000-0000-000021010000}"/>
    <cellStyle name="Style 1" xfId="286" xr:uid="{00000000-0005-0000-0000-000022010000}"/>
    <cellStyle name="Style 27" xfId="287" xr:uid="{00000000-0005-0000-0000-000023010000}"/>
    <cellStyle name="Style 35" xfId="288" xr:uid="{00000000-0005-0000-0000-000024010000}"/>
    <cellStyle name="Style 36" xfId="289" xr:uid="{00000000-0005-0000-0000-000025010000}"/>
    <cellStyle name="Text" xfId="290" xr:uid="{00000000-0005-0000-0000-000026010000}"/>
    <cellStyle name="Titles" xfId="291" xr:uid="{00000000-0005-0000-0000-000027010000}"/>
    <cellStyle name="Total2 - Style2" xfId="292" xr:uid="{00000000-0005-0000-0000-000028010000}"/>
    <cellStyle name="TRANSMISSION RELIABILITY PORTION OF PROJECT" xfId="293" xr:uid="{00000000-0005-0000-0000-000029010000}"/>
    <cellStyle name="Underl - Style4" xfId="294" xr:uid="{00000000-0005-0000-0000-00002A010000}"/>
    <cellStyle name="Unprot" xfId="295" xr:uid="{00000000-0005-0000-0000-00002B010000}"/>
    <cellStyle name="Unprot$" xfId="296" xr:uid="{00000000-0005-0000-0000-00002C010000}"/>
    <cellStyle name="Unprotect" xfId="297" xr:uid="{00000000-0005-0000-0000-00002D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p04092.000\Local%20Settings\Temporary%20Internet%20Files\OLK1AC\RECOV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p70596\Local%20Settings\Temporary%20Internet%20Files\OLK3B\ORA%20Workpaper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REGULATN\PA&amp;D\DSMRecov\2001\RECOV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REGULATN\PA&amp;D\CASES\Wy0902\EAST%20Blocking%209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Revenue%20Requirement%20Summary%20Mod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 val="Jan"/>
    </sheetNames>
    <sheetDataSet>
      <sheetData sheetId="0"/>
      <sheetData sheetId="1"/>
      <sheetData sheetId="2"/>
      <sheetData sheetId="3"/>
      <sheetData sheetId="4"/>
      <sheetData sheetId="5" refreshError="1">
        <row r="21">
          <cell r="B21" t="str">
            <v>26</v>
          </cell>
          <cell r="G21">
            <v>83871482</v>
          </cell>
          <cell r="J21">
            <v>0</v>
          </cell>
        </row>
        <row r="22">
          <cell r="G22">
            <v>1931963666</v>
          </cell>
          <cell r="J22">
            <v>1056426642</v>
          </cell>
        </row>
        <row r="23">
          <cell r="G23">
            <v>70121</v>
          </cell>
          <cell r="J23">
            <v>13699</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3 "/>
      <sheetName val="Table A base change"/>
      <sheetName val="Sch 2"/>
      <sheetName val="Sch 3"/>
      <sheetName val="Sch 15"/>
      <sheetName val="Sch 25-Secondary"/>
      <sheetName val="Sch 25-Primary"/>
      <sheetName val="Sch 40"/>
      <sheetName val="Sch 45-Secondary"/>
      <sheetName val="Sch 45-Primary"/>
      <sheetName val="Sch 46-Secondary"/>
      <sheetName val="Sch 46-Primary"/>
      <sheetName val="Sch 48T"/>
      <sheetName val="Sch 51"/>
      <sheetName val="Sch 53"/>
      <sheetName val="Sch 54"/>
      <sheetName val="Sch 57"/>
      <sheetName val="Sch 58"/>
      <sheetName val="Exhibit 4"/>
      <sheetName val="Blocking-901East"/>
      <sheetName val="Exhibit 5"/>
      <sheetName val="Table A Defer Surcharge summ"/>
      <sheetName val="Table A Hunter surcharge summ "/>
      <sheetName val="Filed Defer Exc PCS Rev detail"/>
      <sheetName val="Filed Hunter PCS Rev detail"/>
      <sheetName val="Filed Power Cost kWh"/>
      <sheetName val="Table 1 - Semi"/>
      <sheetName val="Table 1 - MWh"/>
      <sheetName val="Table 2 - Unbilled Spread"/>
      <sheetName val="Table 3 - Unbilled Spread"/>
      <sheetName val="Table 4"/>
      <sheetName val="Actual-901East"/>
      <sheetName val="Actual-Lighting Surcharge"/>
      <sheetName val="tolerance sheet"/>
      <sheetName val="Net Billed Cheaper Adj"/>
      <sheetName val="Billed Cheaper"/>
      <sheetName val="Before Billed Cheaper"/>
      <sheetName val="33SF Phos 6024200100010001"/>
      <sheetName val="Inputs"/>
      <sheetName val="Table 2"/>
      <sheetName val="Table 3"/>
      <sheetName val="Type I adjustments -kwh"/>
      <sheetName val="Table 4 - Contracts"/>
      <sheetName val="Contract Summary"/>
      <sheetName val="UWy Billing"/>
      <sheetName val="UWy Schedule 2 &amp; 15"/>
      <sheetName val="UWy Schedule 25"/>
      <sheetName val="UWy Sch 48 not used"/>
      <sheetName val="UWy Sch 46"/>
      <sheetName val="Recon U of Wy"/>
      <sheetName val="UWy Sheet2"/>
      <sheetName val="Weather 901 East"/>
      <sheetName val="Temperature"/>
      <sheetName val="KN ENERGY"/>
      <sheetName val="T. A - East Com-Ind"/>
      <sheetName val="T.A - All WY com-ind"/>
      <sheetName val=" Table A"/>
      <sheetName val="Hunter Surcharge Worksheet"/>
      <sheetName val="Reclassifications"/>
      <sheetName val="Sch 25-Secondary old"/>
      <sheetName val="Sch 25-Primary old"/>
      <sheetName val="Sch 45-Secondary old"/>
      <sheetName val="Sch 45-Primary old"/>
      <sheetName val="Sch 46-Secondary old"/>
      <sheetName val="Sch 46-Primary old"/>
      <sheetName val="Sch 48T old"/>
      <sheetName val="Table A Combined surcharge 4 y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Price Change"/>
      <sheetName val="Adjustments"/>
      <sheetName val="Variables"/>
    </sheetNames>
    <sheetDataSet>
      <sheetData sheetId="0">
        <row r="64">
          <cell r="F64">
            <v>1083348856.7114465</v>
          </cell>
        </row>
        <row r="74">
          <cell r="B74">
            <v>27206102.259058326</v>
          </cell>
        </row>
      </sheetData>
      <sheetData sheetId="1" refreshError="1"/>
      <sheetData sheetId="2">
        <row r="33">
          <cell r="C33">
            <v>-855077.15021566406</v>
          </cell>
        </row>
      </sheetData>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8"/>
  <sheetViews>
    <sheetView tabSelected="1" view="pageBreakPreview" zoomScale="85" zoomScaleNormal="100" zoomScaleSheetLayoutView="85" workbookViewId="0">
      <selection activeCell="N37" sqref="N37"/>
    </sheetView>
  </sheetViews>
  <sheetFormatPr defaultColWidth="9.7109375" defaultRowHeight="12" customHeight="1"/>
  <cols>
    <col min="1" max="1" width="2.28515625" style="8" customWidth="1"/>
    <col min="2" max="2" width="7.28515625" style="8" customWidth="1"/>
    <col min="3" max="3" width="24.7109375" style="8" customWidth="1"/>
    <col min="4" max="4" width="10.28515625" style="7" bestFit="1" customWidth="1"/>
    <col min="5" max="5" width="5.140625" style="7" bestFit="1" customWidth="1"/>
    <col min="6" max="6" width="11.42578125" style="8" customWidth="1"/>
    <col min="7" max="7" width="8.85546875" style="7" bestFit="1" customWidth="1"/>
    <col min="8" max="8" width="10.5703125" style="7" bestFit="1" customWidth="1"/>
    <col min="9" max="9" width="14" style="8" bestFit="1" customWidth="1"/>
    <col min="10" max="10" width="10.85546875" style="7" bestFit="1" customWidth="1"/>
    <col min="11" max="16384" width="9.7109375" style="8"/>
  </cols>
  <sheetData>
    <row r="1" spans="1:10" ht="12" customHeight="1">
      <c r="A1" s="11"/>
      <c r="B1" s="54" t="s">
        <v>9</v>
      </c>
      <c r="C1" s="11"/>
      <c r="D1" s="10"/>
      <c r="E1" s="10"/>
      <c r="F1" s="11"/>
      <c r="G1" s="10"/>
      <c r="I1" s="59" t="s">
        <v>34</v>
      </c>
      <c r="J1" s="59" t="s">
        <v>35</v>
      </c>
    </row>
    <row r="2" spans="1:10" ht="12" customHeight="1">
      <c r="A2" s="11"/>
      <c r="B2" s="53" t="s">
        <v>38</v>
      </c>
      <c r="C2" s="11"/>
      <c r="D2" s="10"/>
      <c r="E2" s="10"/>
      <c r="F2" s="11"/>
      <c r="G2" s="10"/>
      <c r="H2" s="10"/>
      <c r="I2" s="11"/>
      <c r="J2" s="6"/>
    </row>
    <row r="3" spans="1:10" ht="12" customHeight="1">
      <c r="A3" s="11"/>
      <c r="B3" s="12" t="s">
        <v>32</v>
      </c>
      <c r="C3" s="11"/>
      <c r="D3" s="10"/>
      <c r="E3" s="10"/>
      <c r="F3" s="11"/>
      <c r="G3" s="10"/>
      <c r="H3" s="10"/>
      <c r="I3" s="11"/>
      <c r="J3" s="6"/>
    </row>
    <row r="4" spans="1:10" ht="12" customHeight="1">
      <c r="A4" s="11"/>
      <c r="B4" s="12"/>
      <c r="C4" s="11"/>
      <c r="D4" s="10"/>
      <c r="E4" s="10"/>
      <c r="F4" s="11"/>
      <c r="G4" s="10"/>
      <c r="H4" s="10"/>
      <c r="I4" s="11"/>
      <c r="J4" s="9"/>
    </row>
    <row r="5" spans="1:10" ht="12" customHeight="1">
      <c r="A5" s="11"/>
      <c r="B5" s="11"/>
      <c r="C5" s="11"/>
      <c r="D5" s="10"/>
      <c r="E5" s="10"/>
      <c r="F5" s="11"/>
      <c r="G5" s="10"/>
      <c r="H5" s="10"/>
      <c r="I5" s="11"/>
      <c r="J5" s="9"/>
    </row>
    <row r="6" spans="1:10" ht="12" customHeight="1">
      <c r="A6" s="11"/>
      <c r="F6" s="7" t="s">
        <v>31</v>
      </c>
      <c r="I6" s="7" t="s">
        <v>30</v>
      </c>
      <c r="J6" s="13"/>
    </row>
    <row r="7" spans="1:10" ht="12" customHeight="1">
      <c r="A7" s="11"/>
      <c r="D7" s="52" t="s">
        <v>29</v>
      </c>
      <c r="E7" s="52" t="s">
        <v>28</v>
      </c>
      <c r="F7" s="52" t="s">
        <v>27</v>
      </c>
      <c r="G7" s="52" t="s">
        <v>26</v>
      </c>
      <c r="H7" s="52" t="s">
        <v>25</v>
      </c>
      <c r="I7" s="52" t="s">
        <v>24</v>
      </c>
      <c r="J7" s="51" t="s">
        <v>23</v>
      </c>
    </row>
    <row r="8" spans="1:10" ht="12" customHeight="1">
      <c r="B8" s="50" t="s">
        <v>22</v>
      </c>
      <c r="C8" s="38"/>
      <c r="D8" s="39"/>
      <c r="E8" s="39"/>
      <c r="F8" s="38"/>
      <c r="G8" s="38"/>
      <c r="H8" s="38"/>
      <c r="I8" s="40"/>
      <c r="J8" s="42"/>
    </row>
    <row r="9" spans="1:10" ht="12" customHeight="1">
      <c r="B9" s="49"/>
      <c r="C9" s="32"/>
      <c r="D9" s="48"/>
      <c r="E9" s="33"/>
      <c r="F9" s="47"/>
      <c r="G9" s="46"/>
      <c r="H9" s="45"/>
      <c r="I9" s="44"/>
      <c r="J9" s="43"/>
    </row>
    <row r="10" spans="1:10" s="57" customFormat="1" ht="12" customHeight="1">
      <c r="B10" s="60" t="s">
        <v>21</v>
      </c>
      <c r="C10" s="35"/>
      <c r="D10" s="39">
        <v>427</v>
      </c>
      <c r="E10" s="36" t="s">
        <v>20</v>
      </c>
      <c r="F10" s="40">
        <f>+I21</f>
        <v>-86673.662954948843</v>
      </c>
      <c r="G10" s="61" t="s">
        <v>19</v>
      </c>
      <c r="H10" s="62" t="s">
        <v>18</v>
      </c>
      <c r="I10" s="63">
        <f>F10</f>
        <v>-86673.662954948843</v>
      </c>
      <c r="J10" s="42" t="s">
        <v>17</v>
      </c>
    </row>
    <row r="11" spans="1:10" ht="12.75">
      <c r="B11" s="35"/>
      <c r="C11" s="35"/>
      <c r="D11" s="36"/>
      <c r="E11" s="36"/>
      <c r="F11" s="55"/>
      <c r="G11" s="35"/>
      <c r="H11" s="35"/>
      <c r="I11" s="56"/>
      <c r="J11" s="34"/>
    </row>
    <row r="12" spans="1:10" ht="12" customHeight="1">
      <c r="B12" s="41"/>
      <c r="C12" s="38"/>
      <c r="D12" s="39"/>
      <c r="E12" s="39"/>
      <c r="F12" s="38"/>
      <c r="G12" s="38"/>
      <c r="H12" s="38"/>
      <c r="I12" s="40"/>
      <c r="J12" s="37"/>
    </row>
    <row r="13" spans="1:10" ht="12" customHeight="1">
      <c r="B13" s="41" t="s">
        <v>16</v>
      </c>
      <c r="C13" s="38"/>
      <c r="D13" s="39"/>
      <c r="E13" s="39"/>
      <c r="F13" s="38"/>
      <c r="G13" s="38"/>
      <c r="H13" s="38"/>
      <c r="I13" s="40"/>
      <c r="J13" s="37"/>
    </row>
    <row r="14" spans="1:10" ht="12" customHeight="1">
      <c r="B14" s="31"/>
      <c r="C14" s="31"/>
      <c r="D14" s="31"/>
      <c r="E14" s="31"/>
      <c r="F14" s="11"/>
      <c r="G14" s="11"/>
      <c r="H14" s="11"/>
      <c r="I14" s="16"/>
      <c r="J14" s="30"/>
    </row>
    <row r="15" spans="1:10" ht="12" customHeight="1">
      <c r="B15" s="8" t="s">
        <v>15</v>
      </c>
      <c r="C15" s="11"/>
      <c r="D15" s="10"/>
      <c r="E15" s="10"/>
      <c r="F15" s="11"/>
      <c r="G15" s="11"/>
      <c r="H15" s="11"/>
      <c r="I15" s="15"/>
      <c r="J15" s="29"/>
    </row>
    <row r="16" spans="1:10" ht="12" customHeight="1">
      <c r="B16" s="26" t="s">
        <v>14</v>
      </c>
      <c r="C16" s="11"/>
      <c r="D16" s="10"/>
      <c r="E16" s="10"/>
      <c r="F16" s="11"/>
      <c r="G16" s="11"/>
      <c r="H16" s="11"/>
      <c r="I16" s="24">
        <f>'Page ADJ_3.1'!C11</f>
        <v>1083348856.7114465</v>
      </c>
      <c r="J16" s="22" t="s">
        <v>37</v>
      </c>
    </row>
    <row r="17" spans="2:10" ht="12" customHeight="1">
      <c r="B17" s="28" t="s">
        <v>13</v>
      </c>
      <c r="C17" s="11"/>
      <c r="D17" s="10"/>
      <c r="E17" s="10"/>
      <c r="F17" s="11"/>
      <c r="G17" s="11"/>
      <c r="H17" s="11"/>
      <c r="I17" s="27">
        <v>2.5032960000000003E-2</v>
      </c>
      <c r="J17" s="22" t="s">
        <v>37</v>
      </c>
    </row>
    <row r="18" spans="2:10" ht="12" customHeight="1">
      <c r="B18" s="26" t="s">
        <v>12</v>
      </c>
      <c r="C18" s="11"/>
      <c r="D18" s="10"/>
      <c r="E18" s="10"/>
      <c r="F18" s="11"/>
      <c r="G18" s="11"/>
      <c r="H18" s="11"/>
      <c r="I18" s="24">
        <f>I17*I16</f>
        <v>27119428.596103378</v>
      </c>
      <c r="J18" s="22" t="s">
        <v>37</v>
      </c>
    </row>
    <row r="19" spans="2:10" ht="12" customHeight="1">
      <c r="B19" s="26"/>
      <c r="C19" s="11"/>
      <c r="D19" s="10"/>
      <c r="E19" s="10"/>
      <c r="F19" s="11"/>
      <c r="G19" s="11"/>
      <c r="H19" s="11"/>
      <c r="I19" s="16"/>
      <c r="J19" s="25"/>
    </row>
    <row r="20" spans="2:10" ht="12" customHeight="1">
      <c r="B20" s="17" t="s">
        <v>2</v>
      </c>
      <c r="C20" s="11"/>
      <c r="D20" s="10"/>
      <c r="E20" s="10"/>
      <c r="F20" s="11"/>
      <c r="G20" s="11"/>
      <c r="H20" s="11"/>
      <c r="I20" s="24">
        <f>'Page ADJ_3.1'!C7</f>
        <v>27206102.259058326</v>
      </c>
      <c r="J20" s="22" t="s">
        <v>37</v>
      </c>
    </row>
    <row r="21" spans="2:10" ht="13.5" thickBot="1">
      <c r="B21" s="11" t="s">
        <v>11</v>
      </c>
      <c r="C21" s="11"/>
      <c r="D21" s="10"/>
      <c r="E21" s="10"/>
      <c r="F21" s="16"/>
      <c r="G21" s="11"/>
      <c r="H21" s="11"/>
      <c r="I21" s="23">
        <f>I18-I20</f>
        <v>-86673.662954948843</v>
      </c>
      <c r="J21" s="22" t="s">
        <v>37</v>
      </c>
    </row>
    <row r="22" spans="2:10" ht="13.5" thickTop="1">
      <c r="B22" s="11"/>
      <c r="C22" s="11"/>
      <c r="D22" s="10"/>
      <c r="E22" s="10"/>
      <c r="F22" s="16"/>
      <c r="G22" s="11"/>
      <c r="H22" s="11"/>
      <c r="I22" s="15"/>
      <c r="J22" s="22"/>
    </row>
    <row r="23" spans="2:10" ht="12.75">
      <c r="B23" s="11"/>
      <c r="C23" s="11"/>
      <c r="D23" s="10"/>
      <c r="E23" s="10"/>
      <c r="F23" s="16"/>
      <c r="G23" s="11"/>
      <c r="H23" s="11"/>
      <c r="I23" s="15"/>
      <c r="J23" s="22"/>
    </row>
    <row r="24" spans="2:10" ht="12.75">
      <c r="B24" s="11"/>
      <c r="C24" s="11"/>
      <c r="D24" s="10"/>
      <c r="E24" s="10"/>
      <c r="F24" s="16"/>
      <c r="G24" s="11"/>
      <c r="H24" s="11"/>
      <c r="I24" s="15"/>
      <c r="J24" s="22"/>
    </row>
    <row r="25" spans="2:10" ht="12.75">
      <c r="B25" s="11"/>
      <c r="C25" s="11"/>
      <c r="D25" s="10"/>
      <c r="E25" s="10"/>
      <c r="F25" s="16"/>
      <c r="G25" s="11"/>
      <c r="H25" s="11"/>
      <c r="I25" s="15"/>
      <c r="J25" s="22"/>
    </row>
    <row r="26" spans="2:10" ht="12.75">
      <c r="B26" s="11"/>
      <c r="C26" s="11"/>
      <c r="D26" s="10"/>
      <c r="E26" s="10"/>
      <c r="F26" s="16"/>
      <c r="G26" s="11"/>
      <c r="H26" s="11"/>
      <c r="I26" s="15"/>
      <c r="J26" s="22"/>
    </row>
    <row r="27" spans="2:10" ht="12.75">
      <c r="B27" s="11"/>
      <c r="C27" s="11"/>
      <c r="D27" s="10"/>
      <c r="E27" s="10"/>
      <c r="F27" s="16"/>
      <c r="G27" s="11"/>
      <c r="H27" s="11"/>
      <c r="I27" s="15"/>
      <c r="J27" s="22"/>
    </row>
    <row r="28" spans="2:10" ht="12.75">
      <c r="B28" s="11"/>
      <c r="C28" s="11"/>
      <c r="D28" s="10"/>
      <c r="E28" s="10"/>
      <c r="F28" s="16"/>
      <c r="G28" s="11"/>
      <c r="H28" s="11"/>
      <c r="I28" s="15"/>
      <c r="J28" s="22"/>
    </row>
    <row r="29" spans="2:10" ht="12.75">
      <c r="B29" s="11"/>
      <c r="C29" s="11"/>
      <c r="D29" s="10"/>
      <c r="E29" s="10"/>
      <c r="F29" s="16"/>
      <c r="G29" s="11"/>
      <c r="H29" s="11"/>
      <c r="I29" s="15"/>
      <c r="J29" s="22"/>
    </row>
    <row r="30" spans="2:10" ht="12.75">
      <c r="B30" s="11"/>
      <c r="C30" s="11"/>
      <c r="D30" s="10"/>
      <c r="E30" s="10"/>
      <c r="F30" s="16"/>
      <c r="G30" s="11"/>
      <c r="H30" s="11"/>
      <c r="I30" s="15"/>
      <c r="J30" s="22"/>
    </row>
    <row r="31" spans="2:10" ht="12.75">
      <c r="B31" s="11"/>
      <c r="C31" s="11"/>
      <c r="D31" s="10"/>
      <c r="E31" s="10"/>
      <c r="F31" s="16"/>
      <c r="G31" s="11"/>
      <c r="H31" s="11"/>
      <c r="I31" s="15"/>
      <c r="J31" s="22"/>
    </row>
    <row r="32" spans="2:10" ht="12.75">
      <c r="B32" s="11"/>
      <c r="C32" s="11"/>
      <c r="D32" s="10"/>
      <c r="E32" s="10"/>
      <c r="F32" s="16"/>
      <c r="G32" s="11"/>
      <c r="H32" s="11"/>
      <c r="I32" s="15"/>
      <c r="J32" s="22"/>
    </row>
    <row r="33" spans="2:10" ht="12.75">
      <c r="B33" s="11"/>
      <c r="C33" s="11"/>
      <c r="D33" s="10"/>
      <c r="E33" s="10"/>
      <c r="F33" s="16"/>
      <c r="G33" s="11"/>
      <c r="H33" s="11"/>
      <c r="I33" s="15"/>
      <c r="J33" s="22"/>
    </row>
    <row r="34" spans="2:10" ht="12.75">
      <c r="B34" s="11"/>
      <c r="C34" s="11"/>
      <c r="D34" s="10"/>
      <c r="E34" s="10"/>
      <c r="F34" s="16"/>
      <c r="G34" s="11"/>
      <c r="H34" s="11"/>
      <c r="I34" s="15"/>
      <c r="J34" s="22"/>
    </row>
    <row r="35" spans="2:10" ht="12.75">
      <c r="B35" s="11"/>
      <c r="C35" s="11"/>
      <c r="D35" s="10"/>
      <c r="E35" s="10"/>
      <c r="F35" s="16"/>
      <c r="G35" s="11"/>
      <c r="H35" s="11"/>
      <c r="I35" s="15"/>
      <c r="J35" s="22"/>
    </row>
    <row r="36" spans="2:10" ht="12.75">
      <c r="B36" s="11"/>
      <c r="C36" s="11"/>
      <c r="D36" s="10"/>
      <c r="E36" s="10"/>
      <c r="F36" s="16"/>
      <c r="G36" s="11"/>
      <c r="H36" s="11"/>
      <c r="I36" s="15"/>
      <c r="J36" s="22"/>
    </row>
    <row r="37" spans="2:10" ht="12" customHeight="1">
      <c r="B37" s="11"/>
      <c r="C37" s="11"/>
      <c r="D37" s="10"/>
      <c r="E37" s="10"/>
      <c r="F37" s="16"/>
      <c r="G37" s="11"/>
      <c r="H37" s="11"/>
      <c r="I37" s="21"/>
      <c r="J37" s="20"/>
    </row>
    <row r="38" spans="2:10" ht="12" customHeight="1">
      <c r="B38" s="11"/>
      <c r="C38" s="11"/>
      <c r="D38" s="10"/>
      <c r="E38" s="10"/>
      <c r="F38" s="16"/>
      <c r="G38" s="10"/>
      <c r="H38" s="10"/>
      <c r="I38" s="15"/>
      <c r="J38" s="13"/>
    </row>
    <row r="39" spans="2:10" ht="12" customHeight="1">
      <c r="B39" s="11"/>
      <c r="C39" s="11"/>
      <c r="D39" s="19"/>
      <c r="E39" s="10"/>
      <c r="F39" s="16"/>
      <c r="G39" s="19"/>
      <c r="H39" s="18"/>
      <c r="I39" s="16"/>
      <c r="J39" s="13"/>
    </row>
    <row r="40" spans="2:10" ht="12" customHeight="1">
      <c r="B40" s="17"/>
      <c r="C40" s="11"/>
      <c r="D40" s="10"/>
      <c r="E40" s="10"/>
      <c r="F40" s="16"/>
      <c r="G40" s="10"/>
      <c r="H40" s="10"/>
      <c r="I40" s="15"/>
      <c r="J40" s="13"/>
    </row>
    <row r="41" spans="2:10" ht="12" customHeight="1">
      <c r="B41" s="11"/>
      <c r="C41" s="11"/>
      <c r="D41" s="10"/>
      <c r="E41" s="10"/>
      <c r="F41" s="16"/>
      <c r="G41" s="10"/>
      <c r="H41" s="10"/>
      <c r="I41" s="15"/>
      <c r="J41" s="13"/>
    </row>
    <row r="42" spans="2:10" ht="12" customHeight="1">
      <c r="J42" s="13"/>
    </row>
    <row r="43" spans="2:10" ht="12" customHeight="1">
      <c r="J43" s="13"/>
    </row>
    <row r="44" spans="2:10" ht="12" customHeight="1">
      <c r="J44" s="13"/>
    </row>
    <row r="45" spans="2:10" ht="12" customHeight="1">
      <c r="B45" s="14"/>
      <c r="J45" s="13"/>
    </row>
    <row r="46" spans="2:10" ht="12" customHeight="1">
      <c r="J46" s="20"/>
    </row>
    <row r="47" spans="2:10" ht="12" customHeight="1">
      <c r="J47" s="20"/>
    </row>
    <row r="48" spans="2:10" ht="12" customHeight="1">
      <c r="J48" s="20"/>
    </row>
    <row r="49" spans="1:10" ht="12" customHeight="1" thickBot="1">
      <c r="A49" s="11"/>
      <c r="B49" s="12" t="s">
        <v>10</v>
      </c>
      <c r="C49" s="11"/>
      <c r="D49" s="10"/>
      <c r="E49" s="10"/>
      <c r="F49" s="11"/>
      <c r="G49" s="10"/>
      <c r="H49" s="10"/>
      <c r="I49" s="10"/>
      <c r="J49" s="9"/>
    </row>
    <row r="50" spans="1:10" ht="12" customHeight="1">
      <c r="A50" s="70"/>
      <c r="B50" s="81" t="s">
        <v>43</v>
      </c>
      <c r="C50" s="81"/>
      <c r="D50" s="81"/>
      <c r="E50" s="81"/>
      <c r="F50" s="81"/>
      <c r="G50" s="81"/>
      <c r="H50" s="81"/>
      <c r="I50" s="81"/>
      <c r="J50" s="82"/>
    </row>
    <row r="51" spans="1:10" ht="12" customHeight="1">
      <c r="A51" s="71"/>
      <c r="B51" s="83"/>
      <c r="C51" s="83"/>
      <c r="D51" s="83"/>
      <c r="E51" s="83"/>
      <c r="F51" s="83"/>
      <c r="G51" s="83"/>
      <c r="H51" s="83"/>
      <c r="I51" s="83"/>
      <c r="J51" s="84"/>
    </row>
    <row r="52" spans="1:10" ht="12" customHeight="1">
      <c r="A52" s="71"/>
      <c r="B52" s="83"/>
      <c r="C52" s="83"/>
      <c r="D52" s="83"/>
      <c r="E52" s="83"/>
      <c r="F52" s="83"/>
      <c r="G52" s="83"/>
      <c r="H52" s="83"/>
      <c r="I52" s="83"/>
      <c r="J52" s="84"/>
    </row>
    <row r="53" spans="1:10" ht="12" customHeight="1">
      <c r="A53" s="71"/>
      <c r="B53" s="83"/>
      <c r="C53" s="83"/>
      <c r="D53" s="83"/>
      <c r="E53" s="83"/>
      <c r="F53" s="83"/>
      <c r="G53" s="83"/>
      <c r="H53" s="83"/>
      <c r="I53" s="83"/>
      <c r="J53" s="84"/>
    </row>
    <row r="54" spans="1:10" ht="12" customHeight="1">
      <c r="A54" s="71"/>
      <c r="B54" s="83"/>
      <c r="C54" s="83"/>
      <c r="D54" s="83"/>
      <c r="E54" s="83"/>
      <c r="F54" s="83"/>
      <c r="G54" s="83"/>
      <c r="H54" s="83"/>
      <c r="I54" s="83"/>
      <c r="J54" s="84"/>
    </row>
    <row r="55" spans="1:10" ht="12" customHeight="1">
      <c r="A55" s="71"/>
      <c r="B55" s="83"/>
      <c r="C55" s="83"/>
      <c r="D55" s="83"/>
      <c r="E55" s="83"/>
      <c r="F55" s="83"/>
      <c r="G55" s="83"/>
      <c r="H55" s="83"/>
      <c r="I55" s="83"/>
      <c r="J55" s="84"/>
    </row>
    <row r="56" spans="1:10" ht="12" customHeight="1">
      <c r="A56" s="71"/>
      <c r="B56" s="83"/>
      <c r="C56" s="83"/>
      <c r="D56" s="83"/>
      <c r="E56" s="83"/>
      <c r="F56" s="83"/>
      <c r="G56" s="83"/>
      <c r="H56" s="83"/>
      <c r="I56" s="83"/>
      <c r="J56" s="84"/>
    </row>
    <row r="57" spans="1:10" ht="12" customHeight="1">
      <c r="A57" s="71"/>
      <c r="B57" s="83"/>
      <c r="C57" s="83"/>
      <c r="D57" s="83"/>
      <c r="E57" s="83"/>
      <c r="F57" s="83"/>
      <c r="G57" s="83"/>
      <c r="H57" s="83"/>
      <c r="I57" s="83"/>
      <c r="J57" s="84"/>
    </row>
    <row r="58" spans="1:10" ht="12" customHeight="1" thickBot="1">
      <c r="A58" s="72"/>
      <c r="B58" s="85"/>
      <c r="C58" s="85"/>
      <c r="D58" s="85"/>
      <c r="E58" s="85"/>
      <c r="F58" s="85"/>
      <c r="G58" s="85"/>
      <c r="H58" s="85"/>
      <c r="I58" s="85"/>
      <c r="J58" s="86"/>
    </row>
  </sheetData>
  <sheetProtection formatCells="0" formatColumns="0" formatRows="0"/>
  <mergeCells count="1">
    <mergeCell ref="B50:J58"/>
  </mergeCells>
  <dataValidations count="2">
    <dataValidation type="list" allowBlank="1" showInputMessage="1" showErrorMessage="1" errorTitle="Adjustment Type Entry Error" error="An invalid adjustment type was entered._x000a__x000a_Valid values are 1, 2, or 3." sqref="E8:E49" xr:uid="{00000000-0002-0000-0000-000000000000}">
      <formula1>"1,2,3"</formula1>
    </dataValidation>
    <dataValidation type="list" allowBlank="1" showInputMessage="1" showErrorMessage="1" errorTitle="Account Input Error" error="The account number entered is not valid." sqref="D8:D49" xr:uid="{00000000-0002-0000-0000-000001000000}">
      <formula1>ValidAccount</formula1>
    </dataValidation>
  </dataValidations>
  <pageMargins left="0.7" right="0.7" top="0.75" bottom="0.75" header="0.3" footer="0.3"/>
  <pageSetup scale="85" fitToHeight="15" orientation="portrait" r:id="rId1"/>
  <headerFooter alignWithMargins="0"/>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18"/>
  <sheetViews>
    <sheetView view="pageBreakPreview" zoomScale="85" zoomScaleNormal="85" zoomScaleSheetLayoutView="85" workbookViewId="0">
      <selection activeCell="B28" sqref="B28"/>
    </sheetView>
  </sheetViews>
  <sheetFormatPr defaultRowHeight="12.75"/>
  <cols>
    <col min="1" max="1" width="3.140625" style="1" customWidth="1"/>
    <col min="2" max="2" width="42" style="1" bestFit="1" customWidth="1"/>
    <col min="3" max="3" width="14.28515625" style="1" bestFit="1" customWidth="1"/>
    <col min="4" max="4" width="26.28515625" style="1" customWidth="1"/>
    <col min="5" max="5" width="14.5703125" style="1" customWidth="1"/>
    <col min="6" max="6" width="8" style="1" bestFit="1" customWidth="1"/>
    <col min="7" max="16384" width="9.140625" style="1"/>
  </cols>
  <sheetData>
    <row r="1" spans="2:6">
      <c r="B1" s="5" t="s">
        <v>9</v>
      </c>
      <c r="D1" s="58"/>
      <c r="E1" s="59" t="s">
        <v>40</v>
      </c>
      <c r="F1" s="59"/>
    </row>
    <row r="2" spans="2:6">
      <c r="B2" s="5" t="str">
        <f>'Lead Sheet ADJ_3'!B2</f>
        <v>Washington Limited-Issue Rate Filing</v>
      </c>
      <c r="F2" s="6"/>
    </row>
    <row r="3" spans="2:6">
      <c r="B3" s="5" t="s">
        <v>33</v>
      </c>
      <c r="F3" s="67"/>
    </row>
    <row r="4" spans="2:6">
      <c r="B4" s="5"/>
      <c r="C4" s="58"/>
      <c r="E4" s="4"/>
    </row>
    <row r="5" spans="2:6">
      <c r="C5" s="58"/>
    </row>
    <row r="6" spans="2:6">
      <c r="B6" s="3" t="s">
        <v>8</v>
      </c>
      <c r="C6" s="68"/>
      <c r="D6" s="79" t="s">
        <v>7</v>
      </c>
      <c r="E6" s="73"/>
    </row>
    <row r="7" spans="2:6" s="5" customFormat="1">
      <c r="B7" s="74" t="s">
        <v>2</v>
      </c>
      <c r="C7" s="69">
        <f>[5]Results!$B$74</f>
        <v>27206102.259058326</v>
      </c>
      <c r="D7" s="65" t="s">
        <v>41</v>
      </c>
      <c r="E7" s="77"/>
      <c r="F7" s="66"/>
    </row>
    <row r="8" spans="2:6">
      <c r="B8" s="74"/>
      <c r="C8" s="76"/>
      <c r="D8" s="74"/>
      <c r="E8" s="74"/>
    </row>
    <row r="9" spans="2:6">
      <c r="B9" s="74"/>
      <c r="C9" s="76"/>
      <c r="D9" s="74"/>
      <c r="E9" s="74"/>
    </row>
    <row r="10" spans="2:6">
      <c r="B10" s="3" t="s">
        <v>6</v>
      </c>
      <c r="C10" s="76"/>
      <c r="D10" s="79" t="s">
        <v>7</v>
      </c>
      <c r="E10" s="73"/>
    </row>
    <row r="11" spans="2:6" s="5" customFormat="1">
      <c r="B11" s="74" t="s">
        <v>5</v>
      </c>
      <c r="C11" s="69">
        <f>[5]Results!$F$64</f>
        <v>1083348856.7114465</v>
      </c>
      <c r="D11" s="65" t="s">
        <v>42</v>
      </c>
      <c r="E11" s="74"/>
    </row>
    <row r="12" spans="2:6">
      <c r="B12" s="74"/>
      <c r="C12" s="2"/>
      <c r="D12" s="74"/>
      <c r="E12" s="74"/>
    </row>
    <row r="13" spans="2:6">
      <c r="B13" s="74" t="s">
        <v>4</v>
      </c>
      <c r="C13" s="80">
        <v>2.5032960000000003E-2</v>
      </c>
      <c r="D13" s="65" t="s">
        <v>39</v>
      </c>
      <c r="E13" s="77"/>
    </row>
    <row r="14" spans="2:6" s="5" customFormat="1">
      <c r="B14" s="74" t="s">
        <v>3</v>
      </c>
      <c r="C14" s="78">
        <f>C11*C13</f>
        <v>27119428.596103378</v>
      </c>
      <c r="D14" s="65"/>
      <c r="E14" s="75"/>
    </row>
    <row r="15" spans="2:6">
      <c r="B15" s="74"/>
      <c r="C15" s="74"/>
      <c r="D15" s="74"/>
      <c r="E15" s="74"/>
    </row>
    <row r="16" spans="2:6" s="5" customFormat="1">
      <c r="B16" s="74" t="s">
        <v>2</v>
      </c>
      <c r="C16" s="78">
        <f>C7</f>
        <v>27206102.259058326</v>
      </c>
      <c r="D16" s="65" t="s">
        <v>1</v>
      </c>
      <c r="E16" s="64"/>
    </row>
    <row r="17" spans="2:5">
      <c r="B17" s="74"/>
      <c r="C17" s="64"/>
      <c r="D17" s="74"/>
      <c r="E17" s="74"/>
    </row>
    <row r="18" spans="2:5">
      <c r="B18" s="74" t="s">
        <v>0</v>
      </c>
      <c r="C18" s="78">
        <f>C14-C16</f>
        <v>-86673.662954948843</v>
      </c>
      <c r="D18" s="75" t="s">
        <v>36</v>
      </c>
      <c r="E18" s="74"/>
    </row>
  </sheetData>
  <pageMargins left="0.7" right="0.7" top="0.75" bottom="0.75" header="0.3" footer="0.3"/>
  <pageSetup scale="91" fitToHeight="0" orientation="portrait" r:id="rId1"/>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2FDB890DE267284EA2E995D4D4EF8915" ma:contentTypeVersion="44" ma:contentTypeDescription="" ma:contentTypeScope="" ma:versionID="8141efba68ebf9c44247529df6014dbe">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2021-07-01T07:00:00+00:00</OpenedDate>
    <SignificantOrder xmlns="dc463f71-b30c-4ab2-9473-d307f9d35888">false</SignificantOrder>
    <Date1 xmlns="dc463f71-b30c-4ab2-9473-d307f9d35888">2021-07-01T07:00:00+00:00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210532</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FB9189E9-9A46-498D-A8F2-5ED54621B09B}"/>
</file>

<file path=customXml/itemProps2.xml><?xml version="1.0" encoding="utf-8"?>
<ds:datastoreItem xmlns:ds="http://schemas.openxmlformats.org/officeDocument/2006/customXml" ds:itemID="{1D54085F-9E66-4753-B1E3-A464FBA4B043}"/>
</file>

<file path=customXml/itemProps3.xml><?xml version="1.0" encoding="utf-8"?>
<ds:datastoreItem xmlns:ds="http://schemas.openxmlformats.org/officeDocument/2006/customXml" ds:itemID="{B85B550B-EE3B-4A74-B38C-680ADEBE60E4}"/>
</file>

<file path=customXml/itemProps4.xml><?xml version="1.0" encoding="utf-8"?>
<ds:datastoreItem xmlns:ds="http://schemas.openxmlformats.org/officeDocument/2006/customXml" ds:itemID="{784FAC37-C2D4-49B8-89E7-6E6A364CA61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Lead Sheet ADJ_3</vt:lpstr>
      <vt:lpstr>Page ADJ_3.1</vt:lpstr>
      <vt:lpstr>'Lead Sheet ADJ_3'!Print_Area</vt:lpstr>
      <vt:lpstr>'Page ADJ_3.1'!Print_Area</vt:lpstr>
    </vt:vector>
  </TitlesOfParts>
  <Company>PacifiCorp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Cheung, Sherona</dc:creator>
  <cp:lastModifiedBy>Cheung, Sherona</cp:lastModifiedBy>
  <cp:lastPrinted>2021-06-23T23:18:55Z</cp:lastPrinted>
  <dcterms:created xsi:type="dcterms:W3CDTF">2015-11-23T19:39:19Z</dcterms:created>
  <dcterms:modified xsi:type="dcterms:W3CDTF">2021-06-25T21:24:26Z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0x0101006E56B4D1795A2E4DB2F0B01679ED314A002FDB890DE267284EA2E995D4D4EF8915</vt:lpwstr>
  </property>
  <property fmtid="{D5CDD505-2E9C-101B-9397-08002B2CF9AE}" pid="3" name="_docset_NoMedatataSyncRequired">
    <vt:lpwstr>False</vt:lpwstr>
  </property>
  <property fmtid="{D5CDD505-2E9C-101B-9397-08002B2CF9AE}" pid="4" name="IsEFSEC">
    <vt:bool>false</vt:bool>
  </property>
</Properties>
</file>