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Exhibit No. RMM-2 page 1" sheetId="3" r:id="rId1"/>
    <sheet name="Exhibit No. RMM-2 pages 2-10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ECURRENT" localSheetId="0" hidden="1">[3]ConsolidatingPL!#REF!</definedName>
    <definedName name="__123Graph_ECURRENT" hidden="1">[3]ConsolidatingPL!#REF!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hidden="1">{#N/A,#N/A,FALSE,"schA"}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"I:\COMTREL\FINICLE\TradeSummary.mdb"</definedName>
    <definedName name="anscount" hidden="1">1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sd" localSheetId="0" hidden="1">[4]Inputs!#REF!</definedName>
    <definedName name="dsd" hidden="1">[4]Inputs!#REF!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hidden="1">{#N/A,#N/A,FALSE,"Coversheet";#N/A,#N/A,FALSE,"QA"}</definedName>
    <definedName name="Master" hidden="1">{#N/A,#N/A,FALSE,"Actual";#N/A,#N/A,FALSE,"Normalized";#N/A,#N/A,FALSE,"Electric Actual";#N/A,#N/A,FALSE,"Electric Normalized"}</definedName>
    <definedName name="Miller" hidden="1">{#N/A,#N/A,FALSE,"Expenditures";#N/A,#N/A,FALSE,"Property Placed In-Service";#N/A,#N/A,FALSE,"CWIP Balances"}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{#N/A,#N/A,FALSE,"Summ";#N/A,#N/A,FALSE,"General"}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[1]Inputs!#REF!</definedName>
    <definedName name="PricingInfo" hidden="1">[1]Inputs!#REF!</definedName>
    <definedName name="_xlnm.Print_Area" localSheetId="0">'Exhibit No. RMM-2 page 1'!$A$1:$F$35</definedName>
    <definedName name="_xlnm.Print_Area" localSheetId="1">'Exhibit No. RMM-2 pages 2-10'!$A$1:$I$248</definedName>
    <definedName name="_xlnm.Print_Titles" localSheetId="1">'Exhibit No. RMM-2 pages 2-10'!$1:$7</definedName>
    <definedName name="q" hidden="1">{#N/A,#N/A,FALSE,"Coversheet";#N/A,#N/A,FALSE,"QA"}</definedName>
    <definedName name="qqq" hidden="1">{#N/A,#N/A,FALSE,"schA"}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"45EQYSCWE9WJMGB34OOD1BOQZ"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localSheetId="0" hidden="1">[5]Inputs!#REF!</definedName>
    <definedName name="w" hidden="1">[5]Inputs!#REF!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#REF!</definedName>
    <definedName name="y" hidden="1">#REF!</definedName>
    <definedName name="yuf" hidden="1">{#N/A,#N/A,FALSE,"Summ";#N/A,#N/A,FALSE,"General"}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F10" i="3" l="1"/>
</calcChain>
</file>

<file path=xl/sharedStrings.xml><?xml version="1.0" encoding="utf-8"?>
<sst xmlns="http://schemas.openxmlformats.org/spreadsheetml/2006/main" count="324" uniqueCount="54">
  <si>
    <t>Residential</t>
  </si>
  <si>
    <t>No.</t>
  </si>
  <si>
    <t>Description</t>
  </si>
  <si>
    <t>(A)</t>
  </si>
  <si>
    <t>(B)</t>
  </si>
  <si>
    <r>
      <t>Total Revenue</t>
    </r>
    <r>
      <rPr>
        <vertAlign val="superscript"/>
        <sz val="12"/>
        <rFont val="Times New Roman"/>
        <family val="1"/>
      </rPr>
      <t>1</t>
    </r>
  </si>
  <si>
    <t>Less: NPC Revenue</t>
  </si>
  <si>
    <t xml:space="preserve"> </t>
  </si>
  <si>
    <t>Average Annual Customers</t>
  </si>
  <si>
    <t>Discount Rate</t>
  </si>
  <si>
    <t>Average Annual Revenue per Customer</t>
  </si>
  <si>
    <t>From Docket No. UE-152253 rates effective October 4, 2016.</t>
  </si>
  <si>
    <t>Total Revenue</t>
  </si>
  <si>
    <t>6-Year Period</t>
  </si>
  <si>
    <t>Year 1</t>
  </si>
  <si>
    <t>Year 2</t>
  </si>
  <si>
    <t>Year 3</t>
  </si>
  <si>
    <t>Year 4</t>
  </si>
  <si>
    <t>Year 5</t>
  </si>
  <si>
    <t>Year 6</t>
  </si>
  <si>
    <t>Schedule 24 Stranded Costs</t>
  </si>
  <si>
    <t>Schedule 36 Stranded Costs</t>
  </si>
  <si>
    <t>Schedule 40 Stranded Costs</t>
  </si>
  <si>
    <t>General Service Stranded Costs</t>
  </si>
  <si>
    <t>Schedule 48 Stranded Costs Non Ded</t>
  </si>
  <si>
    <t>Schedule 48 Dedicated Facility Stranded Costs</t>
  </si>
  <si>
    <t>Schedule 48 Stranded Costs</t>
  </si>
  <si>
    <t>Non Residential Stranded Costs</t>
  </si>
  <si>
    <t>PacifiCorp</t>
  </si>
  <si>
    <t>State of Washington</t>
  </si>
  <si>
    <t>Stranded Cost Analysis</t>
  </si>
  <si>
    <t>6 Year - Modified</t>
  </si>
  <si>
    <t>Non-Residential</t>
  </si>
  <si>
    <t xml:space="preserve">        Less: Meters, Services &amp; Transformers</t>
  </si>
  <si>
    <t xml:space="preserve">       Customer Accounts and Service Expense less FERC Account 902</t>
  </si>
  <si>
    <t>Stranded Cost-Related Revenue</t>
  </si>
  <si>
    <t>Low Income Assistance Program Revenue</t>
  </si>
  <si>
    <t>System Benefits Charge Revenue</t>
  </si>
  <si>
    <t>Stranded Cost-Related Revenue per Customer</t>
  </si>
  <si>
    <t>Low Income Assistance Program Revenue per Customer</t>
  </si>
  <si>
    <t>Demand Side Management-Related Revenues per Customer</t>
  </si>
  <si>
    <t>6-Year Net Present Value Stranded Costs per Customer</t>
  </si>
  <si>
    <t>6-Year Net Present Value Freed-Up Energy Value per Customer</t>
  </si>
  <si>
    <t>Net Stranded Cost per Customer</t>
  </si>
  <si>
    <t>6-Year Net Present Value Low Income Assistance Program Cost per Customer</t>
  </si>
  <si>
    <t>6-Year Net Present Value Demand Side Management Cost per Customer</t>
  </si>
  <si>
    <t>Net Stranded Cost Revenue Ratio</t>
  </si>
  <si>
    <t>Low Income Assistance Program Cost to Revenue Ratio</t>
  </si>
  <si>
    <t>Demand Side Management Cost to Revenue Ratio</t>
  </si>
  <si>
    <t>Percentage Change from Initial Filing</t>
  </si>
  <si>
    <t>Schedules 16/18 Stranded Costs</t>
  </si>
  <si>
    <t>Low Income Revenue</t>
  </si>
  <si>
    <t>Conservation Revenue</t>
  </si>
  <si>
    <t>Freed-Up Energy Value per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</si>
</sst>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2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0" borderId="0" xfId="2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/>
    </xf>
    <xf numFmtId="0" fontId="0" fillId="0" borderId="0" xfId="0" applyBorder="1"/>
    <xf numFmtId="0" fontId="4" fillId="0" borderId="0" xfId="2" applyFont="1" applyFill="1" applyBorder="1" applyAlignment="1">
      <alignment horizontal="center" wrapText="1"/>
    </xf>
    <xf numFmtId="0" fontId="3" fillId="0" borderId="0" xfId="2" applyFill="1" applyBorder="1" applyAlignment="1">
      <alignment horizontal="left"/>
    </xf>
    <xf numFmtId="5" fontId="3" fillId="0" borderId="0" xfId="2" applyNumberFormat="1" applyFill="1" applyBorder="1"/>
    <xf numFmtId="9" fontId="5" fillId="0" borderId="0" xfId="1" applyFont="1" applyBorder="1"/>
    <xf numFmtId="5" fontId="7" fillId="0" borderId="0" xfId="2" applyNumberFormat="1" applyFont="1" applyFill="1" applyBorder="1"/>
    <xf numFmtId="5" fontId="4" fillId="0" borderId="0" xfId="3" applyNumberFormat="1" applyFont="1" applyFill="1"/>
    <xf numFmtId="5" fontId="3" fillId="0" borderId="0" xfId="3" applyNumberFormat="1" applyFont="1" applyFill="1"/>
    <xf numFmtId="9" fontId="0" fillId="0" borderId="0" xfId="1" applyFont="1" applyBorder="1"/>
    <xf numFmtId="0" fontId="0" fillId="0" borderId="0" xfId="0" applyFont="1"/>
    <xf numFmtId="0" fontId="4" fillId="0" borderId="1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164" fontId="3" fillId="0" borderId="0" xfId="4" applyNumberFormat="1" applyFont="1" applyFill="1"/>
    <xf numFmtId="5" fontId="3" fillId="0" borderId="0" xfId="2" applyNumberFormat="1" applyFont="1" applyFill="1" applyBorder="1" applyAlignment="1">
      <alignment horizontal="left"/>
    </xf>
    <xf numFmtId="5" fontId="3" fillId="0" borderId="0" xfId="2" applyNumberFormat="1" applyFont="1" applyFill="1" applyBorder="1"/>
    <xf numFmtId="5" fontId="4" fillId="0" borderId="0" xfId="2" applyNumberFormat="1" applyFont="1" applyFill="1" applyBorder="1" applyAlignment="1">
      <alignment horizontal="left"/>
    </xf>
    <xf numFmtId="10" fontId="3" fillId="0" borderId="0" xfId="1" applyNumberFormat="1" applyFont="1" applyFill="1"/>
    <xf numFmtId="43" fontId="3" fillId="0" borderId="0" xfId="4" applyNumberFormat="1" applyFont="1" applyFill="1" applyBorder="1"/>
    <xf numFmtId="165" fontId="3" fillId="0" borderId="0" xfId="4" applyNumberFormat="1" applyFont="1" applyFill="1"/>
    <xf numFmtId="9" fontId="5" fillId="0" borderId="0" xfId="1" applyNumberFormat="1" applyFont="1"/>
    <xf numFmtId="0" fontId="3" fillId="0" borderId="0" xfId="2" applyFont="1" applyFill="1" applyBorder="1"/>
    <xf numFmtId="0" fontId="9" fillId="0" borderId="0" xfId="2" applyFont="1" applyFill="1" applyBorder="1"/>
    <xf numFmtId="0" fontId="3" fillId="0" borderId="0" xfId="2" applyFill="1" applyBorder="1"/>
    <xf numFmtId="5" fontId="4" fillId="0" borderId="0" xfId="3" applyNumberFormat="1" applyFont="1" applyFill="1" applyBorder="1"/>
    <xf numFmtId="5" fontId="4" fillId="0" borderId="1" xfId="3" applyNumberFormat="1" applyFont="1" applyFill="1" applyBorder="1"/>
    <xf numFmtId="0" fontId="5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5" fontId="10" fillId="0" borderId="0" xfId="5" applyNumberFormat="1" applyFont="1" applyFill="1" applyProtection="1"/>
    <xf numFmtId="5" fontId="10" fillId="0" borderId="0" xfId="5" applyNumberFormat="1" applyFont="1" applyFill="1" applyBorder="1" applyProtection="1"/>
    <xf numFmtId="5" fontId="4" fillId="0" borderId="0" xfId="2" applyNumberFormat="1" applyFont="1" applyFill="1" applyBorder="1"/>
    <xf numFmtId="0" fontId="5" fillId="0" borderId="0" xfId="0" applyFont="1" applyBorder="1" applyAlignment="1">
      <alignment horizontal="centerContinuous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2" applyFill="1" applyBorder="1" applyAlignment="1">
      <alignment horizontal="centerContinuous"/>
    </xf>
    <xf numFmtId="0" fontId="0" fillId="0" borderId="0" xfId="0" applyAlignment="1">
      <alignment horizontal="centerContinuous"/>
    </xf>
    <xf numFmtId="5" fontId="3" fillId="0" borderId="0" xfId="3" applyNumberFormat="1" applyFont="1" applyFill="1" applyBorder="1"/>
    <xf numFmtId="164" fontId="3" fillId="0" borderId="0" xfId="4" applyNumberFormat="1" applyFont="1" applyFill="1" applyBorder="1"/>
    <xf numFmtId="0" fontId="0" fillId="0" borderId="0" xfId="0" applyFont="1" applyBorder="1"/>
    <xf numFmtId="0" fontId="1" fillId="0" borderId="0" xfId="0" applyFont="1"/>
    <xf numFmtId="43" fontId="3" fillId="0" borderId="2" xfId="4" applyNumberFormat="1" applyFont="1" applyFill="1" applyBorder="1"/>
    <xf numFmtId="7" fontId="3" fillId="0" borderId="0" xfId="2" applyNumberFormat="1" applyFill="1" applyBorder="1"/>
    <xf numFmtId="43" fontId="4" fillId="0" borderId="0" xfId="6" applyNumberFormat="1" applyFont="1" applyFill="1" applyBorder="1"/>
    <xf numFmtId="43" fontId="4" fillId="0" borderId="0" xfId="4" applyNumberFormat="1" applyFont="1" applyFill="1"/>
    <xf numFmtId="7" fontId="7" fillId="0" borderId="0" xfId="2" applyNumberFormat="1" applyFont="1" applyFill="1" applyBorder="1"/>
  </cellXfs>
  <cellStyles count="7">
    <cellStyle name="Comma" xfId="6" builtinId="3"/>
    <cellStyle name="Comma 10" xfId="4"/>
    <cellStyle name="Normal" xfId="0" builtinId="0"/>
    <cellStyle name="Normal 13 8" xfId="5"/>
    <cellStyle name="Normal 2 23" xfId="2"/>
    <cellStyle name="Percent" xfId="1" builtinId="5"/>
    <cellStyle name="Percent 10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4"/>
  <sheetViews>
    <sheetView tabSelected="1" view="pageBreakPreview" zoomScale="60" zoomScaleNormal="100" workbookViewId="0"/>
  </sheetViews>
  <sheetFormatPr defaultRowHeight="15" x14ac:dyDescent="0.25"/>
  <cols>
    <col min="1" max="1" width="9.28515625" customWidth="1"/>
    <col min="2" max="2" width="70.85546875" customWidth="1"/>
    <col min="3" max="3" width="22.140625" customWidth="1"/>
    <col min="4" max="4" width="8.85546875" bestFit="1" customWidth="1"/>
    <col min="5" max="5" width="22.140625" customWidth="1"/>
    <col min="6" max="6" width="8.85546875" bestFit="1" customWidth="1"/>
    <col min="7" max="22" width="10.28515625" bestFit="1" customWidth="1"/>
    <col min="23" max="23" width="1.85546875" customWidth="1"/>
  </cols>
  <sheetData>
    <row r="1" spans="1:9" ht="15.75" x14ac:dyDescent="0.25">
      <c r="A1" s="48" t="s">
        <v>28</v>
      </c>
      <c r="B1" s="49"/>
      <c r="C1" s="49"/>
      <c r="D1" s="49"/>
      <c r="E1" s="49"/>
      <c r="F1" s="49"/>
    </row>
    <row r="2" spans="1:9" ht="15.75" x14ac:dyDescent="0.25">
      <c r="A2" s="48" t="s">
        <v>29</v>
      </c>
      <c r="B2" s="49"/>
      <c r="C2" s="49"/>
      <c r="D2" s="49"/>
      <c r="E2" s="49"/>
      <c r="F2" s="49"/>
    </row>
    <row r="3" spans="1:9" ht="15.75" x14ac:dyDescent="0.25">
      <c r="A3" s="48" t="s">
        <v>30</v>
      </c>
      <c r="B3" s="49"/>
      <c r="C3" s="49"/>
      <c r="D3" s="49"/>
      <c r="E3" s="49"/>
      <c r="F3" s="49"/>
    </row>
    <row r="4" spans="1:9" ht="15.75" x14ac:dyDescent="0.25">
      <c r="A4" s="48" t="s">
        <v>31</v>
      </c>
      <c r="B4" s="49"/>
      <c r="C4" s="49"/>
      <c r="D4" s="49"/>
      <c r="E4" s="49"/>
      <c r="F4" s="49"/>
    </row>
    <row r="5" spans="1:9" ht="15.75" x14ac:dyDescent="0.25">
      <c r="A5" s="48"/>
      <c r="B5" s="49"/>
      <c r="C5" s="49"/>
      <c r="D5" s="49"/>
      <c r="E5" s="49"/>
      <c r="F5" s="49"/>
    </row>
    <row r="6" spans="1:9" ht="15.75" x14ac:dyDescent="0.25">
      <c r="A6" s="48"/>
      <c r="B6" s="2"/>
      <c r="C6" s="2" t="s">
        <v>0</v>
      </c>
      <c r="D6" s="2"/>
      <c r="E6" s="2" t="s">
        <v>32</v>
      </c>
      <c r="F6" s="2"/>
    </row>
    <row r="7" spans="1:9" ht="15.75" x14ac:dyDescent="0.25">
      <c r="A7" s="3" t="s">
        <v>1</v>
      </c>
      <c r="B7" s="4" t="s">
        <v>2</v>
      </c>
      <c r="C7" s="6" t="s">
        <v>3</v>
      </c>
      <c r="D7" s="7"/>
      <c r="E7" s="8" t="s">
        <v>4</v>
      </c>
      <c r="F7" s="7"/>
    </row>
    <row r="8" spans="1:9" ht="15.75" x14ac:dyDescent="0.25">
      <c r="A8" s="3"/>
      <c r="B8" s="4"/>
      <c r="C8" s="9"/>
      <c r="D8" s="10"/>
      <c r="E8" s="11"/>
      <c r="F8" s="5"/>
    </row>
    <row r="9" spans="1:9" ht="18.75" x14ac:dyDescent="0.25">
      <c r="A9">
        <v>1</v>
      </c>
      <c r="B9" s="12" t="s">
        <v>5</v>
      </c>
      <c r="C9" s="13">
        <v>145355240.03273332</v>
      </c>
      <c r="E9" s="13">
        <v>193197820.72553182</v>
      </c>
      <c r="F9" s="13"/>
    </row>
    <row r="10" spans="1:9" ht="15.75" hidden="1" x14ac:dyDescent="0.25">
      <c r="A10">
        <f>A9+1</f>
        <v>2</v>
      </c>
      <c r="B10" s="12" t="s">
        <v>6</v>
      </c>
      <c r="C10" s="13">
        <v>55772733.751642562</v>
      </c>
      <c r="D10" s="14">
        <v>0.38369950570122413</v>
      </c>
      <c r="E10" s="13">
        <v>73666730.695818365</v>
      </c>
      <c r="F10" s="14">
        <f>E10/$E$9</f>
        <v>0.38130207897362184</v>
      </c>
    </row>
    <row r="11" spans="1:9" ht="15.75" x14ac:dyDescent="0.25">
      <c r="A11">
        <f t="shared" ref="A11:A29" si="0">A10+1</f>
        <v>3</v>
      </c>
      <c r="B11" s="12" t="s">
        <v>33</v>
      </c>
      <c r="C11" s="13">
        <v>10638319.775770228</v>
      </c>
      <c r="D11" s="14"/>
      <c r="E11" s="13">
        <v>6635312.1033733161</v>
      </c>
      <c r="F11" s="14"/>
    </row>
    <row r="12" spans="1:9" ht="15.75" x14ac:dyDescent="0.25">
      <c r="A12">
        <f t="shared" si="0"/>
        <v>4</v>
      </c>
      <c r="B12" s="12" t="s">
        <v>34</v>
      </c>
      <c r="C12" s="15">
        <v>5105105.3173630759</v>
      </c>
      <c r="D12" s="14"/>
      <c r="E12" s="15">
        <v>1059177.628845999</v>
      </c>
      <c r="F12" s="14"/>
    </row>
    <row r="13" spans="1:9" ht="15.75" x14ac:dyDescent="0.25">
      <c r="A13">
        <f t="shared" si="0"/>
        <v>5</v>
      </c>
      <c r="B13" s="1" t="s">
        <v>35</v>
      </c>
      <c r="C13" s="16">
        <v>129611814.93960002</v>
      </c>
      <c r="D13" s="14"/>
      <c r="E13" s="16">
        <v>185503330.99331251</v>
      </c>
      <c r="F13" s="14"/>
    </row>
    <row r="14" spans="1:9" ht="15.75" x14ac:dyDescent="0.25">
      <c r="A14">
        <f t="shared" si="0"/>
        <v>6</v>
      </c>
      <c r="B14" s="1" t="s">
        <v>36</v>
      </c>
      <c r="C14" s="17">
        <v>881770.90629671258</v>
      </c>
      <c r="D14" s="18" t="s">
        <v>7</v>
      </c>
      <c r="E14" s="17">
        <v>1136452.1326090537</v>
      </c>
      <c r="F14" s="18" t="s">
        <v>7</v>
      </c>
      <c r="I14" t="s">
        <v>7</v>
      </c>
    </row>
    <row r="15" spans="1:9" ht="15.75" x14ac:dyDescent="0.25">
      <c r="A15">
        <f t="shared" si="0"/>
        <v>7</v>
      </c>
      <c r="B15" s="1" t="s">
        <v>37</v>
      </c>
      <c r="C15" s="50">
        <v>5185387.1158311786</v>
      </c>
      <c r="D15" s="18" t="s">
        <v>7</v>
      </c>
      <c r="E15" s="50">
        <v>7318339.689007353</v>
      </c>
      <c r="F15" s="18" t="s">
        <v>7</v>
      </c>
    </row>
    <row r="16" spans="1:9" ht="15.75" x14ac:dyDescent="0.25">
      <c r="A16">
        <f t="shared" si="0"/>
        <v>8</v>
      </c>
      <c r="B16" s="21" t="s">
        <v>8</v>
      </c>
      <c r="C16" s="51">
        <v>105258.64978493931</v>
      </c>
      <c r="D16" s="52"/>
      <c r="E16" s="51">
        <v>25422.976474718143</v>
      </c>
      <c r="F16" s="22"/>
    </row>
    <row r="17" spans="1:24" ht="15.75" x14ac:dyDescent="0.25">
      <c r="A17">
        <f t="shared" si="0"/>
        <v>9</v>
      </c>
      <c r="B17" s="23" t="s">
        <v>38</v>
      </c>
      <c r="C17" s="24">
        <v>1231.3649776471409</v>
      </c>
      <c r="D17" s="19"/>
      <c r="E17" s="24">
        <v>7296.6802757256264</v>
      </c>
      <c r="F17" s="24"/>
    </row>
    <row r="18" spans="1:24" ht="15.75" x14ac:dyDescent="0.25">
      <c r="A18">
        <f t="shared" si="0"/>
        <v>10</v>
      </c>
      <c r="B18" s="23" t="s">
        <v>39</v>
      </c>
      <c r="C18" s="24">
        <v>8.3771823797694083</v>
      </c>
      <c r="D18" s="19"/>
      <c r="E18" s="24">
        <v>44.701773363917383</v>
      </c>
      <c r="F18" s="24"/>
    </row>
    <row r="19" spans="1:24" ht="15.75" x14ac:dyDescent="0.25">
      <c r="A19">
        <f t="shared" si="0"/>
        <v>11</v>
      </c>
      <c r="B19" s="23" t="s">
        <v>40</v>
      </c>
      <c r="C19" s="24">
        <v>49.26328740132783</v>
      </c>
      <c r="D19" s="53"/>
      <c r="E19" s="24">
        <v>287.86321288087845</v>
      </c>
      <c r="F19" s="24"/>
    </row>
    <row r="20" spans="1:24" ht="15.75" x14ac:dyDescent="0.25">
      <c r="A20">
        <f t="shared" si="0"/>
        <v>12</v>
      </c>
      <c r="B20" s="21" t="s">
        <v>9</v>
      </c>
      <c r="C20" s="26">
        <v>6.3795000000000004E-2</v>
      </c>
      <c r="D20" s="53"/>
      <c r="E20" s="26">
        <v>6.3795000000000004E-2</v>
      </c>
      <c r="F20" s="26"/>
      <c r="G20" t="s">
        <v>7</v>
      </c>
    </row>
    <row r="21" spans="1:24" ht="15.75" x14ac:dyDescent="0.25">
      <c r="A21">
        <f t="shared" si="0"/>
        <v>13</v>
      </c>
      <c r="B21" s="21" t="s">
        <v>41</v>
      </c>
      <c r="C21" s="24">
        <v>5983.4909126574412</v>
      </c>
      <c r="D21" s="53"/>
      <c r="E21" s="24">
        <v>35456.278938349133</v>
      </c>
      <c r="F21" s="24"/>
    </row>
    <row r="22" spans="1:24" ht="15.75" x14ac:dyDescent="0.25">
      <c r="A22">
        <f t="shared" si="0"/>
        <v>14</v>
      </c>
      <c r="B22" s="21" t="s">
        <v>42</v>
      </c>
      <c r="C22" s="24">
        <v>-2347.9450338381744</v>
      </c>
      <c r="D22" s="53"/>
      <c r="E22" s="24">
        <v>-12840.111320947884</v>
      </c>
      <c r="F22" s="24"/>
    </row>
    <row r="23" spans="1:24" ht="15.75" x14ac:dyDescent="0.25">
      <c r="A23">
        <f t="shared" si="0"/>
        <v>15</v>
      </c>
      <c r="B23" s="21" t="s">
        <v>43</v>
      </c>
      <c r="C23" s="24">
        <v>3635.5458788192668</v>
      </c>
      <c r="D23" s="53"/>
      <c r="E23" s="24">
        <v>22616.167617401246</v>
      </c>
      <c r="F23" s="24"/>
    </row>
    <row r="24" spans="1:24" ht="15.75" x14ac:dyDescent="0.25">
      <c r="A24">
        <f t="shared" si="0"/>
        <v>16</v>
      </c>
      <c r="B24" s="21" t="s">
        <v>44</v>
      </c>
      <c r="C24" s="24">
        <v>40.706691803758623</v>
      </c>
      <c r="D24" s="53"/>
      <c r="E24" s="24">
        <v>217.21638958235732</v>
      </c>
      <c r="F24" s="24"/>
    </row>
    <row r="25" spans="1:24" ht="15.75" x14ac:dyDescent="0.25">
      <c r="A25">
        <f t="shared" si="0"/>
        <v>17</v>
      </c>
      <c r="B25" s="21" t="s">
        <v>45</v>
      </c>
      <c r="C25" s="24">
        <v>239.38185496935981</v>
      </c>
      <c r="D25" s="53"/>
      <c r="E25" s="24">
        <v>1398.7947924686614</v>
      </c>
      <c r="F25" s="24"/>
    </row>
    <row r="26" spans="1:24" ht="15.75" x14ac:dyDescent="0.25">
      <c r="A26">
        <f t="shared" si="0"/>
        <v>18</v>
      </c>
      <c r="B26" s="21" t="s">
        <v>10</v>
      </c>
      <c r="C26" s="24">
        <v>1380.9339216275141</v>
      </c>
      <c r="D26" s="19"/>
      <c r="E26" s="24">
        <v>7599.339161472978</v>
      </c>
      <c r="F26" s="24"/>
    </row>
    <row r="27" spans="1:24" ht="15.75" x14ac:dyDescent="0.25">
      <c r="A27">
        <f t="shared" si="0"/>
        <v>19</v>
      </c>
      <c r="B27" s="21" t="s">
        <v>46</v>
      </c>
      <c r="C27" s="54">
        <v>2.6326718620501088</v>
      </c>
      <c r="D27" s="19"/>
      <c r="E27" s="54">
        <v>2.9760703051734252</v>
      </c>
      <c r="F27" s="28"/>
      <c r="X27" s="2"/>
    </row>
    <row r="28" spans="1:24" ht="15.75" x14ac:dyDescent="0.25">
      <c r="A28">
        <f t="shared" si="0"/>
        <v>20</v>
      </c>
      <c r="B28" s="21" t="s">
        <v>47</v>
      </c>
      <c r="C28" s="54">
        <v>2.9477653612696636E-2</v>
      </c>
      <c r="D28" s="19"/>
      <c r="E28" s="54">
        <v>2.8583589305185626E-2</v>
      </c>
      <c r="F28" s="28"/>
      <c r="X28" s="2"/>
    </row>
    <row r="29" spans="1:24" ht="15.75" x14ac:dyDescent="0.25">
      <c r="A29">
        <f t="shared" si="0"/>
        <v>21</v>
      </c>
      <c r="B29" s="21" t="s">
        <v>48</v>
      </c>
      <c r="C29" s="54">
        <v>0.173347798341599</v>
      </c>
      <c r="D29" s="19"/>
      <c r="E29" s="54">
        <v>0.18406795153455599</v>
      </c>
      <c r="F29" s="28"/>
      <c r="X29" s="2"/>
    </row>
    <row r="30" spans="1:24" ht="15.75" x14ac:dyDescent="0.25">
      <c r="B30" s="21"/>
      <c r="C30" s="27"/>
      <c r="D30" s="19"/>
      <c r="E30" s="27"/>
      <c r="F30" s="28"/>
      <c r="X30" s="2"/>
    </row>
    <row r="31" spans="1:24" ht="15.75" x14ac:dyDescent="0.25">
      <c r="A31">
        <v>22</v>
      </c>
      <c r="B31" s="21" t="s">
        <v>49</v>
      </c>
      <c r="C31" s="29">
        <v>-0.36360633259972297</v>
      </c>
      <c r="E31" s="29">
        <v>-0.2871024770269639</v>
      </c>
      <c r="X31" s="2"/>
    </row>
    <row r="32" spans="1:24" x14ac:dyDescent="0.25">
      <c r="X32" s="2"/>
    </row>
    <row r="33" spans="1:50" x14ac:dyDescent="0.25">
      <c r="X33" s="2"/>
    </row>
    <row r="34" spans="1:50" ht="15.75" x14ac:dyDescent="0.25">
      <c r="A34" s="19">
        <v>1</v>
      </c>
      <c r="B34" s="30" t="s">
        <v>11</v>
      </c>
    </row>
    <row r="35" spans="1:50" ht="15.75" x14ac:dyDescent="0.25">
      <c r="B35" s="12"/>
      <c r="I35" t="s">
        <v>7</v>
      </c>
    </row>
    <row r="36" spans="1:50" ht="15.75" x14ac:dyDescent="0.25">
      <c r="B36" s="12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</row>
    <row r="37" spans="1:50" ht="15.75" x14ac:dyDescent="0.25">
      <c r="B37" s="12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</row>
    <row r="41" spans="1:50" x14ac:dyDescent="0.25">
      <c r="C41" t="s">
        <v>7</v>
      </c>
    </row>
    <row r="44" spans="1:50" x14ac:dyDescent="0.25">
      <c r="B44" t="s">
        <v>7</v>
      </c>
    </row>
  </sheetData>
  <pageMargins left="0.7" right="0.7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8"/>
  <sheetViews>
    <sheetView view="pageBreakPreview" zoomScaleNormal="100" zoomScaleSheetLayoutView="100" workbookViewId="0"/>
  </sheetViews>
  <sheetFormatPr defaultRowHeight="15" x14ac:dyDescent="0.25"/>
  <cols>
    <col min="1" max="1" width="70.5703125" customWidth="1"/>
    <col min="2" max="2" width="17.42578125" bestFit="1" customWidth="1"/>
    <col min="3" max="3" width="1.5703125" customWidth="1"/>
    <col min="4" max="9" width="14" bestFit="1" customWidth="1"/>
    <col min="10" max="13" width="13.28515625" customWidth="1"/>
    <col min="14" max="14" width="7.7109375" customWidth="1"/>
  </cols>
  <sheetData>
    <row r="1" spans="1:14" ht="15.75" x14ac:dyDescent="0.25">
      <c r="A1" s="48" t="s">
        <v>28</v>
      </c>
      <c r="B1" s="49"/>
      <c r="C1" s="49"/>
      <c r="D1" s="49"/>
      <c r="E1" s="49"/>
      <c r="F1" s="49"/>
      <c r="G1" s="49"/>
      <c r="H1" s="49"/>
    </row>
    <row r="2" spans="1:14" ht="15.75" x14ac:dyDescent="0.25">
      <c r="A2" s="48" t="s">
        <v>29</v>
      </c>
      <c r="B2" s="49"/>
      <c r="C2" s="49"/>
      <c r="D2" s="49"/>
      <c r="E2" s="49"/>
      <c r="F2" s="49"/>
      <c r="G2" s="49"/>
      <c r="H2" s="49"/>
    </row>
    <row r="3" spans="1:14" ht="15.75" x14ac:dyDescent="0.25">
      <c r="A3" s="48" t="s">
        <v>30</v>
      </c>
      <c r="B3" s="49"/>
      <c r="C3" s="49"/>
      <c r="D3" s="49"/>
      <c r="E3" s="49"/>
      <c r="F3" s="49"/>
      <c r="G3" s="49"/>
      <c r="H3" s="49"/>
    </row>
    <row r="4" spans="1:14" ht="15.75" x14ac:dyDescent="0.25">
      <c r="A4" s="48" t="s">
        <v>31</v>
      </c>
      <c r="B4" s="49"/>
      <c r="C4" s="49"/>
      <c r="D4" s="49"/>
      <c r="E4" s="49"/>
      <c r="F4" s="49"/>
      <c r="G4" s="49"/>
      <c r="H4" s="49"/>
    </row>
    <row r="5" spans="1:14" ht="15.75" x14ac:dyDescent="0.25">
      <c r="A5" s="48"/>
      <c r="B5" s="49"/>
      <c r="C5" s="49"/>
      <c r="D5" s="49"/>
      <c r="E5" s="49"/>
      <c r="F5" s="49"/>
      <c r="G5" s="49"/>
      <c r="H5" s="49"/>
    </row>
    <row r="6" spans="1:14" ht="15.75" x14ac:dyDescent="0.25">
      <c r="A6" s="48"/>
      <c r="B6" s="49"/>
      <c r="C6" s="49"/>
      <c r="D6" s="49"/>
      <c r="E6" s="49"/>
      <c r="F6" s="49"/>
      <c r="G6" s="49"/>
      <c r="H6" s="49"/>
    </row>
    <row r="7" spans="1:14" ht="15.75" x14ac:dyDescent="0.25">
      <c r="A7" s="48"/>
      <c r="B7" s="49"/>
      <c r="C7" s="49"/>
      <c r="D7" s="49"/>
      <c r="E7" s="49"/>
      <c r="F7" s="49"/>
      <c r="G7" s="49"/>
      <c r="H7" s="49"/>
    </row>
    <row r="8" spans="1:14" ht="15.75" x14ac:dyDescent="0.25">
      <c r="A8" s="31" t="s">
        <v>50</v>
      </c>
      <c r="B8" s="32"/>
    </row>
    <row r="9" spans="1:14" ht="15.75" x14ac:dyDescent="0.25">
      <c r="A9" s="12" t="s">
        <v>12</v>
      </c>
      <c r="B9" s="13">
        <v>145355240.03273332</v>
      </c>
    </row>
    <row r="10" spans="1:14" ht="15.75" hidden="1" x14ac:dyDescent="0.25">
      <c r="A10" s="12" t="s">
        <v>6</v>
      </c>
      <c r="B10" s="13">
        <v>55772733.751642562</v>
      </c>
    </row>
    <row r="11" spans="1:14" ht="15.75" x14ac:dyDescent="0.25">
      <c r="A11" s="12" t="s">
        <v>33</v>
      </c>
      <c r="B11" s="55">
        <v>10638319.775770228</v>
      </c>
    </row>
    <row r="12" spans="1:14" ht="15.75" x14ac:dyDescent="0.25">
      <c r="A12" s="12" t="s">
        <v>34</v>
      </c>
      <c r="B12" s="15">
        <v>5105105.3173630759</v>
      </c>
    </row>
    <row r="13" spans="1:14" ht="15.75" x14ac:dyDescent="0.25">
      <c r="A13" s="1" t="s">
        <v>35</v>
      </c>
      <c r="B13" s="16">
        <v>129611814.93960002</v>
      </c>
    </row>
    <row r="14" spans="1:14" ht="15.75" x14ac:dyDescent="0.25">
      <c r="A14" s="1" t="s">
        <v>51</v>
      </c>
      <c r="B14" s="33">
        <v>881770.90629671258</v>
      </c>
    </row>
    <row r="15" spans="1:14" ht="15.75" x14ac:dyDescent="0.25">
      <c r="A15" s="20" t="s">
        <v>52</v>
      </c>
      <c r="B15" s="34">
        <v>5185387.1158311786</v>
      </c>
    </row>
    <row r="16" spans="1:14" ht="15.75" x14ac:dyDescent="0.25">
      <c r="A16" s="1"/>
      <c r="B16" s="16"/>
      <c r="D16" s="35" t="s">
        <v>13</v>
      </c>
      <c r="E16" s="36"/>
      <c r="F16" s="36"/>
      <c r="G16" s="36"/>
      <c r="H16" s="36"/>
      <c r="I16" s="36"/>
      <c r="J16" s="37"/>
      <c r="K16" s="38"/>
      <c r="L16" s="38"/>
      <c r="M16" s="38"/>
      <c r="N16" s="37"/>
    </row>
    <row r="17" spans="1:14" ht="15.75" x14ac:dyDescent="0.25">
      <c r="A17" s="12" t="s">
        <v>8</v>
      </c>
      <c r="B17" s="22">
        <v>105258.64978493931</v>
      </c>
      <c r="D17" s="39" t="s">
        <v>14</v>
      </c>
      <c r="E17" s="39" t="s">
        <v>15</v>
      </c>
      <c r="F17" s="39" t="s">
        <v>16</v>
      </c>
      <c r="G17" s="39" t="s">
        <v>17</v>
      </c>
      <c r="H17" s="39" t="s">
        <v>18</v>
      </c>
      <c r="I17" s="39" t="s">
        <v>19</v>
      </c>
      <c r="J17" s="39"/>
      <c r="K17" s="39"/>
      <c r="L17" s="39"/>
      <c r="M17" s="39"/>
      <c r="N17" s="40"/>
    </row>
    <row r="18" spans="1:14" ht="15.75" x14ac:dyDescent="0.25">
      <c r="A18" s="23" t="s">
        <v>38</v>
      </c>
      <c r="B18" s="24">
        <v>1231.3649776471409</v>
      </c>
      <c r="D18" s="41">
        <v>1231.3649776471409</v>
      </c>
      <c r="E18" s="41">
        <v>1231.3649776471409</v>
      </c>
      <c r="F18" s="41">
        <v>1231.3649776471409</v>
      </c>
      <c r="G18" s="41">
        <v>1231.3649776471409</v>
      </c>
      <c r="H18" s="41">
        <v>1231.3649776471409</v>
      </c>
      <c r="I18" s="41">
        <v>1231.3649776471409</v>
      </c>
      <c r="J18" s="41"/>
      <c r="K18" s="41"/>
      <c r="L18" s="41"/>
      <c r="M18" s="41"/>
      <c r="N18" s="42"/>
    </row>
    <row r="19" spans="1:14" ht="15.75" x14ac:dyDescent="0.25">
      <c r="A19" s="23" t="s">
        <v>53</v>
      </c>
      <c r="B19" s="24"/>
      <c r="D19" s="41">
        <v>-457.60117038045252</v>
      </c>
      <c r="E19" s="41">
        <v>-455.99159890531899</v>
      </c>
      <c r="F19" s="41">
        <v>-461.62509906828626</v>
      </c>
      <c r="G19" s="41">
        <v>-481.74474250745493</v>
      </c>
      <c r="H19" s="41">
        <v>-514.7409577476916</v>
      </c>
      <c r="I19" s="41">
        <v>-546.93238725036133</v>
      </c>
      <c r="J19" s="24"/>
      <c r="K19" s="24"/>
      <c r="L19" s="24"/>
      <c r="M19" s="24"/>
      <c r="N19" s="42"/>
    </row>
    <row r="20" spans="1:14" ht="15.75" x14ac:dyDescent="0.25">
      <c r="A20" s="23" t="s">
        <v>39</v>
      </c>
      <c r="B20" s="24">
        <v>8.3771823797694083</v>
      </c>
      <c r="D20" s="41">
        <v>8.3771823797694083</v>
      </c>
      <c r="E20" s="41">
        <v>8.3771823797694083</v>
      </c>
      <c r="F20" s="41">
        <v>8.3771823797694083</v>
      </c>
      <c r="G20" s="41">
        <v>8.3771823797694083</v>
      </c>
      <c r="H20" s="41">
        <v>8.3771823797694083</v>
      </c>
      <c r="I20" s="41">
        <v>8.3771823797694083</v>
      </c>
      <c r="J20" s="41"/>
      <c r="K20" s="41"/>
      <c r="L20" s="41"/>
      <c r="M20" s="41"/>
      <c r="N20" s="42"/>
    </row>
    <row r="21" spans="1:14" ht="15.75" x14ac:dyDescent="0.25">
      <c r="A21" s="23" t="s">
        <v>40</v>
      </c>
      <c r="B21" s="15">
        <v>49.26328740132783</v>
      </c>
      <c r="D21" s="41">
        <v>49.26328740132783</v>
      </c>
      <c r="E21" s="41">
        <v>49.26328740132783</v>
      </c>
      <c r="F21" s="41">
        <v>49.26328740132783</v>
      </c>
      <c r="G21" s="41">
        <v>49.26328740132783</v>
      </c>
      <c r="H21" s="41">
        <v>49.26328740132783</v>
      </c>
      <c r="I21" s="41">
        <v>49.26328740132783</v>
      </c>
      <c r="J21" s="41"/>
      <c r="K21" s="41"/>
      <c r="L21" s="41"/>
      <c r="M21" s="41"/>
      <c r="N21" s="42"/>
    </row>
    <row r="22" spans="1:14" ht="15.75" x14ac:dyDescent="0.25">
      <c r="A22" s="25"/>
      <c r="B22" s="43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ht="15.75" x14ac:dyDescent="0.25">
      <c r="A23" s="12" t="s">
        <v>9</v>
      </c>
      <c r="B23" s="26">
        <v>6.3795000000000004E-2</v>
      </c>
    </row>
    <row r="24" spans="1:14" ht="15.75" x14ac:dyDescent="0.25">
      <c r="A24" s="21" t="s">
        <v>41</v>
      </c>
      <c r="B24" s="24">
        <v>5983.4909126574412</v>
      </c>
    </row>
    <row r="25" spans="1:14" ht="15.75" x14ac:dyDescent="0.25">
      <c r="A25" s="21" t="s">
        <v>42</v>
      </c>
      <c r="B25" s="24">
        <v>-2347.9450338381744</v>
      </c>
    </row>
    <row r="26" spans="1:14" ht="15.75" x14ac:dyDescent="0.25">
      <c r="A26" s="21" t="s">
        <v>44</v>
      </c>
      <c r="B26" s="24">
        <v>40.706691803758623</v>
      </c>
    </row>
    <row r="27" spans="1:14" ht="15.75" x14ac:dyDescent="0.25">
      <c r="A27" s="21" t="s">
        <v>45</v>
      </c>
      <c r="B27" s="15">
        <v>239.38185496935981</v>
      </c>
    </row>
    <row r="28" spans="1:14" ht="15.75" x14ac:dyDescent="0.25">
      <c r="A28" s="1"/>
      <c r="B28" s="43"/>
    </row>
    <row r="29" spans="1:14" ht="15.75" x14ac:dyDescent="0.25">
      <c r="A29" s="1" t="s">
        <v>10</v>
      </c>
      <c r="B29" s="43">
        <v>1380.9339216275141</v>
      </c>
    </row>
    <row r="30" spans="1:14" ht="15.75" x14ac:dyDescent="0.25">
      <c r="A30" s="1" t="s">
        <v>47</v>
      </c>
      <c r="B30" s="56">
        <v>2.9477653612696636E-2</v>
      </c>
    </row>
    <row r="31" spans="1:14" ht="15.75" x14ac:dyDescent="0.25">
      <c r="A31" s="1" t="s">
        <v>48</v>
      </c>
      <c r="B31" s="56">
        <v>0.173347798341599</v>
      </c>
    </row>
    <row r="32" spans="1:14" ht="15.75" x14ac:dyDescent="0.25">
      <c r="A32" s="1" t="s">
        <v>46</v>
      </c>
      <c r="B32" s="57">
        <v>2.6326718620501088</v>
      </c>
      <c r="I32" t="s">
        <v>7</v>
      </c>
    </row>
    <row r="35" spans="1:14" ht="15.75" x14ac:dyDescent="0.25">
      <c r="A35" s="31" t="s">
        <v>20</v>
      </c>
      <c r="B35" s="32"/>
    </row>
    <row r="36" spans="1:14" ht="15.75" x14ac:dyDescent="0.25">
      <c r="A36" s="12" t="s">
        <v>12</v>
      </c>
      <c r="B36" s="13">
        <v>49430454.891159162</v>
      </c>
    </row>
    <row r="37" spans="1:14" ht="15.75" hidden="1" x14ac:dyDescent="0.25">
      <c r="A37" s="12" t="s">
        <v>6</v>
      </c>
      <c r="B37" s="13">
        <v>17436484.683537412</v>
      </c>
    </row>
    <row r="38" spans="1:14" ht="15.75" x14ac:dyDescent="0.25">
      <c r="A38" s="12" t="s">
        <v>33</v>
      </c>
      <c r="B38" s="55">
        <v>3009538.32633356</v>
      </c>
    </row>
    <row r="39" spans="1:14" ht="15.75" x14ac:dyDescent="0.25">
      <c r="A39" s="12" t="s">
        <v>34</v>
      </c>
      <c r="B39" s="58">
        <v>739990.33927727339</v>
      </c>
    </row>
    <row r="40" spans="1:14" ht="15.75" x14ac:dyDescent="0.25">
      <c r="A40" s="1" t="s">
        <v>35</v>
      </c>
      <c r="B40" s="16">
        <v>45680926.225548327</v>
      </c>
      <c r="D40" s="44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4" ht="15.75" x14ac:dyDescent="0.25">
      <c r="A41" s="1" t="s">
        <v>51</v>
      </c>
      <c r="B41" s="33">
        <v>356541.90235236019</v>
      </c>
    </row>
    <row r="42" spans="1:14" ht="15.75" x14ac:dyDescent="0.25">
      <c r="A42" s="20" t="s">
        <v>52</v>
      </c>
      <c r="B42" s="34">
        <v>1871570.4352292304</v>
      </c>
    </row>
    <row r="43" spans="1:14" ht="15.75" x14ac:dyDescent="0.25">
      <c r="A43" s="1"/>
      <c r="B43" s="16"/>
      <c r="D43" s="35" t="s">
        <v>13</v>
      </c>
      <c r="E43" s="36"/>
      <c r="F43" s="36"/>
      <c r="G43" s="36"/>
      <c r="H43" s="36"/>
      <c r="I43" s="36"/>
      <c r="J43" s="37"/>
      <c r="K43" s="38"/>
      <c r="L43" s="38"/>
      <c r="M43" s="38"/>
      <c r="N43" s="37"/>
    </row>
    <row r="44" spans="1:14" ht="15.75" x14ac:dyDescent="0.25">
      <c r="A44" s="12" t="s">
        <v>8</v>
      </c>
      <c r="B44" s="22">
        <v>19046.041792326934</v>
      </c>
      <c r="D44" s="39" t="s">
        <v>14</v>
      </c>
      <c r="E44" s="39" t="s">
        <v>15</v>
      </c>
      <c r="F44" s="39" t="s">
        <v>16</v>
      </c>
      <c r="G44" s="39" t="s">
        <v>17</v>
      </c>
      <c r="H44" s="39" t="s">
        <v>18</v>
      </c>
      <c r="I44" s="39" t="s">
        <v>19</v>
      </c>
      <c r="J44" s="39"/>
      <c r="K44" s="39"/>
      <c r="L44" s="39"/>
      <c r="M44" s="39"/>
      <c r="N44" s="40"/>
    </row>
    <row r="45" spans="1:14" ht="15.75" x14ac:dyDescent="0.25">
      <c r="A45" s="23" t="s">
        <v>38</v>
      </c>
      <c r="B45" s="24">
        <v>2398.4472324297731</v>
      </c>
      <c r="D45" s="41">
        <v>2398.4472324297731</v>
      </c>
      <c r="E45" s="41">
        <v>2398.4472324297731</v>
      </c>
      <c r="F45" s="41">
        <v>2398.4472324297731</v>
      </c>
      <c r="G45" s="41">
        <v>2398.4472324297731</v>
      </c>
      <c r="H45" s="41">
        <v>2398.4472324297731</v>
      </c>
      <c r="I45" s="41">
        <v>2398.4472324297731</v>
      </c>
      <c r="J45" s="41"/>
      <c r="K45" s="41"/>
      <c r="L45" s="41"/>
      <c r="M45" s="41"/>
      <c r="N45" s="42"/>
    </row>
    <row r="46" spans="1:14" ht="15.75" x14ac:dyDescent="0.25">
      <c r="A46" s="23" t="s">
        <v>53</v>
      </c>
      <c r="B46" s="24"/>
      <c r="D46" s="24">
        <v>-790.63709862537485</v>
      </c>
      <c r="E46" s="24">
        <v>-787.8561028511034</v>
      </c>
      <c r="F46" s="24">
        <v>-797.58958806105352</v>
      </c>
      <c r="G46" s="24">
        <v>-832.35203523944665</v>
      </c>
      <c r="H46" s="24">
        <v>-889.36244861201158</v>
      </c>
      <c r="I46" s="24">
        <v>-944.9823640974405</v>
      </c>
      <c r="J46" s="24"/>
      <c r="K46" s="24"/>
      <c r="L46" s="24"/>
      <c r="M46" s="24"/>
      <c r="N46" s="42"/>
    </row>
    <row r="47" spans="1:14" ht="15.75" x14ac:dyDescent="0.25">
      <c r="A47" s="23" t="s">
        <v>39</v>
      </c>
      <c r="B47" s="24">
        <v>18.72</v>
      </c>
      <c r="D47" s="41">
        <v>18.72</v>
      </c>
      <c r="E47" s="41">
        <v>18.72</v>
      </c>
      <c r="F47" s="41">
        <v>18.72</v>
      </c>
      <c r="G47" s="41">
        <v>18.72</v>
      </c>
      <c r="H47" s="41">
        <v>18.72</v>
      </c>
      <c r="I47" s="41">
        <v>18.72</v>
      </c>
      <c r="J47" s="41"/>
      <c r="K47" s="41"/>
      <c r="L47" s="41"/>
      <c r="M47" s="41"/>
      <c r="N47" s="42"/>
    </row>
    <row r="48" spans="1:14" ht="15.75" x14ac:dyDescent="0.25">
      <c r="A48" s="23" t="s">
        <v>40</v>
      </c>
      <c r="B48" s="15">
        <v>98.265584820003326</v>
      </c>
      <c r="D48" s="41">
        <v>98.265584820003326</v>
      </c>
      <c r="E48" s="41">
        <v>98.265584820003326</v>
      </c>
      <c r="F48" s="41">
        <v>98.265584820003326</v>
      </c>
      <c r="G48" s="41">
        <v>98.265584820003326</v>
      </c>
      <c r="H48" s="41">
        <v>98.265584820003326</v>
      </c>
      <c r="I48" s="41">
        <v>98.265584820003326</v>
      </c>
      <c r="J48" s="41"/>
      <c r="K48" s="41"/>
      <c r="L48" s="41"/>
      <c r="M48" s="41"/>
      <c r="N48" s="42"/>
    </row>
    <row r="49" spans="1:14" ht="15.75" x14ac:dyDescent="0.25">
      <c r="A49" s="25"/>
      <c r="B49" s="43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2"/>
    </row>
    <row r="50" spans="1:14" ht="15.75" x14ac:dyDescent="0.25">
      <c r="A50" s="12" t="s">
        <v>9</v>
      </c>
      <c r="B50" s="26">
        <v>6.3795000000000004E-2</v>
      </c>
    </row>
    <row r="51" spans="1:14" ht="15.75" x14ac:dyDescent="0.25">
      <c r="A51" s="21" t="s">
        <v>41</v>
      </c>
      <c r="B51" s="24">
        <v>11654.617014651176</v>
      </c>
    </row>
    <row r="52" spans="1:14" ht="15.75" x14ac:dyDescent="0.25">
      <c r="A52" s="21" t="s">
        <v>42</v>
      </c>
      <c r="B52" s="24">
        <v>-4056.7475990987346</v>
      </c>
    </row>
    <row r="53" spans="1:14" ht="15.75" x14ac:dyDescent="0.25">
      <c r="A53" s="21" t="s">
        <v>44</v>
      </c>
      <c r="B53" s="24">
        <v>90.964865753267404</v>
      </c>
    </row>
    <row r="54" spans="1:14" ht="15.75" x14ac:dyDescent="0.25">
      <c r="A54" s="21" t="s">
        <v>45</v>
      </c>
      <c r="B54" s="15">
        <v>477.49549846783725</v>
      </c>
    </row>
    <row r="55" spans="1:14" ht="15.75" x14ac:dyDescent="0.25">
      <c r="A55" s="1"/>
      <c r="B55" s="43"/>
    </row>
    <row r="56" spans="1:14" ht="15.75" x14ac:dyDescent="0.25">
      <c r="A56" s="1" t="s">
        <v>10</v>
      </c>
      <c r="B56" s="43">
        <v>2595.313789087304</v>
      </c>
    </row>
    <row r="57" spans="1:14" ht="15.75" x14ac:dyDescent="0.25">
      <c r="A57" s="1" t="s">
        <v>47</v>
      </c>
      <c r="B57" s="56">
        <v>3.5049659943145871E-2</v>
      </c>
    </row>
    <row r="58" spans="1:14" ht="15.75" x14ac:dyDescent="0.25">
      <c r="A58" s="1" t="s">
        <v>48</v>
      </c>
      <c r="B58" s="56">
        <v>0.18398372500296331</v>
      </c>
    </row>
    <row r="59" spans="1:14" ht="15.75" x14ac:dyDescent="0.25">
      <c r="A59" s="1" t="s">
        <v>46</v>
      </c>
      <c r="B59" s="57">
        <v>2.9275340220900183</v>
      </c>
    </row>
    <row r="62" spans="1:14" ht="15.75" x14ac:dyDescent="0.25">
      <c r="A62" s="31" t="s">
        <v>21</v>
      </c>
    </row>
    <row r="63" spans="1:14" ht="15.75" x14ac:dyDescent="0.25">
      <c r="A63" s="12" t="s">
        <v>12</v>
      </c>
      <c r="B63" s="13">
        <v>73313049.390272826</v>
      </c>
    </row>
    <row r="64" spans="1:14" ht="15.75" hidden="1" x14ac:dyDescent="0.25">
      <c r="A64" s="12" t="s">
        <v>6</v>
      </c>
      <c r="B64" s="13">
        <v>27808883.347344801</v>
      </c>
    </row>
    <row r="65" spans="1:14" ht="15.75" x14ac:dyDescent="0.25">
      <c r="A65" s="12" t="s">
        <v>33</v>
      </c>
      <c r="B65" s="55">
        <v>2192878.1512953257</v>
      </c>
    </row>
    <row r="66" spans="1:14" ht="15.75" x14ac:dyDescent="0.25">
      <c r="A66" s="12" t="s">
        <v>34</v>
      </c>
      <c r="B66" s="15">
        <v>114270.93912435009</v>
      </c>
    </row>
    <row r="67" spans="1:14" ht="15.75" x14ac:dyDescent="0.25">
      <c r="A67" s="1" t="s">
        <v>35</v>
      </c>
      <c r="B67" s="16">
        <v>71005900.299853161</v>
      </c>
      <c r="D67" t="s">
        <v>7</v>
      </c>
    </row>
    <row r="68" spans="1:14" ht="15.75" x14ac:dyDescent="0.25">
      <c r="A68" s="1" t="s">
        <v>51</v>
      </c>
      <c r="B68" s="33">
        <v>493715.54099999828</v>
      </c>
    </row>
    <row r="69" spans="1:14" ht="15.75" x14ac:dyDescent="0.25">
      <c r="A69" s="20" t="s">
        <v>52</v>
      </c>
      <c r="B69" s="34">
        <v>2776556.092938425</v>
      </c>
    </row>
    <row r="70" spans="1:14" ht="15.75" x14ac:dyDescent="0.25">
      <c r="A70" s="1"/>
      <c r="B70" s="16"/>
      <c r="D70" s="35" t="s">
        <v>13</v>
      </c>
      <c r="E70" s="36"/>
      <c r="F70" s="36"/>
      <c r="G70" s="36"/>
      <c r="H70" s="36"/>
      <c r="I70" s="36"/>
      <c r="J70" s="37"/>
      <c r="K70" s="38"/>
      <c r="L70" s="38"/>
      <c r="M70" s="38"/>
      <c r="N70" s="37"/>
    </row>
    <row r="71" spans="1:14" ht="15.75" x14ac:dyDescent="0.25">
      <c r="A71" s="12" t="s">
        <v>8</v>
      </c>
      <c r="B71" s="22">
        <v>1085.852777777774</v>
      </c>
      <c r="D71" s="39" t="s">
        <v>14</v>
      </c>
      <c r="E71" s="39" t="s">
        <v>15</v>
      </c>
      <c r="F71" s="39" t="s">
        <v>16</v>
      </c>
      <c r="G71" s="39" t="s">
        <v>17</v>
      </c>
      <c r="H71" s="39" t="s">
        <v>18</v>
      </c>
      <c r="I71" s="39" t="s">
        <v>19</v>
      </c>
      <c r="J71" s="39"/>
      <c r="K71" s="39"/>
      <c r="L71" s="39"/>
      <c r="M71" s="39"/>
      <c r="N71" s="40"/>
    </row>
    <row r="72" spans="1:14" ht="15.75" x14ac:dyDescent="0.25">
      <c r="A72" s="23" t="s">
        <v>38</v>
      </c>
      <c r="B72" s="24">
        <v>65391.830046397801</v>
      </c>
      <c r="D72" s="41">
        <v>65391.830046397801</v>
      </c>
      <c r="E72" s="41">
        <v>65391.830046397801</v>
      </c>
      <c r="F72" s="41">
        <v>65391.830046397801</v>
      </c>
      <c r="G72" s="41">
        <v>65391.830046397801</v>
      </c>
      <c r="H72" s="41">
        <v>65391.830046397801</v>
      </c>
      <c r="I72" s="41">
        <v>65391.830046397801</v>
      </c>
      <c r="J72" s="41"/>
      <c r="K72" s="41"/>
      <c r="L72" s="41"/>
      <c r="M72" s="41"/>
      <c r="N72" s="42"/>
    </row>
    <row r="73" spans="1:14" ht="15.75" x14ac:dyDescent="0.25">
      <c r="A73" s="23" t="s">
        <v>53</v>
      </c>
      <c r="B73" s="24"/>
      <c r="D73" s="24">
        <v>-22117.477422263612</v>
      </c>
      <c r="E73" s="24">
        <v>-22039.681159786429</v>
      </c>
      <c r="F73" s="24">
        <v>-22311.968078456575</v>
      </c>
      <c r="G73" s="24">
        <v>-23284.421359421383</v>
      </c>
      <c r="H73" s="24">
        <v>-24879.244740203674</v>
      </c>
      <c r="I73" s="24">
        <v>-26435.169989747359</v>
      </c>
      <c r="J73" s="24"/>
      <c r="K73" s="24"/>
      <c r="L73" s="24"/>
      <c r="M73" s="24"/>
      <c r="N73" s="42"/>
    </row>
    <row r="74" spans="1:14" ht="15.75" x14ac:dyDescent="0.25">
      <c r="A74" s="23" t="s">
        <v>39</v>
      </c>
      <c r="B74" s="24">
        <v>454.68</v>
      </c>
      <c r="D74" s="41">
        <v>454.68</v>
      </c>
      <c r="E74" s="41">
        <v>454.68</v>
      </c>
      <c r="F74" s="41">
        <v>454.68</v>
      </c>
      <c r="G74" s="41">
        <v>454.68</v>
      </c>
      <c r="H74" s="41">
        <v>454.68</v>
      </c>
      <c r="I74" s="41">
        <v>454.68</v>
      </c>
      <c r="J74" s="41"/>
      <c r="K74" s="41"/>
      <c r="L74" s="41"/>
      <c r="M74" s="41"/>
      <c r="N74" s="42"/>
    </row>
    <row r="75" spans="1:14" ht="15.75" x14ac:dyDescent="0.25">
      <c r="A75" s="23" t="s">
        <v>40</v>
      </c>
      <c r="B75" s="15">
        <v>2557.0281255076948</v>
      </c>
      <c r="D75" s="41">
        <v>2557.0281255076948</v>
      </c>
      <c r="E75" s="41">
        <v>2557.0281255076948</v>
      </c>
      <c r="F75" s="41">
        <v>2557.0281255076948</v>
      </c>
      <c r="G75" s="41">
        <v>2557.0281255076948</v>
      </c>
      <c r="H75" s="41">
        <v>2557.0281255076948</v>
      </c>
      <c r="I75" s="41">
        <v>2557.0281255076948</v>
      </c>
      <c r="J75" s="41"/>
      <c r="K75" s="41"/>
      <c r="L75" s="41"/>
      <c r="M75" s="41"/>
      <c r="N75" s="42"/>
    </row>
    <row r="76" spans="1:14" ht="15.75" x14ac:dyDescent="0.25">
      <c r="A76" s="25"/>
      <c r="B76" s="43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2"/>
    </row>
    <row r="77" spans="1:14" ht="15.75" x14ac:dyDescent="0.25">
      <c r="A77" s="12" t="s">
        <v>9</v>
      </c>
      <c r="B77" s="26">
        <v>6.3795000000000004E-2</v>
      </c>
    </row>
    <row r="78" spans="1:14" ht="15.75" x14ac:dyDescent="0.25">
      <c r="A78" s="21" t="s">
        <v>41</v>
      </c>
      <c r="B78" s="24">
        <v>317754.22230400925</v>
      </c>
    </row>
    <row r="79" spans="1:14" ht="15.75" x14ac:dyDescent="0.25">
      <c r="A79" s="21" t="s">
        <v>42</v>
      </c>
      <c r="B79" s="24">
        <v>-113484.45903548792</v>
      </c>
    </row>
    <row r="80" spans="1:14" ht="15.75" x14ac:dyDescent="0.25">
      <c r="A80" s="21" t="s">
        <v>44</v>
      </c>
      <c r="B80" s="24">
        <v>2209.3966431995527</v>
      </c>
    </row>
    <row r="81" spans="1:14" ht="15.75" x14ac:dyDescent="0.25">
      <c r="A81" s="21" t="s">
        <v>45</v>
      </c>
      <c r="B81" s="15">
        <v>12425.19872671669</v>
      </c>
    </row>
    <row r="82" spans="1:14" ht="15.75" x14ac:dyDescent="0.25">
      <c r="A82" s="1"/>
      <c r="B82" s="43"/>
    </row>
    <row r="83" spans="1:14" ht="15.75" x14ac:dyDescent="0.25">
      <c r="A83" s="1" t="s">
        <v>10</v>
      </c>
      <c r="B83" s="43">
        <v>67516.564759644389</v>
      </c>
    </row>
    <row r="84" spans="1:14" ht="15.75" x14ac:dyDescent="0.25">
      <c r="A84" s="1" t="s">
        <v>47</v>
      </c>
      <c r="B84" s="56">
        <v>3.2723771582053897E-2</v>
      </c>
    </row>
    <row r="85" spans="1:14" ht="15.75" x14ac:dyDescent="0.25">
      <c r="A85" s="1" t="s">
        <v>48</v>
      </c>
      <c r="B85" s="56">
        <v>0.18403185604821246</v>
      </c>
    </row>
    <row r="86" spans="1:14" ht="15.75" x14ac:dyDescent="0.25">
      <c r="A86" s="1" t="s">
        <v>46</v>
      </c>
      <c r="B86" s="57">
        <v>3.0254762515793203</v>
      </c>
    </row>
    <row r="89" spans="1:14" ht="15.75" x14ac:dyDescent="0.25">
      <c r="A89" s="31" t="s">
        <v>22</v>
      </c>
    </row>
    <row r="90" spans="1:14" ht="15.75" x14ac:dyDescent="0.25">
      <c r="A90" s="12" t="s">
        <v>12</v>
      </c>
      <c r="B90" s="13">
        <v>14013389</v>
      </c>
    </row>
    <row r="91" spans="1:14" ht="15.75" hidden="1" x14ac:dyDescent="0.25">
      <c r="A91" s="12" t="s">
        <v>6</v>
      </c>
      <c r="B91" s="13">
        <v>4576580.4424617374</v>
      </c>
    </row>
    <row r="92" spans="1:14" ht="15.75" x14ac:dyDescent="0.25">
      <c r="A92" s="12" t="s">
        <v>33</v>
      </c>
      <c r="B92" s="55">
        <v>739668.90359537641</v>
      </c>
    </row>
    <row r="93" spans="1:14" ht="15.75" x14ac:dyDescent="0.25">
      <c r="A93" s="12" t="s">
        <v>34</v>
      </c>
      <c r="B93" s="58">
        <v>144792.69010883191</v>
      </c>
    </row>
    <row r="94" spans="1:14" ht="15.75" x14ac:dyDescent="0.25">
      <c r="A94" s="1" t="s">
        <v>35</v>
      </c>
      <c r="B94" s="16">
        <v>13128927.406295791</v>
      </c>
      <c r="D94" s="44"/>
      <c r="E94" s="38"/>
      <c r="F94" s="38"/>
      <c r="G94" s="38"/>
      <c r="H94" s="38"/>
      <c r="I94" s="38"/>
      <c r="J94" s="38"/>
      <c r="K94" s="38"/>
      <c r="L94" s="38"/>
      <c r="M94" s="38"/>
      <c r="N94" s="38"/>
    </row>
    <row r="95" spans="1:14" ht="15.75" x14ac:dyDescent="0.25">
      <c r="A95" s="1" t="s">
        <v>51</v>
      </c>
      <c r="B95" s="33">
        <v>81770.121074877083</v>
      </c>
    </row>
    <row r="96" spans="1:14" ht="15.75" x14ac:dyDescent="0.25">
      <c r="A96" s="20" t="s">
        <v>52</v>
      </c>
      <c r="B96" s="34">
        <v>530887.07725333166</v>
      </c>
    </row>
    <row r="97" spans="1:14" ht="15.75" x14ac:dyDescent="0.25">
      <c r="A97" s="1"/>
      <c r="B97" s="16"/>
      <c r="D97" s="35" t="s">
        <v>13</v>
      </c>
      <c r="E97" s="36"/>
      <c r="F97" s="36"/>
      <c r="G97" s="36"/>
      <c r="H97" s="36"/>
      <c r="I97" s="36"/>
      <c r="J97" s="37"/>
      <c r="K97" s="38"/>
      <c r="L97" s="38"/>
      <c r="M97" s="38"/>
      <c r="N97" s="37"/>
    </row>
    <row r="98" spans="1:14" ht="15.75" x14ac:dyDescent="0.25">
      <c r="A98" s="12" t="s">
        <v>8</v>
      </c>
      <c r="B98" s="22">
        <v>5224.9278642093977</v>
      </c>
      <c r="D98" s="39" t="s">
        <v>14</v>
      </c>
      <c r="E98" s="39" t="s">
        <v>15</v>
      </c>
      <c r="F98" s="39" t="s">
        <v>16</v>
      </c>
      <c r="G98" s="39" t="s">
        <v>17</v>
      </c>
      <c r="H98" s="39" t="s">
        <v>18</v>
      </c>
      <c r="I98" s="39" t="s">
        <v>19</v>
      </c>
      <c r="J98" s="39"/>
      <c r="K98" s="39"/>
      <c r="L98" s="39"/>
      <c r="M98" s="39"/>
      <c r="N98" s="40"/>
    </row>
    <row r="99" spans="1:14" ht="15.75" x14ac:dyDescent="0.25">
      <c r="A99" s="23" t="s">
        <v>38</v>
      </c>
      <c r="B99" s="24">
        <v>2512.748069926201</v>
      </c>
      <c r="D99" s="41">
        <v>2512.748069926201</v>
      </c>
      <c r="E99" s="41">
        <v>2512.748069926201</v>
      </c>
      <c r="F99" s="41">
        <v>2512.748069926201</v>
      </c>
      <c r="G99" s="41">
        <v>2512.748069926201</v>
      </c>
      <c r="H99" s="41">
        <v>2512.748069926201</v>
      </c>
      <c r="I99" s="41">
        <v>2512.748069926201</v>
      </c>
      <c r="J99" s="41"/>
      <c r="K99" s="41"/>
      <c r="L99" s="41"/>
      <c r="M99" s="41"/>
      <c r="N99" s="42"/>
    </row>
    <row r="100" spans="1:14" ht="15.75" x14ac:dyDescent="0.25">
      <c r="A100" s="23" t="s">
        <v>53</v>
      </c>
      <c r="B100" s="24"/>
      <c r="D100" s="24">
        <v>-756.45620634357806</v>
      </c>
      <c r="E100" s="24">
        <v>-753.79543882214443</v>
      </c>
      <c r="F100" s="24">
        <v>-763.10812514716213</v>
      </c>
      <c r="G100" s="24">
        <v>-796.36771916508246</v>
      </c>
      <c r="H100" s="24">
        <v>-850.9134533544717</v>
      </c>
      <c r="I100" s="24">
        <v>-904.12880378314389</v>
      </c>
      <c r="J100" s="24"/>
      <c r="K100" s="24"/>
      <c r="L100" s="24"/>
      <c r="M100" s="24"/>
      <c r="N100" s="42"/>
    </row>
    <row r="101" spans="1:14" ht="15.75" x14ac:dyDescent="0.25">
      <c r="A101" s="23" t="s">
        <v>39</v>
      </c>
      <c r="B101" s="24">
        <v>15.650000000000002</v>
      </c>
      <c r="D101" s="41">
        <v>15.650000000000002</v>
      </c>
      <c r="E101" s="41">
        <v>15.650000000000002</v>
      </c>
      <c r="F101" s="41">
        <v>15.650000000000002</v>
      </c>
      <c r="G101" s="41">
        <v>15.650000000000002</v>
      </c>
      <c r="H101" s="41">
        <v>15.650000000000002</v>
      </c>
      <c r="I101" s="41">
        <v>15.650000000000002</v>
      </c>
      <c r="J101" s="41"/>
      <c r="K101" s="41"/>
      <c r="L101" s="41"/>
      <c r="M101" s="41"/>
      <c r="N101" s="42"/>
    </row>
    <row r="102" spans="1:14" ht="15.75" x14ac:dyDescent="0.25">
      <c r="A102" s="23" t="s">
        <v>40</v>
      </c>
      <c r="B102" s="15">
        <v>101.60658501907606</v>
      </c>
      <c r="D102" s="41">
        <v>101.60658501907606</v>
      </c>
      <c r="E102" s="41">
        <v>101.60658501907606</v>
      </c>
      <c r="F102" s="41">
        <v>101.60658501907606</v>
      </c>
      <c r="G102" s="41">
        <v>101.60658501907606</v>
      </c>
      <c r="H102" s="41">
        <v>101.60658501907606</v>
      </c>
      <c r="I102" s="41">
        <v>101.60658501907606</v>
      </c>
      <c r="J102" s="41"/>
      <c r="K102" s="41"/>
      <c r="L102" s="41"/>
      <c r="M102" s="41"/>
      <c r="N102" s="42"/>
    </row>
    <row r="103" spans="1:14" ht="15.75" x14ac:dyDescent="0.25">
      <c r="A103" s="25"/>
      <c r="B103" s="43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2"/>
    </row>
    <row r="104" spans="1:14" ht="15.75" x14ac:dyDescent="0.25">
      <c r="A104" s="12" t="s">
        <v>9</v>
      </c>
      <c r="B104" s="26">
        <v>6.3795000000000004E-2</v>
      </c>
    </row>
    <row r="105" spans="1:14" ht="15.75" x14ac:dyDescent="0.25">
      <c r="A105" s="21" t="s">
        <v>41</v>
      </c>
      <c r="B105" s="24">
        <v>12210.031562639882</v>
      </c>
    </row>
    <row r="106" spans="1:14" ht="15.75" x14ac:dyDescent="0.25">
      <c r="A106" s="21" t="s">
        <v>42</v>
      </c>
      <c r="B106" s="24">
        <v>-3881.3659316557123</v>
      </c>
    </row>
    <row r="107" spans="1:14" ht="15.75" x14ac:dyDescent="0.25">
      <c r="A107" s="21" t="s">
        <v>44</v>
      </c>
      <c r="B107" s="24">
        <v>76.047016508474101</v>
      </c>
    </row>
    <row r="108" spans="1:14" ht="15.75" x14ac:dyDescent="0.25">
      <c r="A108" s="21" t="s">
        <v>45</v>
      </c>
      <c r="B108" s="15">
        <v>493.73020117031012</v>
      </c>
    </row>
    <row r="109" spans="1:14" ht="15.75" x14ac:dyDescent="0.25">
      <c r="A109" s="1"/>
      <c r="B109" s="43"/>
    </row>
    <row r="110" spans="1:14" ht="15.75" x14ac:dyDescent="0.25">
      <c r="A110" s="1" t="s">
        <v>10</v>
      </c>
      <c r="B110" s="43">
        <v>2682.0253531137346</v>
      </c>
    </row>
    <row r="111" spans="1:14" ht="15.75" x14ac:dyDescent="0.25">
      <c r="A111" s="1" t="s">
        <v>47</v>
      </c>
      <c r="B111" s="56">
        <v>2.8354324249838376E-2</v>
      </c>
    </row>
    <row r="112" spans="1:14" ht="15.75" x14ac:dyDescent="0.25">
      <c r="A112" s="1" t="s">
        <v>48</v>
      </c>
      <c r="B112" s="56">
        <v>0.18408856597761358</v>
      </c>
    </row>
    <row r="113" spans="1:14" ht="15.75" x14ac:dyDescent="0.25">
      <c r="A113" s="1" t="s">
        <v>46</v>
      </c>
      <c r="B113" s="57">
        <v>3.1053642432256994</v>
      </c>
    </row>
    <row r="116" spans="1:14" ht="15.75" x14ac:dyDescent="0.25">
      <c r="A116" s="31" t="s">
        <v>23</v>
      </c>
    </row>
    <row r="117" spans="1:14" ht="15.75" x14ac:dyDescent="0.25">
      <c r="A117" s="12" t="s">
        <v>12</v>
      </c>
      <c r="B117" s="13">
        <v>136756893.28143197</v>
      </c>
    </row>
    <row r="118" spans="1:14" ht="15.75" hidden="1" x14ac:dyDescent="0.25">
      <c r="A118" s="12" t="s">
        <v>6</v>
      </c>
      <c r="B118" s="13">
        <v>49821948.473343946</v>
      </c>
    </row>
    <row r="119" spans="1:14" ht="15.75" x14ac:dyDescent="0.25">
      <c r="A119" s="12" t="s">
        <v>33</v>
      </c>
      <c r="B119" s="13">
        <v>5942085.3812242625</v>
      </c>
    </row>
    <row r="120" spans="1:14" ht="15.75" x14ac:dyDescent="0.25">
      <c r="A120" s="12" t="s">
        <v>34</v>
      </c>
      <c r="B120" s="15">
        <v>999053.96851045545</v>
      </c>
    </row>
    <row r="121" spans="1:14" ht="15.75" x14ac:dyDescent="0.25">
      <c r="A121" s="1" t="s">
        <v>35</v>
      </c>
      <c r="B121" s="16">
        <v>129815753.93169726</v>
      </c>
      <c r="D121" s="44"/>
      <c r="E121" s="38"/>
      <c r="F121" s="38"/>
      <c r="G121" s="38"/>
      <c r="H121" s="38"/>
      <c r="I121" s="38"/>
      <c r="J121" s="38"/>
      <c r="K121" s="38"/>
      <c r="L121" s="38"/>
      <c r="M121" s="38"/>
      <c r="N121" s="38"/>
    </row>
    <row r="122" spans="1:14" ht="15.75" x14ac:dyDescent="0.25">
      <c r="A122" s="1" t="s">
        <v>51</v>
      </c>
      <c r="B122" s="33">
        <v>932027.56442723551</v>
      </c>
    </row>
    <row r="123" spans="1:14" ht="15.75" x14ac:dyDescent="0.25">
      <c r="A123" s="20" t="s">
        <v>52</v>
      </c>
      <c r="B123" s="34">
        <v>5179013.6054209871</v>
      </c>
    </row>
    <row r="124" spans="1:14" ht="15.75" x14ac:dyDescent="0.25">
      <c r="A124" s="1"/>
      <c r="B124" s="16"/>
      <c r="D124" s="35" t="s">
        <v>13</v>
      </c>
      <c r="E124" s="36"/>
      <c r="F124" s="36"/>
      <c r="G124" s="36"/>
      <c r="H124" s="36"/>
      <c r="I124" s="36"/>
      <c r="J124" s="37"/>
      <c r="K124" s="38"/>
      <c r="L124" s="38"/>
      <c r="M124" s="38"/>
      <c r="N124" s="37"/>
    </row>
    <row r="125" spans="1:14" ht="15.75" x14ac:dyDescent="0.25">
      <c r="A125" s="12" t="s">
        <v>8</v>
      </c>
      <c r="B125" s="22">
        <v>25356.822434314105</v>
      </c>
      <c r="D125" s="39" t="s">
        <v>14</v>
      </c>
      <c r="E125" s="39" t="s">
        <v>15</v>
      </c>
      <c r="F125" s="39" t="s">
        <v>16</v>
      </c>
      <c r="G125" s="39" t="s">
        <v>17</v>
      </c>
      <c r="H125" s="39" t="s">
        <v>18</v>
      </c>
      <c r="I125" s="39" t="s">
        <v>19</v>
      </c>
      <c r="J125" s="39"/>
      <c r="K125" s="39"/>
      <c r="L125" s="39"/>
      <c r="M125" s="39"/>
      <c r="N125" s="40"/>
    </row>
    <row r="126" spans="1:14" ht="15.75" x14ac:dyDescent="0.25">
      <c r="A126" s="23" t="s">
        <v>38</v>
      </c>
      <c r="B126" s="24">
        <v>5119.5592140135104</v>
      </c>
      <c r="D126" s="41">
        <v>5119.5592140135104</v>
      </c>
      <c r="E126" s="41">
        <v>5119.5592140135104</v>
      </c>
      <c r="F126" s="41">
        <v>5119.5592140135104</v>
      </c>
      <c r="G126" s="41">
        <v>5119.5592140135104</v>
      </c>
      <c r="H126" s="41">
        <v>5119.5592140135104</v>
      </c>
      <c r="I126" s="41">
        <v>5119.5592140135104</v>
      </c>
      <c r="J126" s="41"/>
      <c r="K126" s="41"/>
      <c r="L126" s="41"/>
      <c r="M126" s="41"/>
      <c r="N126" s="42"/>
    </row>
    <row r="127" spans="1:14" ht="15.75" x14ac:dyDescent="0.25">
      <c r="A127" s="23" t="s">
        <v>53</v>
      </c>
      <c r="B127" s="15"/>
      <c r="D127" s="24">
        <v>-1696.871157315722</v>
      </c>
      <c r="E127" s="24">
        <v>-1690.9025637268521</v>
      </c>
      <c r="F127" s="24">
        <v>-1711.7926412878967</v>
      </c>
      <c r="G127" s="24">
        <v>-1786.4000611487711</v>
      </c>
      <c r="H127" s="24">
        <v>-1908.756229720605</v>
      </c>
      <c r="I127" s="24">
        <v>-2028.1281014980029</v>
      </c>
      <c r="J127" s="24"/>
      <c r="K127" s="24"/>
      <c r="L127" s="24"/>
      <c r="M127" s="24"/>
      <c r="N127" s="42"/>
    </row>
    <row r="128" spans="1:14" ht="15.75" x14ac:dyDescent="0.25">
      <c r="A128" s="23" t="s">
        <v>39</v>
      </c>
      <c r="B128" s="24">
        <v>36.756481094648898</v>
      </c>
      <c r="D128" s="41">
        <v>36.756481094648898</v>
      </c>
      <c r="E128" s="41">
        <v>36.756481094648898</v>
      </c>
      <c r="F128" s="41">
        <v>36.756481094648898</v>
      </c>
      <c r="G128" s="41">
        <v>36.756481094648898</v>
      </c>
      <c r="H128" s="41">
        <v>36.756481094648898</v>
      </c>
      <c r="I128" s="41">
        <v>36.756481094648898</v>
      </c>
      <c r="J128" s="41"/>
      <c r="K128" s="41"/>
      <c r="L128" s="41"/>
      <c r="M128" s="41"/>
      <c r="N128" s="42"/>
    </row>
    <row r="129" spans="1:14" ht="15.75" x14ac:dyDescent="0.25">
      <c r="A129" s="23" t="s">
        <v>40</v>
      </c>
      <c r="B129" s="15">
        <v>204.24537099776705</v>
      </c>
      <c r="D129" s="41">
        <v>204.24537099776705</v>
      </c>
      <c r="E129" s="41">
        <v>204.24537099776705</v>
      </c>
      <c r="F129" s="41">
        <v>204.24537099776705</v>
      </c>
      <c r="G129" s="41">
        <v>204.24537099776705</v>
      </c>
      <c r="H129" s="41">
        <v>204.24537099776705</v>
      </c>
      <c r="I129" s="41">
        <v>204.24537099776705</v>
      </c>
      <c r="J129" s="41"/>
      <c r="K129" s="41"/>
      <c r="L129" s="41"/>
      <c r="M129" s="41"/>
      <c r="N129" s="42"/>
    </row>
    <row r="130" spans="1:14" ht="15.75" x14ac:dyDescent="0.25">
      <c r="A130" s="25"/>
      <c r="B130" s="43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2"/>
    </row>
    <row r="131" spans="1:14" ht="15.75" x14ac:dyDescent="0.25">
      <c r="A131" s="12" t="s">
        <v>9</v>
      </c>
      <c r="B131" s="26">
        <v>6.3795000000000004E-2</v>
      </c>
      <c r="N131" s="10"/>
    </row>
    <row r="132" spans="1:14" ht="15.75" x14ac:dyDescent="0.25">
      <c r="A132" s="21" t="s">
        <v>41</v>
      </c>
      <c r="B132" s="24">
        <v>24877.137639884728</v>
      </c>
    </row>
    <row r="133" spans="1:14" ht="15.75" x14ac:dyDescent="0.25">
      <c r="A133" s="21" t="s">
        <v>42</v>
      </c>
      <c r="B133" s="24">
        <v>-8706.6215402601119</v>
      </c>
    </row>
    <row r="134" spans="1:14" ht="15.75" x14ac:dyDescent="0.25">
      <c r="A134" s="21" t="s">
        <v>44</v>
      </c>
      <c r="B134" s="24">
        <v>178.60835300946837</v>
      </c>
    </row>
    <row r="135" spans="1:14" ht="15.75" x14ac:dyDescent="0.25">
      <c r="A135" s="21" t="s">
        <v>45</v>
      </c>
      <c r="B135" s="15">
        <v>992.47610862917588</v>
      </c>
    </row>
    <row r="136" spans="1:14" ht="15.75" x14ac:dyDescent="0.25">
      <c r="A136" s="1"/>
      <c r="B136" s="43"/>
    </row>
    <row r="137" spans="1:14" ht="15.75" x14ac:dyDescent="0.25">
      <c r="A137" s="1" t="s">
        <v>10</v>
      </c>
      <c r="B137" s="43">
        <v>5393.2977460285319</v>
      </c>
    </row>
    <row r="138" spans="1:14" ht="15.75" x14ac:dyDescent="0.25">
      <c r="A138" s="1" t="s">
        <v>47</v>
      </c>
      <c r="B138" s="56">
        <v>3.3116724019360951E-2</v>
      </c>
    </row>
    <row r="139" spans="1:14" ht="15.75" x14ac:dyDescent="0.25">
      <c r="A139" s="1" t="s">
        <v>48</v>
      </c>
      <c r="B139" s="56">
        <v>0.18402027022520803</v>
      </c>
    </row>
    <row r="140" spans="1:14" ht="15.75" x14ac:dyDescent="0.25">
      <c r="A140" s="1" t="s">
        <v>46</v>
      </c>
      <c r="B140" s="57">
        <v>2.9982613349192735</v>
      </c>
    </row>
    <row r="143" spans="1:14" ht="15.75" x14ac:dyDescent="0.25">
      <c r="A143" s="31" t="s">
        <v>24</v>
      </c>
    </row>
    <row r="144" spans="1:14" ht="15.75" x14ac:dyDescent="0.25">
      <c r="A144" s="12" t="s">
        <v>12</v>
      </c>
      <c r="B144" s="13">
        <v>29436674.579258908</v>
      </c>
    </row>
    <row r="145" spans="1:14" ht="15.75" hidden="1" x14ac:dyDescent="0.25">
      <c r="A145" s="12" t="s">
        <v>6</v>
      </c>
      <c r="B145" s="13">
        <v>11346626.855942929</v>
      </c>
    </row>
    <row r="146" spans="1:14" ht="15.75" x14ac:dyDescent="0.25">
      <c r="A146" s="12" t="s">
        <v>33</v>
      </c>
      <c r="B146" s="13">
        <v>645733.96863017848</v>
      </c>
    </row>
    <row r="147" spans="1:14" ht="15.75" x14ac:dyDescent="0.25">
      <c r="A147" s="12" t="s">
        <v>34</v>
      </c>
      <c r="B147" s="58">
        <v>35712.209198870885</v>
      </c>
    </row>
    <row r="148" spans="1:14" ht="15.75" x14ac:dyDescent="0.25">
      <c r="A148" s="1" t="s">
        <v>35</v>
      </c>
      <c r="B148" s="16">
        <v>28755228.401429858</v>
      </c>
      <c r="D148" s="44"/>
      <c r="E148" s="38"/>
      <c r="F148" s="38"/>
      <c r="G148" s="38"/>
      <c r="H148" s="38"/>
      <c r="I148" s="38"/>
      <c r="J148" s="38"/>
      <c r="K148" s="38"/>
      <c r="L148" s="38"/>
      <c r="M148" s="38"/>
      <c r="N148" s="38"/>
    </row>
    <row r="149" spans="1:14" ht="15.75" x14ac:dyDescent="0.25">
      <c r="A149" s="1" t="s">
        <v>51</v>
      </c>
      <c r="B149" s="33">
        <v>201325.98484848498</v>
      </c>
    </row>
    <row r="150" spans="1:14" ht="15.75" x14ac:dyDescent="0.25">
      <c r="A150" s="20" t="s">
        <v>52</v>
      </c>
      <c r="B150" s="34">
        <v>1012562.5040585087</v>
      </c>
    </row>
    <row r="151" spans="1:14" ht="15.75" x14ac:dyDescent="0.25">
      <c r="A151" s="1"/>
      <c r="B151" s="16"/>
      <c r="D151" s="35" t="s">
        <v>13</v>
      </c>
      <c r="E151" s="36"/>
      <c r="F151" s="36"/>
      <c r="G151" s="36"/>
      <c r="H151" s="36"/>
      <c r="I151" s="36"/>
      <c r="J151" s="37"/>
      <c r="K151" s="38"/>
      <c r="L151" s="38"/>
      <c r="M151" s="38"/>
      <c r="N151" s="45"/>
    </row>
    <row r="152" spans="1:14" ht="15.75" x14ac:dyDescent="0.25">
      <c r="A152" s="12" t="s">
        <v>8</v>
      </c>
      <c r="B152" s="22">
        <v>65.154040404040444</v>
      </c>
      <c r="D152" s="39" t="s">
        <v>14</v>
      </c>
      <c r="E152" s="39" t="s">
        <v>15</v>
      </c>
      <c r="F152" s="39" t="s">
        <v>16</v>
      </c>
      <c r="G152" s="39" t="s">
        <v>17</v>
      </c>
      <c r="H152" s="39" t="s">
        <v>18</v>
      </c>
      <c r="I152" s="39" t="s">
        <v>19</v>
      </c>
      <c r="J152" s="39"/>
      <c r="K152" s="39"/>
      <c r="L152" s="39"/>
      <c r="M152" s="39"/>
      <c r="N152" s="46"/>
    </row>
    <row r="153" spans="1:14" ht="15.75" x14ac:dyDescent="0.25">
      <c r="A153" s="23" t="s">
        <v>38</v>
      </c>
      <c r="B153" s="24">
        <v>441342.21336251375</v>
      </c>
      <c r="D153" s="41">
        <v>441342.21336251375</v>
      </c>
      <c r="E153" s="41">
        <v>441342.21336251375</v>
      </c>
      <c r="F153" s="41">
        <v>441342.21336251375</v>
      </c>
      <c r="G153" s="41">
        <v>441342.21336251375</v>
      </c>
      <c r="H153" s="41">
        <v>441342.21336251375</v>
      </c>
      <c r="I153" s="41">
        <v>441342.21336251375</v>
      </c>
      <c r="J153" s="41"/>
      <c r="K153" s="41"/>
      <c r="L153" s="41"/>
      <c r="M153" s="41"/>
      <c r="N153" s="42"/>
    </row>
    <row r="154" spans="1:14" ht="15.75" x14ac:dyDescent="0.25">
      <c r="A154" s="23" t="s">
        <v>53</v>
      </c>
      <c r="B154" s="24"/>
      <c r="D154" s="24">
        <v>-150400.19836966816</v>
      </c>
      <c r="E154" s="24">
        <v>-149871.17902964118</v>
      </c>
      <c r="F154" s="24">
        <v>-151722.74671973559</v>
      </c>
      <c r="G154" s="24">
        <v>-158335.48847007274</v>
      </c>
      <c r="H154" s="24">
        <v>-169180.38494062569</v>
      </c>
      <c r="I154" s="24">
        <v>-179760.77174116505</v>
      </c>
      <c r="J154" s="24"/>
      <c r="K154" s="24"/>
      <c r="L154" s="24"/>
      <c r="M154" s="24"/>
      <c r="N154" s="42"/>
    </row>
    <row r="155" spans="1:14" ht="15.75" x14ac:dyDescent="0.25">
      <c r="A155" s="23" t="s">
        <v>39</v>
      </c>
      <c r="B155" s="24">
        <v>3090</v>
      </c>
      <c r="D155" s="41">
        <v>3090</v>
      </c>
      <c r="E155" s="41">
        <v>3090</v>
      </c>
      <c r="F155" s="41">
        <v>3090</v>
      </c>
      <c r="G155" s="41">
        <v>3090</v>
      </c>
      <c r="H155" s="41">
        <v>3090</v>
      </c>
      <c r="I155" s="41">
        <v>3090</v>
      </c>
      <c r="J155" s="41"/>
      <c r="K155" s="41"/>
      <c r="L155" s="41"/>
      <c r="M155" s="41"/>
      <c r="N155" s="42"/>
    </row>
    <row r="156" spans="1:14" ht="15.75" x14ac:dyDescent="0.25">
      <c r="A156" s="23" t="s">
        <v>40</v>
      </c>
      <c r="B156" s="15">
        <v>15541.054672577387</v>
      </c>
      <c r="D156" s="41">
        <v>15541.054672577387</v>
      </c>
      <c r="E156" s="41">
        <v>15541.054672577387</v>
      </c>
      <c r="F156" s="41">
        <v>15541.054672577387</v>
      </c>
      <c r="G156" s="41">
        <v>15541.054672577387</v>
      </c>
      <c r="H156" s="41">
        <v>15541.054672577387</v>
      </c>
      <c r="I156" s="41">
        <v>15541.054672577387</v>
      </c>
      <c r="J156" s="41"/>
      <c r="K156" s="41"/>
      <c r="L156" s="41"/>
      <c r="M156" s="41"/>
      <c r="N156" s="42"/>
    </row>
    <row r="157" spans="1:14" ht="15.75" x14ac:dyDescent="0.25">
      <c r="A157" s="25"/>
      <c r="B157" s="43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2"/>
    </row>
    <row r="158" spans="1:14" ht="15.75" x14ac:dyDescent="0.25">
      <c r="A158" s="12" t="s">
        <v>9</v>
      </c>
      <c r="B158" s="26">
        <v>6.3795000000000004E-2</v>
      </c>
      <c r="N158" s="47"/>
    </row>
    <row r="159" spans="1:14" ht="15.75" x14ac:dyDescent="0.25">
      <c r="A159" s="21" t="s">
        <v>41</v>
      </c>
      <c r="B159" s="24">
        <v>2144585.2131287907</v>
      </c>
    </row>
    <row r="160" spans="1:14" ht="15.75" x14ac:dyDescent="0.25">
      <c r="A160" s="21" t="s">
        <v>42</v>
      </c>
      <c r="B160" s="24">
        <v>-771701.25801195612</v>
      </c>
    </row>
    <row r="161" spans="1:14" ht="15.75" x14ac:dyDescent="0.25">
      <c r="A161" s="21" t="s">
        <v>44</v>
      </c>
      <c r="B161" s="24">
        <v>15015.033930427151</v>
      </c>
    </row>
    <row r="162" spans="1:14" ht="15.75" x14ac:dyDescent="0.25">
      <c r="A162" s="21" t="s">
        <v>45</v>
      </c>
      <c r="B162" s="15">
        <v>75517.625638632002</v>
      </c>
    </row>
    <row r="163" spans="1:14" ht="15.75" x14ac:dyDescent="0.25">
      <c r="A163" s="1"/>
      <c r="B163" s="43"/>
      <c r="K163" t="s">
        <v>7</v>
      </c>
    </row>
    <row r="164" spans="1:14" ht="15.75" x14ac:dyDescent="0.25">
      <c r="A164" s="1" t="s">
        <v>10</v>
      </c>
      <c r="B164" s="43">
        <v>451801.21442527499</v>
      </c>
    </row>
    <row r="165" spans="1:14" ht="15.75" x14ac:dyDescent="0.25">
      <c r="A165" s="1" t="s">
        <v>47</v>
      </c>
      <c r="B165" s="56">
        <v>3.323371750898766E-2</v>
      </c>
    </row>
    <row r="166" spans="1:14" ht="15.75" x14ac:dyDescent="0.25">
      <c r="A166" s="1" t="s">
        <v>48</v>
      </c>
      <c r="B166" s="56">
        <v>0.16714790316510345</v>
      </c>
    </row>
    <row r="167" spans="1:14" ht="15.75" x14ac:dyDescent="0.25">
      <c r="A167" s="1" t="s">
        <v>46</v>
      </c>
      <c r="B167" s="57">
        <v>3.0386902719224556</v>
      </c>
    </row>
    <row r="169" spans="1:14" x14ac:dyDescent="0.25">
      <c r="G169" t="s">
        <v>7</v>
      </c>
    </row>
    <row r="170" spans="1:14" ht="15.75" x14ac:dyDescent="0.25">
      <c r="A170" s="31" t="s">
        <v>25</v>
      </c>
    </row>
    <row r="171" spans="1:14" ht="15.75" x14ac:dyDescent="0.25">
      <c r="A171" s="12" t="s">
        <v>12</v>
      </c>
      <c r="B171" s="13">
        <v>27004252.864840947</v>
      </c>
    </row>
    <row r="172" spans="1:14" ht="15.75" hidden="1" x14ac:dyDescent="0.25">
      <c r="A172" s="12" t="s">
        <v>6</v>
      </c>
      <c r="B172" s="13">
        <v>12498155.366531491</v>
      </c>
    </row>
    <row r="173" spans="1:14" ht="15.75" x14ac:dyDescent="0.25">
      <c r="A173" s="12" t="s">
        <v>33</v>
      </c>
      <c r="B173" s="55">
        <v>47492.75351887483</v>
      </c>
    </row>
    <row r="174" spans="1:14" ht="15.75" x14ac:dyDescent="0.25">
      <c r="A174" s="12" t="s">
        <v>34</v>
      </c>
      <c r="B174" s="58">
        <v>24411.4511366728</v>
      </c>
    </row>
    <row r="175" spans="1:14" ht="15.75" x14ac:dyDescent="0.25">
      <c r="A175" s="1" t="s">
        <v>35</v>
      </c>
      <c r="B175" s="16">
        <v>26932348.6601854</v>
      </c>
      <c r="D175" s="44"/>
      <c r="E175" s="38"/>
      <c r="F175" s="38"/>
      <c r="G175" s="38"/>
      <c r="H175" s="38"/>
      <c r="I175" s="38"/>
      <c r="J175" s="38"/>
      <c r="K175" s="38"/>
      <c r="L175" s="38"/>
      <c r="M175" s="38"/>
      <c r="N175" s="38"/>
    </row>
    <row r="176" spans="1:14" ht="15.75" x14ac:dyDescent="0.25">
      <c r="A176" s="1" t="s">
        <v>51</v>
      </c>
      <c r="B176" s="33">
        <v>3098.5833333333244</v>
      </c>
    </row>
    <row r="177" spans="1:14" ht="15.75" x14ac:dyDescent="0.25">
      <c r="A177" s="20" t="s">
        <v>52</v>
      </c>
      <c r="B177" s="34">
        <v>1126763.5795278575</v>
      </c>
    </row>
    <row r="178" spans="1:14" ht="15.75" x14ac:dyDescent="0.25">
      <c r="A178" s="1"/>
      <c r="B178" s="16"/>
      <c r="D178" s="35" t="s">
        <v>13</v>
      </c>
      <c r="E178" s="36"/>
      <c r="F178" s="36"/>
      <c r="G178" s="36"/>
      <c r="H178" s="36"/>
      <c r="I178" s="36"/>
      <c r="J178" s="37"/>
      <c r="K178" s="38"/>
      <c r="L178" s="38"/>
      <c r="M178" s="38"/>
      <c r="N178" s="37"/>
    </row>
    <row r="179" spans="1:14" ht="15.75" x14ac:dyDescent="0.25">
      <c r="A179" s="12" t="s">
        <v>8</v>
      </c>
      <c r="B179" s="22">
        <v>1</v>
      </c>
      <c r="D179" s="39" t="s">
        <v>14</v>
      </c>
      <c r="E179" s="39" t="s">
        <v>15</v>
      </c>
      <c r="F179" s="39" t="s">
        <v>16</v>
      </c>
      <c r="G179" s="39" t="s">
        <v>17</v>
      </c>
      <c r="H179" s="39" t="s">
        <v>18</v>
      </c>
      <c r="I179" s="39" t="s">
        <v>19</v>
      </c>
      <c r="J179" s="39"/>
      <c r="K179" s="39"/>
      <c r="L179" s="39"/>
      <c r="M179" s="39"/>
      <c r="N179" s="40"/>
    </row>
    <row r="180" spans="1:14" ht="15.75" x14ac:dyDescent="0.25">
      <c r="A180" s="23" t="s">
        <v>38</v>
      </c>
      <c r="B180" s="24">
        <v>26932348.6601854</v>
      </c>
      <c r="D180" s="41">
        <v>26932348.6601854</v>
      </c>
      <c r="E180" s="41">
        <v>26932348.6601854</v>
      </c>
      <c r="F180" s="41">
        <v>26932348.6601854</v>
      </c>
      <c r="G180" s="41">
        <v>26932348.6601854</v>
      </c>
      <c r="H180" s="41">
        <v>26932348.6601854</v>
      </c>
      <c r="I180" s="41">
        <v>26932348.6601854</v>
      </c>
      <c r="J180" s="41"/>
      <c r="K180" s="41"/>
      <c r="L180" s="41"/>
      <c r="M180" s="41"/>
      <c r="N180" s="42"/>
    </row>
    <row r="181" spans="1:14" ht="15.75" x14ac:dyDescent="0.25">
      <c r="A181" s="23" t="s">
        <v>53</v>
      </c>
      <c r="B181" s="24"/>
      <c r="D181" s="24">
        <v>-10793664.335252728</v>
      </c>
      <c r="E181" s="24">
        <v>-10755698.579588808</v>
      </c>
      <c r="F181" s="24">
        <v>-10888578.724412531</v>
      </c>
      <c r="G181" s="24">
        <v>-11363150.670211542</v>
      </c>
      <c r="H181" s="24">
        <v>-12141448.661321923</v>
      </c>
      <c r="I181" s="24">
        <v>-12900763.774600338</v>
      </c>
      <c r="J181" s="24"/>
      <c r="K181" s="24"/>
      <c r="L181" s="24"/>
      <c r="M181" s="24"/>
      <c r="N181" s="42"/>
    </row>
    <row r="182" spans="1:14" ht="15.75" x14ac:dyDescent="0.25">
      <c r="A182" s="23" t="s">
        <v>39</v>
      </c>
      <c r="B182" s="24">
        <v>3098.5833333333244</v>
      </c>
      <c r="D182" s="41">
        <v>3098.5833333333244</v>
      </c>
      <c r="E182" s="41">
        <v>3098.5833333333244</v>
      </c>
      <c r="F182" s="41">
        <v>3098.5833333333244</v>
      </c>
      <c r="G182" s="41">
        <v>3098.5833333333244</v>
      </c>
      <c r="H182" s="41">
        <v>3098.5833333333244</v>
      </c>
      <c r="I182" s="41">
        <v>3098.5833333333244</v>
      </c>
      <c r="J182" s="41"/>
      <c r="K182" s="41"/>
      <c r="L182" s="41"/>
      <c r="M182" s="41"/>
      <c r="N182" s="42"/>
    </row>
    <row r="183" spans="1:14" ht="15.75" x14ac:dyDescent="0.25">
      <c r="A183" s="23" t="s">
        <v>40</v>
      </c>
      <c r="B183" s="15">
        <v>1126763.5795278575</v>
      </c>
      <c r="D183" s="41">
        <v>1126763.5795278575</v>
      </c>
      <c r="E183" s="41">
        <v>1126763.5795278575</v>
      </c>
      <c r="F183" s="41">
        <v>1126763.5795278575</v>
      </c>
      <c r="G183" s="41">
        <v>1126763.5795278575</v>
      </c>
      <c r="H183" s="41">
        <v>1126763.5795278575</v>
      </c>
      <c r="I183" s="41">
        <v>1126763.5795278575</v>
      </c>
      <c r="J183" s="41"/>
      <c r="K183" s="41"/>
      <c r="L183" s="41"/>
      <c r="M183" s="41"/>
      <c r="N183" s="42"/>
    </row>
    <row r="184" spans="1:14" ht="15.75" x14ac:dyDescent="0.25">
      <c r="A184" s="25"/>
      <c r="B184" s="43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</row>
    <row r="185" spans="1:14" ht="15.75" x14ac:dyDescent="0.25">
      <c r="A185" s="12" t="s">
        <v>9</v>
      </c>
      <c r="B185" s="26">
        <v>6.3795000000000004E-2</v>
      </c>
    </row>
    <row r="186" spans="1:14" ht="15.75" x14ac:dyDescent="0.25">
      <c r="A186" s="21" t="s">
        <v>41</v>
      </c>
      <c r="B186" s="24">
        <v>130870591.89604466</v>
      </c>
      <c r="D186" s="41" t="s">
        <v>7</v>
      </c>
      <c r="E186" s="41" t="s">
        <v>7</v>
      </c>
      <c r="F186" s="41" t="s">
        <v>7</v>
      </c>
      <c r="G186" s="41" t="s">
        <v>7</v>
      </c>
    </row>
    <row r="187" spans="1:14" ht="15.75" x14ac:dyDescent="0.25">
      <c r="A187" s="21" t="s">
        <v>42</v>
      </c>
      <c r="B187" s="24">
        <v>-55382136.701710336</v>
      </c>
    </row>
    <row r="188" spans="1:14" ht="15.75" x14ac:dyDescent="0.25">
      <c r="A188" s="21" t="s">
        <v>44</v>
      </c>
      <c r="B188" s="24">
        <v>15056.742358011628</v>
      </c>
    </row>
    <row r="189" spans="1:14" ht="15.75" x14ac:dyDescent="0.25">
      <c r="A189" s="21" t="s">
        <v>45</v>
      </c>
      <c r="B189" s="15">
        <v>5475208.213003342</v>
      </c>
    </row>
    <row r="190" spans="1:14" ht="15.75" x14ac:dyDescent="0.25">
      <c r="A190" s="1"/>
      <c r="B190" s="43"/>
    </row>
    <row r="191" spans="1:14" ht="15.75" x14ac:dyDescent="0.25">
      <c r="A191" s="1" t="s">
        <v>10</v>
      </c>
      <c r="B191" s="43">
        <v>27004252.864840947</v>
      </c>
    </row>
    <row r="192" spans="1:14" ht="15.75" x14ac:dyDescent="0.25">
      <c r="A192" s="1" t="s">
        <v>47</v>
      </c>
      <c r="B192" s="56">
        <v>5.5756929967187634E-4</v>
      </c>
    </row>
    <row r="193" spans="1:14" ht="15.75" x14ac:dyDescent="0.25">
      <c r="A193" s="1" t="s">
        <v>48</v>
      </c>
      <c r="B193" s="56">
        <v>0.20275355294617187</v>
      </c>
    </row>
    <row r="194" spans="1:14" ht="15.75" x14ac:dyDescent="0.25">
      <c r="A194" s="1" t="s">
        <v>46</v>
      </c>
      <c r="B194" s="57">
        <v>2.7954283931557664</v>
      </c>
    </row>
    <row r="197" spans="1:14" ht="15.75" x14ac:dyDescent="0.25">
      <c r="A197" s="31" t="s">
        <v>26</v>
      </c>
    </row>
    <row r="198" spans="1:14" ht="15.75" x14ac:dyDescent="0.25">
      <c r="A198" s="12" t="s">
        <v>12</v>
      </c>
      <c r="B198" s="13">
        <v>56440927.444099858</v>
      </c>
    </row>
    <row r="199" spans="1:14" ht="15.75" hidden="1" x14ac:dyDescent="0.25">
      <c r="A199" s="12" t="s">
        <v>6</v>
      </c>
      <c r="B199" s="13">
        <v>23844782.222474419</v>
      </c>
    </row>
    <row r="200" spans="1:14" ht="15.75" x14ac:dyDescent="0.25">
      <c r="A200" s="12" t="s">
        <v>33</v>
      </c>
      <c r="B200" s="13">
        <v>693226.72214905336</v>
      </c>
    </row>
    <row r="201" spans="1:14" ht="15.75" x14ac:dyDescent="0.25">
      <c r="A201" s="12" t="s">
        <v>34</v>
      </c>
      <c r="B201" s="15">
        <v>60123.660335543682</v>
      </c>
    </row>
    <row r="202" spans="1:14" ht="15.75" x14ac:dyDescent="0.25">
      <c r="A202" s="1" t="s">
        <v>35</v>
      </c>
      <c r="B202" s="16">
        <v>55687577.061615266</v>
      </c>
      <c r="D202" s="44" t="s">
        <v>7</v>
      </c>
      <c r="E202" s="38"/>
      <c r="F202" s="38"/>
      <c r="G202" s="38"/>
      <c r="H202" s="38"/>
      <c r="I202" s="38"/>
      <c r="J202" s="38"/>
      <c r="K202" s="38"/>
      <c r="L202" s="38"/>
      <c r="M202" s="38"/>
      <c r="N202" s="38"/>
    </row>
    <row r="203" spans="1:14" ht="15.75" x14ac:dyDescent="0.25">
      <c r="A203" s="1" t="s">
        <v>51</v>
      </c>
      <c r="B203" s="33">
        <v>204424.56818181829</v>
      </c>
    </row>
    <row r="204" spans="1:14" ht="15.75" x14ac:dyDescent="0.25">
      <c r="A204" s="20" t="s">
        <v>52</v>
      </c>
      <c r="B204" s="34">
        <v>2139326.0835863659</v>
      </c>
    </row>
    <row r="205" spans="1:14" ht="15.75" x14ac:dyDescent="0.25">
      <c r="A205" s="1"/>
      <c r="B205" s="16"/>
      <c r="D205" s="35" t="s">
        <v>13</v>
      </c>
      <c r="E205" s="36"/>
      <c r="F205" s="36"/>
      <c r="G205" s="36"/>
      <c r="H205" s="36"/>
      <c r="I205" s="36"/>
      <c r="J205" s="37"/>
      <c r="K205" s="38"/>
      <c r="L205" s="38"/>
      <c r="M205" s="38"/>
      <c r="N205" s="37"/>
    </row>
    <row r="206" spans="1:14" ht="15.75" x14ac:dyDescent="0.25">
      <c r="A206" s="12" t="s">
        <v>8</v>
      </c>
      <c r="B206" s="22">
        <v>66.154040404040444</v>
      </c>
      <c r="D206" s="39" t="s">
        <v>14</v>
      </c>
      <c r="E206" s="39" t="s">
        <v>15</v>
      </c>
      <c r="F206" s="39" t="s">
        <v>16</v>
      </c>
      <c r="G206" s="39" t="s">
        <v>17</v>
      </c>
      <c r="H206" s="39" t="s">
        <v>18</v>
      </c>
      <c r="I206" s="39" t="s">
        <v>19</v>
      </c>
      <c r="J206" s="39"/>
      <c r="K206" s="39"/>
      <c r="L206" s="39"/>
      <c r="M206" s="39"/>
      <c r="N206" s="40"/>
    </row>
    <row r="207" spans="1:14" ht="15.75" x14ac:dyDescent="0.25">
      <c r="A207" s="23" t="s">
        <v>38</v>
      </c>
      <c r="B207" s="24">
        <v>841786.48381110933</v>
      </c>
      <c r="D207" s="41">
        <v>841786.48381110933</v>
      </c>
      <c r="E207" s="41">
        <v>841786.48381110933</v>
      </c>
      <c r="F207" s="41">
        <v>841786.48381110933</v>
      </c>
      <c r="G207" s="41">
        <v>841786.48381110933</v>
      </c>
      <c r="H207" s="41">
        <v>841786.48381110933</v>
      </c>
      <c r="I207" s="41">
        <v>841786.48381110933</v>
      </c>
      <c r="J207" s="41"/>
      <c r="K207" s="41"/>
      <c r="L207" s="41"/>
      <c r="M207" s="41"/>
      <c r="N207" s="42"/>
    </row>
    <row r="208" spans="1:14" ht="15.75" x14ac:dyDescent="0.25">
      <c r="A208" s="23" t="s">
        <v>53</v>
      </c>
      <c r="B208" s="24"/>
      <c r="D208" s="24">
        <v>-311286.27685978875</v>
      </c>
      <c r="E208" s="24">
        <v>-310191.35502771073</v>
      </c>
      <c r="F208" s="24">
        <v>-314023.58143998391</v>
      </c>
      <c r="G208" s="24">
        <v>-327710.10434095946</v>
      </c>
      <c r="H208" s="24">
        <v>-350156.00189855945</v>
      </c>
      <c r="I208" s="24">
        <v>-372054.43854012026</v>
      </c>
      <c r="J208" s="24"/>
      <c r="K208" s="24"/>
      <c r="L208" s="24"/>
      <c r="M208" s="24"/>
      <c r="N208" s="42"/>
    </row>
    <row r="209" spans="1:14" ht="15.75" x14ac:dyDescent="0.25">
      <c r="A209" s="23" t="s">
        <v>39</v>
      </c>
      <c r="B209" s="24">
        <v>3090.1297476810319</v>
      </c>
      <c r="D209" s="41">
        <v>3090.1297476810319</v>
      </c>
      <c r="E209" s="41">
        <v>3090.1297476810319</v>
      </c>
      <c r="F209" s="41">
        <v>3090.1297476810319</v>
      </c>
      <c r="G209" s="41">
        <v>3090.1297476810319</v>
      </c>
      <c r="H209" s="41">
        <v>3090.1297476810319</v>
      </c>
      <c r="I209" s="41">
        <v>3090.1297476810319</v>
      </c>
      <c r="J209" s="41"/>
      <c r="K209" s="41"/>
      <c r="L209" s="41"/>
      <c r="M209" s="41"/>
      <c r="N209" s="42"/>
    </row>
    <row r="210" spans="1:14" ht="15.75" x14ac:dyDescent="0.25">
      <c r="A210" s="23" t="s">
        <v>40</v>
      </c>
      <c r="B210" s="15">
        <v>32338.555143726397</v>
      </c>
      <c r="D210" s="41">
        <v>32338.555143726397</v>
      </c>
      <c r="E210" s="41">
        <v>32338.555143726397</v>
      </c>
      <c r="F210" s="41">
        <v>32338.555143726397</v>
      </c>
      <c r="G210" s="41">
        <v>32338.555143726397</v>
      </c>
      <c r="H210" s="41">
        <v>32338.555143726397</v>
      </c>
      <c r="I210" s="41">
        <v>32338.555143726397</v>
      </c>
      <c r="J210" s="41"/>
      <c r="K210" s="41"/>
      <c r="L210" s="41"/>
      <c r="M210" s="41"/>
      <c r="N210" s="42"/>
    </row>
    <row r="211" spans="1:14" ht="15.75" x14ac:dyDescent="0.25">
      <c r="A211" s="25"/>
      <c r="B211" s="43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</row>
    <row r="212" spans="1:14" ht="15.75" x14ac:dyDescent="0.25">
      <c r="A212" s="12" t="s">
        <v>9</v>
      </c>
      <c r="B212" s="26">
        <v>6.3795000000000004E-2</v>
      </c>
    </row>
    <row r="213" spans="1:14" ht="15.75" x14ac:dyDescent="0.25">
      <c r="A213" s="21" t="s">
        <v>41</v>
      </c>
      <c r="B213" s="24">
        <v>4090437.739999603</v>
      </c>
      <c r="D213" s="41" t="s">
        <v>7</v>
      </c>
      <c r="E213" s="41" t="s">
        <v>7</v>
      </c>
      <c r="F213" s="41" t="s">
        <v>7</v>
      </c>
      <c r="G213" s="41" t="s">
        <v>7</v>
      </c>
    </row>
    <row r="214" spans="1:14" ht="15.75" x14ac:dyDescent="0.25">
      <c r="A214" s="21" t="s">
        <v>42</v>
      </c>
      <c r="B214" s="24">
        <v>-1597205.4163394189</v>
      </c>
    </row>
    <row r="215" spans="1:14" ht="15.75" x14ac:dyDescent="0.25">
      <c r="A215" s="21" t="s">
        <v>44</v>
      </c>
      <c r="B215" s="24">
        <v>15015.664404806792</v>
      </c>
    </row>
    <row r="216" spans="1:14" ht="15.75" x14ac:dyDescent="0.25">
      <c r="A216" s="21" t="s">
        <v>45</v>
      </c>
      <c r="B216" s="15">
        <v>157140.61577477065</v>
      </c>
    </row>
    <row r="217" spans="1:14" ht="15.75" x14ac:dyDescent="0.25">
      <c r="A217" s="1"/>
      <c r="B217" s="43"/>
    </row>
    <row r="218" spans="1:14" ht="15.75" x14ac:dyDescent="0.25">
      <c r="A218" s="1" t="s">
        <v>10</v>
      </c>
      <c r="B218" s="43">
        <v>853174.30499154597</v>
      </c>
    </row>
    <row r="219" spans="1:14" ht="15.75" x14ac:dyDescent="0.25">
      <c r="A219" s="1" t="s">
        <v>47</v>
      </c>
      <c r="B219" s="56">
        <v>1.7599761639511144E-2</v>
      </c>
    </row>
    <row r="220" spans="1:14" ht="15.75" x14ac:dyDescent="0.25">
      <c r="A220" s="1" t="s">
        <v>48</v>
      </c>
      <c r="B220" s="56">
        <v>0.18418348379154215</v>
      </c>
    </row>
    <row r="221" spans="1:14" ht="15.75" x14ac:dyDescent="0.25">
      <c r="A221" s="1" t="s">
        <v>46</v>
      </c>
      <c r="B221" s="57">
        <v>2.9223012332572407</v>
      </c>
    </row>
    <row r="224" spans="1:14" ht="15.75" x14ac:dyDescent="0.25">
      <c r="A224" s="31" t="s">
        <v>27</v>
      </c>
    </row>
    <row r="225" spans="1:14" ht="15.75" x14ac:dyDescent="0.25">
      <c r="A225" s="12" t="s">
        <v>12</v>
      </c>
      <c r="B225" s="13">
        <v>193197820.72553182</v>
      </c>
    </row>
    <row r="226" spans="1:14" ht="15.75" hidden="1" x14ac:dyDescent="0.25">
      <c r="A226" s="12" t="s">
        <v>6</v>
      </c>
      <c r="B226" s="13">
        <v>73666730.695818365</v>
      </c>
    </row>
    <row r="227" spans="1:14" ht="15.75" x14ac:dyDescent="0.25">
      <c r="A227" s="12" t="s">
        <v>33</v>
      </c>
      <c r="B227" s="13">
        <v>6635312.1033733161</v>
      </c>
    </row>
    <row r="228" spans="1:14" ht="15.75" x14ac:dyDescent="0.25">
      <c r="A228" s="12" t="s">
        <v>34</v>
      </c>
      <c r="B228" s="15">
        <v>1059177.628845999</v>
      </c>
    </row>
    <row r="229" spans="1:14" ht="15.75" x14ac:dyDescent="0.25">
      <c r="A229" s="1" t="s">
        <v>35</v>
      </c>
      <c r="B229" s="16">
        <v>185503330.99331251</v>
      </c>
      <c r="D229" s="44"/>
      <c r="E229" s="38"/>
      <c r="F229" s="38"/>
      <c r="G229" s="38"/>
      <c r="H229" s="38"/>
      <c r="I229" s="38"/>
      <c r="J229" s="38"/>
      <c r="K229" s="38"/>
      <c r="L229" s="38"/>
      <c r="M229" s="38"/>
      <c r="N229" s="38"/>
    </row>
    <row r="230" spans="1:14" ht="15.75" x14ac:dyDescent="0.25">
      <c r="A230" s="1" t="s">
        <v>51</v>
      </c>
      <c r="B230" s="33">
        <v>1136452.1326090537</v>
      </c>
    </row>
    <row r="231" spans="1:14" ht="15.75" x14ac:dyDescent="0.25">
      <c r="A231" s="20" t="s">
        <v>52</v>
      </c>
      <c r="B231" s="34">
        <v>7318339.689007353</v>
      </c>
    </row>
    <row r="232" spans="1:14" ht="15.75" x14ac:dyDescent="0.25">
      <c r="A232" s="1"/>
      <c r="B232" s="16"/>
      <c r="D232" s="35" t="s">
        <v>13</v>
      </c>
      <c r="E232" s="36"/>
      <c r="F232" s="36"/>
      <c r="G232" s="36"/>
      <c r="H232" s="36"/>
      <c r="I232" s="36"/>
      <c r="J232" s="37"/>
      <c r="K232" s="38"/>
      <c r="L232" s="38"/>
      <c r="M232" s="38"/>
      <c r="N232" s="37"/>
    </row>
    <row r="233" spans="1:14" ht="15.75" x14ac:dyDescent="0.25">
      <c r="A233" s="12" t="s">
        <v>8</v>
      </c>
      <c r="B233" s="22">
        <v>25422.976474718143</v>
      </c>
      <c r="D233" s="39" t="s">
        <v>14</v>
      </c>
      <c r="E233" s="39" t="s">
        <v>15</v>
      </c>
      <c r="F233" s="39" t="s">
        <v>16</v>
      </c>
      <c r="G233" s="39" t="s">
        <v>17</v>
      </c>
      <c r="H233" s="39" t="s">
        <v>18</v>
      </c>
      <c r="I233" s="39" t="s">
        <v>19</v>
      </c>
      <c r="J233" s="39"/>
      <c r="K233" s="39"/>
      <c r="L233" s="39"/>
      <c r="M233" s="39"/>
      <c r="N233" s="40"/>
    </row>
    <row r="234" spans="1:14" ht="15.75" x14ac:dyDescent="0.25">
      <c r="A234" s="23" t="s">
        <v>38</v>
      </c>
      <c r="B234" s="24">
        <v>7296.6802757256264</v>
      </c>
      <c r="D234" s="41">
        <v>7296.6802757256264</v>
      </c>
      <c r="E234" s="41">
        <v>7296.6802757256264</v>
      </c>
      <c r="F234" s="41">
        <v>7296.6802757256264</v>
      </c>
      <c r="G234" s="41">
        <v>7296.6802757256264</v>
      </c>
      <c r="H234" s="41">
        <v>7296.6802757256264</v>
      </c>
      <c r="I234" s="41">
        <v>7296.6802757256264</v>
      </c>
      <c r="J234" s="41"/>
      <c r="K234" s="41"/>
      <c r="L234" s="41"/>
      <c r="M234" s="41"/>
      <c r="N234" s="42"/>
    </row>
    <row r="235" spans="1:14" ht="15.75" x14ac:dyDescent="0.25">
      <c r="A235" s="23" t="s">
        <v>53</v>
      </c>
      <c r="B235" s="24"/>
      <c r="D235" s="24">
        <v>-2502.4648718782623</v>
      </c>
      <c r="E235" s="24">
        <v>-2493.6626739469289</v>
      </c>
      <c r="F235" s="24">
        <v>-2524.4703667065978</v>
      </c>
      <c r="G235" s="24">
        <v>-2634.4978408482734</v>
      </c>
      <c r="H235" s="24">
        <v>-2814.9428984406213</v>
      </c>
      <c r="I235" s="24">
        <v>-2990.9868570673007</v>
      </c>
      <c r="J235" s="24"/>
      <c r="K235" s="24"/>
      <c r="L235" s="24"/>
      <c r="M235" s="24"/>
      <c r="N235" s="42"/>
    </row>
    <row r="236" spans="1:14" ht="15.75" x14ac:dyDescent="0.25">
      <c r="A236" s="23" t="s">
        <v>39</v>
      </c>
      <c r="B236" s="24">
        <v>44.701773363917383</v>
      </c>
      <c r="D236" s="41">
        <v>44.701773363917383</v>
      </c>
      <c r="E236" s="41">
        <v>44.701773363917383</v>
      </c>
      <c r="F236" s="41">
        <v>44.701773363917383</v>
      </c>
      <c r="G236" s="41">
        <v>44.701773363917383</v>
      </c>
      <c r="H236" s="41">
        <v>44.701773363917383</v>
      </c>
      <c r="I236" s="41">
        <v>44.701773363917383</v>
      </c>
      <c r="J236" s="41"/>
      <c r="K236" s="41"/>
      <c r="L236" s="41"/>
      <c r="M236" s="41"/>
      <c r="N236" s="42"/>
    </row>
    <row r="237" spans="1:14" ht="15.75" x14ac:dyDescent="0.25">
      <c r="A237" s="23" t="s">
        <v>40</v>
      </c>
      <c r="B237" s="15">
        <v>287.86321288087845</v>
      </c>
      <c r="D237" s="41">
        <v>287.86321288087845</v>
      </c>
      <c r="E237" s="41">
        <v>287.86321288087845</v>
      </c>
      <c r="F237" s="41">
        <v>287.86321288087845</v>
      </c>
      <c r="G237" s="41">
        <v>287.86321288087845</v>
      </c>
      <c r="H237" s="41">
        <v>287.86321288087845</v>
      </c>
      <c r="I237" s="41">
        <v>287.86321288087845</v>
      </c>
      <c r="J237" s="41"/>
      <c r="K237" s="41"/>
      <c r="L237" s="41"/>
      <c r="M237" s="41"/>
      <c r="N237" s="42"/>
    </row>
    <row r="238" spans="1:14" ht="15.75" x14ac:dyDescent="0.25">
      <c r="A238" s="25"/>
      <c r="B238" s="43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2"/>
    </row>
    <row r="239" spans="1:14" ht="15.75" x14ac:dyDescent="0.25">
      <c r="A239" s="12" t="s">
        <v>9</v>
      </c>
      <c r="B239" s="26">
        <v>6.3795000000000004E-2</v>
      </c>
      <c r="N239" s="10"/>
    </row>
    <row r="240" spans="1:14" ht="15.75" x14ac:dyDescent="0.25">
      <c r="A240" s="21" t="s">
        <v>41</v>
      </c>
      <c r="B240" s="24">
        <v>35456.278938349133</v>
      </c>
      <c r="D240" s="41" t="s">
        <v>7</v>
      </c>
      <c r="E240" s="41" t="s">
        <v>7</v>
      </c>
      <c r="F240" s="41" t="s">
        <v>7</v>
      </c>
      <c r="G240" s="41" t="s">
        <v>7</v>
      </c>
    </row>
    <row r="241" spans="1:2" ht="15.75" x14ac:dyDescent="0.25">
      <c r="A241" s="21" t="s">
        <v>42</v>
      </c>
      <c r="B241" s="24">
        <v>-12840.111320947884</v>
      </c>
    </row>
    <row r="242" spans="1:2" ht="15.75" x14ac:dyDescent="0.25">
      <c r="A242" s="21" t="s">
        <v>44</v>
      </c>
      <c r="B242" s="24">
        <v>217.21638958235732</v>
      </c>
    </row>
    <row r="243" spans="1:2" ht="15.75" x14ac:dyDescent="0.25">
      <c r="A243" s="21" t="s">
        <v>45</v>
      </c>
      <c r="B243" s="15">
        <v>1398.7947924686614</v>
      </c>
    </row>
    <row r="244" spans="1:2" ht="15.75" x14ac:dyDescent="0.25">
      <c r="A244" s="1"/>
      <c r="B244" s="43"/>
    </row>
    <row r="245" spans="1:2" ht="15.75" x14ac:dyDescent="0.25">
      <c r="A245" s="1" t="s">
        <v>10</v>
      </c>
      <c r="B245" s="43">
        <v>7599.339161472978</v>
      </c>
    </row>
    <row r="246" spans="1:2" ht="15.75" x14ac:dyDescent="0.25">
      <c r="A246" s="1" t="s">
        <v>47</v>
      </c>
      <c r="B246" s="56">
        <v>2.8583589305185626E-2</v>
      </c>
    </row>
    <row r="247" spans="1:2" ht="15.75" x14ac:dyDescent="0.25">
      <c r="A247" s="1" t="s">
        <v>48</v>
      </c>
      <c r="B247" s="56">
        <v>0.18406795153455599</v>
      </c>
    </row>
    <row r="248" spans="1:2" ht="15.75" x14ac:dyDescent="0.25">
      <c r="A248" s="1" t="s">
        <v>46</v>
      </c>
      <c r="B248" s="57">
        <v>2.9760703051734252</v>
      </c>
    </row>
  </sheetData>
  <pageMargins left="0.7" right="0.7" top="0.75" bottom="0.75" header="0.3" footer="0.3"/>
  <pageSetup scale="65" fitToHeight="5" orientation="landscape" r:id="rId1"/>
  <rowBreaks count="8" manualBreakCount="8">
    <brk id="34" max="8" man="1"/>
    <brk id="61" max="8" man="1"/>
    <brk id="88" max="8" man="1"/>
    <brk id="115" max="8" man="1"/>
    <brk id="142" max="8" man="1"/>
    <brk id="169" max="8" man="1"/>
    <brk id="196" max="8" man="1"/>
    <brk id="223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BE3214F6FBE444A686B76141802F0A" ma:contentTypeVersion="104" ma:contentTypeDescription="" ma:contentTypeScope="" ma:versionID="1ae30f2a07364e967f7d15ffcca46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Date1 xmlns="dc463f71-b30c-4ab2-9473-d307f9d35888">2017-05-18T07:00:00+00:00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161204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3D8FEEA-6F57-4A2C-A20B-00643C965B8B}"/>
</file>

<file path=customXml/itemProps2.xml><?xml version="1.0" encoding="utf-8"?>
<ds:datastoreItem xmlns:ds="http://schemas.openxmlformats.org/officeDocument/2006/customXml" ds:itemID="{50E4B72E-E848-4BD8-8559-31B629377762}"/>
</file>

<file path=customXml/itemProps3.xml><?xml version="1.0" encoding="utf-8"?>
<ds:datastoreItem xmlns:ds="http://schemas.openxmlformats.org/officeDocument/2006/customXml" ds:itemID="{E94A8E10-A540-485B-B0E4-286A64BDE809}"/>
</file>

<file path=customXml/itemProps4.xml><?xml version="1.0" encoding="utf-8"?>
<ds:datastoreItem xmlns:ds="http://schemas.openxmlformats.org/officeDocument/2006/customXml" ds:itemID="{0AF821FA-414E-4A41-A5CA-8DBC9A9AB1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Exhibit No. RMM-2 page 1</vt:lpstr>
      <vt:lpstr>Exhibit No. RMM-2 pages 2-10</vt:lpstr>
      <vt:lpstr>'Exhibit No. RMM-2 page 1'!Print_Area</vt:lpstr>
      <vt:lpstr>'Exhibit No. RMM-2 pages 2-10'!Print_Area</vt:lpstr>
      <vt:lpstr>'Exhibit No. RMM-2 pages 2-10'!Print_Titles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2017-05-17T17:08:09Z</dcterms:created>
  <dcterms:modified xsi:type="dcterms:W3CDTF">2017-05-17T17:10:43Z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0x0101006E56B4D1795A2E4DB2F0B01679ED314A0082BE3214F6FBE444A686B76141802F0A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