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SReid\REC\MCE\"/>
    </mc:Choice>
  </mc:AlternateContent>
  <xr:revisionPtr revIDLastSave="0" documentId="13_ncr:40009_{7C22E967-D9FC-47E5-9A59-924F2252627C}" xr6:coauthVersionLast="47" xr6:coauthVersionMax="47" xr10:uidLastSave="{00000000-0000-0000-0000-000000000000}"/>
  <bookViews>
    <workbookView xWindow="-108" yWindow="-108" windowWidth="23256" windowHeight="12576" tabRatio="362"/>
  </bookViews>
  <sheets>
    <sheet name="WREGIS screenshots" sheetId="2" r:id="rId1"/>
    <sheet name="data" sheetId="1" r:id="rId2"/>
  </sheets>
  <definedNames>
    <definedName name="_xlnm._FilterDatabase" localSheetId="1" hidden="1">data!$A$2:$AI$34</definedName>
  </definedNames>
  <calcPr calcId="0"/>
</workbook>
</file>

<file path=xl/calcChain.xml><?xml version="1.0" encoding="utf-8"?>
<calcChain xmlns="http://schemas.openxmlformats.org/spreadsheetml/2006/main">
  <c r="G36" i="1" l="1" a="1"/>
  <c r="G36" i="1" s="1"/>
  <c r="O36" i="1" s="1"/>
  <c r="O1" i="1"/>
  <c r="O38" i="1" l="1"/>
  <c r="O37" i="1"/>
  <c r="O39" i="1"/>
  <c r="O40" i="1"/>
  <c r="O41" i="1" l="1"/>
  <c r="O43" i="1" s="1"/>
</calcChain>
</file>

<file path=xl/comments1.xml><?xml version="1.0" encoding="utf-8"?>
<comments xmlns="http://schemas.openxmlformats.org/spreadsheetml/2006/main">
  <authors>
    <author>Reid, Scott</author>
  </authors>
  <commentList>
    <comment ref="O27" authorId="0" shapeId="0">
      <text>
        <r>
          <rPr>
            <sz val="11"/>
            <color indexed="81"/>
            <rFont val="Tahoma"/>
            <family val="2"/>
          </rPr>
          <t>truncated from 601 to 178 for 2022 portion</t>
        </r>
      </text>
    </comment>
    <comment ref="P27" authorId="0" shapeId="0">
      <text>
        <r>
          <rPr>
            <sz val="11"/>
            <color indexed="81"/>
            <rFont val="Tahoma"/>
            <family val="2"/>
          </rPr>
          <t>truncated from 601 to 178 for 2022 portion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<sst xmlns="http://schemas.openxmlformats.org/spreadsheetml/2006/main" count="997" uniqueCount="93">
  <si>
    <t>Account</t>
  </si>
  <si>
    <t>Account ID</t>
  </si>
  <si>
    <t>Fuel Type</t>
  </si>
  <si>
    <t>Vintage</t>
  </si>
  <si>
    <t>Generation Start Date</t>
  </si>
  <si>
    <t>Generation End Date</t>
  </si>
  <si>
    <t>WREGIS GU ID</t>
  </si>
  <si>
    <t>Generator</t>
  </si>
  <si>
    <t>Retirement Type</t>
  </si>
  <si>
    <t>Retirement Reason</t>
  </si>
  <si>
    <t>Retired Quarter</t>
  </si>
  <si>
    <t>Notes</t>
  </si>
  <si>
    <t>Reporting Period</t>
  </si>
  <si>
    <t>Retired For</t>
  </si>
  <si>
    <t>Quantity (RECs)</t>
  </si>
  <si>
    <t>Serial Numbers</t>
  </si>
  <si>
    <t>e-Tags</t>
  </si>
  <si>
    <t>e-Tag ID</t>
  </si>
  <si>
    <t>Transaction Date</t>
  </si>
  <si>
    <t>Alberta</t>
  </si>
  <si>
    <t>Arizona</t>
  </si>
  <si>
    <t>British Columbia</t>
  </si>
  <si>
    <t>CEC - Contact for Status</t>
  </si>
  <si>
    <t>Colorado</t>
  </si>
  <si>
    <t>Ecologo Certification Program</t>
  </si>
  <si>
    <t>Green-e Energy</t>
  </si>
  <si>
    <t>Low Impact Hydro Institute</t>
  </si>
  <si>
    <t>Montana</t>
  </si>
  <si>
    <t>Nevada</t>
  </si>
  <si>
    <t>New Mexico</t>
  </si>
  <si>
    <t>Oregon</t>
  </si>
  <si>
    <t>Sacramento Municipal Utility District</t>
  </si>
  <si>
    <t>Texas</t>
  </si>
  <si>
    <t>Utah</t>
  </si>
  <si>
    <t>Washington</t>
  </si>
  <si>
    <t>Buck -A- Block / Avista</t>
  </si>
  <si>
    <t>56E7B7F5-D40E</t>
  </si>
  <si>
    <t>Hydroelectric Water</t>
  </si>
  <si>
    <t>W9304</t>
  </si>
  <si>
    <t>Sheep Creek Hydro - Sheep Creek Hydro</t>
  </si>
  <si>
    <t>Green Pricing Program</t>
  </si>
  <si>
    <t>Generation from a Green Pricing Program</t>
  </si>
  <si>
    <t>N/A</t>
  </si>
  <si>
    <t>MCE CY2022</t>
  </si>
  <si>
    <t>WA</t>
  </si>
  <si>
    <t>9304-WA-566858-1 to 996</t>
  </si>
  <si>
    <t>No</t>
  </si>
  <si>
    <t>2023-04-19 16:02:08 UTC</t>
  </si>
  <si>
    <t>9304-WA-574946-1 to 1157</t>
  </si>
  <si>
    <t>W8188</t>
  </si>
  <si>
    <t>Meyers Falls Hydroelectric Project - Unit 2</t>
  </si>
  <si>
    <t>8188-WA-572193-1 to 220</t>
  </si>
  <si>
    <t>2023-04-19 16:04:32 UTC</t>
  </si>
  <si>
    <t>W8187</t>
  </si>
  <si>
    <t>Meyers Falls Hydroelectric Project - Unit 1</t>
  </si>
  <si>
    <t>8187-WA-546068-1 to 40</t>
  </si>
  <si>
    <t>8188-WA-547347-1 to 14</t>
  </si>
  <si>
    <t>Wind</t>
  </si>
  <si>
    <t>W4376</t>
  </si>
  <si>
    <t>Spring Canyon II Wind Energy Center - Spring Canyon II Wind Energy Center</t>
  </si>
  <si>
    <t>4376-CO-503821-9072 to 9072</t>
  </si>
  <si>
    <t>2023-04-19 15:21:58 UTC</t>
  </si>
  <si>
    <t>4376-CO-495834-6255 to 8737</t>
  </si>
  <si>
    <t>4376-CO-503821-1 to 589</t>
  </si>
  <si>
    <t>9304-WA-550257-1 to 730</t>
  </si>
  <si>
    <t>8187-WA-10-2022-33C13F05-51 to 353</t>
  </si>
  <si>
    <t>2023-04-19 16:06:40 UTC</t>
  </si>
  <si>
    <t>8188-WA-11-2022-4BB353C5-430 to 536</t>
  </si>
  <si>
    <t>8187-WA-11-2022-4BB353C5-55 to 375</t>
  </si>
  <si>
    <t>8187-WA-07-2022-B20A0B6D-1 to 633</t>
  </si>
  <si>
    <t>8187-WA-09-2022-6C2D6292-1 to 264</t>
  </si>
  <si>
    <t>W4379</t>
  </si>
  <si>
    <t>Spring Canyon III Wind Energy Center - Spring Canyon III Wind Energy Center</t>
  </si>
  <si>
    <t>4379-CO-494225-1 to 6927</t>
  </si>
  <si>
    <t>9304-WA-02-2022-1F62F170-1 to 523</t>
  </si>
  <si>
    <t>9304-WA-583833-1 to 1190</t>
  </si>
  <si>
    <t>9304-WA-585161-1 to 1161</t>
  </si>
  <si>
    <t>8187-WA-570208-1 to 660</t>
  </si>
  <si>
    <t>8188-WA-555571-1 to 110</t>
  </si>
  <si>
    <t>8187-WA-585244-1 to 669</t>
  </si>
  <si>
    <t>8188-WA-563941-1 to 201</t>
  </si>
  <si>
    <t>8187-WA-578801-1 to 705</t>
  </si>
  <si>
    <t>8187-WA-553865-1 to 332</t>
  </si>
  <si>
    <t>8188-WA-585596-1 to 223</t>
  </si>
  <si>
    <t>8188-WA-580830-1 to 235</t>
  </si>
  <si>
    <t>8188-WA-07-2022-B20A0B6D-739 to 949</t>
  </si>
  <si>
    <t>8188-WA-12-2022-69FE8620-467 to 583</t>
  </si>
  <si>
    <t>8188-WA-10-2022-33C13F05-404 to 504</t>
  </si>
  <si>
    <t>8188-WA-08-2022-1FEBABD4-385 to 493</t>
  </si>
  <si>
    <t>8188-WA-09-2022-6C2D6292-309 to 396</t>
  </si>
  <si>
    <t>8187-WA-561871-1 to 178</t>
  </si>
  <si>
    <t>More were retired than needed for 2022, but will be used for 2023.</t>
  </si>
  <si>
    <t>Maverick Wind attestation (not in WREGIS)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</si>
</sst>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(* #,##0_);_(* \(#,##0\);_(* &quot;-&quot;_);_(@_)"/>
  </numFmts>
  <fonts count="21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u/>
      <sz val="11"/>
      <color theme="1"/>
      <name val="Calibri"/>
      <family val="2"/>
    </font>
    <font>
      <u val="singleAccounting"/>
      <sz val="11"/>
      <color theme="1"/>
      <name val="Calibri"/>
      <family val="2"/>
    </font>
    <font>
      <sz val="11"/>
      <color indexed="81"/>
      <name val="Tahoma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5">
    <xf numFmtId="0" fontId="0" fillId="0" borderId="0" xfId="0"/>
    <xf numFmtId="14" fontId="0" fillId="0" borderId="0" xfId="0" applyNumberFormat="1"/>
    <xf numFmtId="17" fontId="0" fillId="0" borderId="0" xfId="0" applyNumberFormat="1"/>
    <xf numFmtId="3" fontId="0" fillId="0" borderId="0" xfId="0" applyNumberFormat="1"/>
    <xf numFmtId="3" fontId="16" fillId="0" borderId="0" xfId="0" applyNumberFormat="1" applyFont="1"/>
    <xf numFmtId="3" fontId="0" fillId="33" borderId="0" xfId="0" applyNumberFormat="1" applyFill="1"/>
    <xf numFmtId="0" fontId="14" fillId="0" borderId="0" xfId="0" applyFont="1"/>
    <xf numFmtId="3" fontId="0" fillId="0" borderId="0" xfId="0" applyNumberFormat="1" applyFill="1"/>
    <xf numFmtId="0" fontId="0" fillId="0" borderId="0" xfId="0" applyFill="1"/>
    <xf numFmtId="41" fontId="0" fillId="0" borderId="0" xfId="0" applyNumberFormat="1" applyFill="1"/>
    <xf numFmtId="41" fontId="0" fillId="0" borderId="0" xfId="0" applyNumberFormat="1" applyFill="1" applyBorder="1"/>
    <xf numFmtId="41" fontId="18" fillId="0" borderId="0" xfId="0" applyNumberFormat="1" applyFont="1" applyFill="1" applyBorder="1"/>
    <xf numFmtId="41" fontId="16" fillId="0" borderId="0" xfId="0" applyNumberFormat="1" applyFont="1" applyFill="1"/>
    <xf numFmtId="41" fontId="19" fillId="0" borderId="0" xfId="0" applyNumberFormat="1" applyFont="1" applyFill="1"/>
    <xf numFmtId="0" fontId="0" fillId="33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ustomXml" Target="../customXml/item4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116884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EC61A6-CF45-27A2-DE7D-A77CF60F6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29</xdr:col>
      <xdr:colOff>607314</xdr:colOff>
      <xdr:row>107</xdr:row>
      <xdr:rowOff>116884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5A7610-14AB-654B-4B2F-1B8CB372F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87552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29</xdr:col>
      <xdr:colOff>607314</xdr:colOff>
      <xdr:row>161</xdr:row>
      <xdr:rowOff>116884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3547236-4C0B-0545-6067-E57A0F932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75104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59</xdr:col>
      <xdr:colOff>607314</xdr:colOff>
      <xdr:row>53</xdr:row>
      <xdr:rowOff>116884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DFFF618-3F79-1793-ADD5-BE94402FE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288000" y="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54</xdr:row>
      <xdr:rowOff>0</xdr:rowOff>
    </xdr:from>
    <xdr:to>
      <xdr:col>59</xdr:col>
      <xdr:colOff>607314</xdr:colOff>
      <xdr:row>107</xdr:row>
      <xdr:rowOff>116884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D0888C9-B042-6BA6-4221-BE927ECB2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88000" y="987552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108</xdr:row>
      <xdr:rowOff>0</xdr:rowOff>
    </xdr:from>
    <xdr:to>
      <xdr:col>59</xdr:col>
      <xdr:colOff>607314</xdr:colOff>
      <xdr:row>161</xdr:row>
      <xdr:rowOff>116884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590C17F-DBB9-49E1-D5E0-D7D010ACE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288000" y="1975104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0</xdr:row>
      <xdr:rowOff>0</xdr:rowOff>
    </xdr:from>
    <xdr:to>
      <xdr:col>89</xdr:col>
      <xdr:colOff>607314</xdr:colOff>
      <xdr:row>53</xdr:row>
      <xdr:rowOff>116884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AD85791-DE20-3613-3F8C-8DE700816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576000" y="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54</xdr:row>
      <xdr:rowOff>0</xdr:rowOff>
    </xdr:from>
    <xdr:to>
      <xdr:col>89</xdr:col>
      <xdr:colOff>607314</xdr:colOff>
      <xdr:row>107</xdr:row>
      <xdr:rowOff>116884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D59999E-4ECC-7759-3DA4-0665BB332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576000" y="987552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108</xdr:row>
      <xdr:rowOff>0</xdr:rowOff>
    </xdr:from>
    <xdr:to>
      <xdr:col>89</xdr:col>
      <xdr:colOff>607314</xdr:colOff>
      <xdr:row>161</xdr:row>
      <xdr:rowOff>116884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6C26799-C968-1D9D-5FA0-D1F42068B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576000" y="1975104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90</xdr:col>
      <xdr:colOff>0</xdr:colOff>
      <xdr:row>0</xdr:row>
      <xdr:rowOff>0</xdr:rowOff>
    </xdr:from>
    <xdr:to>
      <xdr:col>119</xdr:col>
      <xdr:colOff>607314</xdr:colOff>
      <xdr:row>53</xdr:row>
      <xdr:rowOff>116884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C60F0D4-DC7E-CA8E-400A-A52738CC5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864000" y="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90</xdr:col>
      <xdr:colOff>0</xdr:colOff>
      <xdr:row>54</xdr:row>
      <xdr:rowOff>0</xdr:rowOff>
    </xdr:from>
    <xdr:to>
      <xdr:col>119</xdr:col>
      <xdr:colOff>607314</xdr:colOff>
      <xdr:row>107</xdr:row>
      <xdr:rowOff>116884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68F0B1A-D405-F8B9-ED35-812BF6C84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4864000" y="987552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90</xdr:col>
      <xdr:colOff>0</xdr:colOff>
      <xdr:row>108</xdr:row>
      <xdr:rowOff>0</xdr:rowOff>
    </xdr:from>
    <xdr:to>
      <xdr:col>119</xdr:col>
      <xdr:colOff>607314</xdr:colOff>
      <xdr:row>161</xdr:row>
      <xdr:rowOff>116884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FD95CD1-A1EB-B031-6089-53B8968D0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864000" y="19751040"/>
          <a:ext cx="18285714" cy="9809524"/>
        </a:xfrm>
        <a:prstGeom prst="rect">
          <a:avLst/>
        </a:prstGeom>
      </xdr:spPr>
    </xdr:pic>
    <xdr:clientData/>
  </xdr:twoCellAnchor>
  <xdr:twoCellAnchor>
    <xdr:from>
      <xdr:col>4</xdr:col>
      <xdr:colOff>259080</xdr:colOff>
      <xdr:row>156</xdr:row>
      <xdr:rowOff>152400</xdr:rowOff>
    </xdr:from>
    <xdr:to>
      <xdr:col>118</xdr:col>
      <xdr:colOff>381000</xdr:colOff>
      <xdr:row>156</xdr:row>
      <xdr:rowOff>152400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8D87729A-94CD-0E4D-EF56-7D2BA6F7C6D8}"/>
            </a:ext>
          </a:extLst>
        </xdr:cNvPr>
        <xdr:cNvCxnSpPr/>
      </xdr:nvCxnSpPr>
      <xdr:spPr>
        <a:xfrm>
          <a:off x="2697480" y="2868168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411480</xdr:colOff>
      <xdr:row>84</xdr:row>
      <xdr:rowOff>121920</xdr:rowOff>
    </xdr:from>
    <xdr:to>
      <xdr:col>118</xdr:col>
      <xdr:colOff>533400</xdr:colOff>
      <xdr:row>84</xdr:row>
      <xdr:rowOff>121920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2B6C5829-94EE-43EC-B29C-CACE45ECFD9B}"/>
            </a:ext>
          </a:extLst>
        </xdr:cNvPr>
        <xdr:cNvCxnSpPr/>
      </xdr:nvCxnSpPr>
      <xdr:spPr>
        <a:xfrm>
          <a:off x="2849880" y="1548384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563880</xdr:colOff>
      <xdr:row>159</xdr:row>
      <xdr:rowOff>106680</xdr:rowOff>
    </xdr:from>
    <xdr:to>
      <xdr:col>119</xdr:col>
      <xdr:colOff>76200</xdr:colOff>
      <xdr:row>159</xdr:row>
      <xdr:rowOff>106680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020D4E78-2E3A-42DB-A95C-A055620F7023}"/>
            </a:ext>
          </a:extLst>
        </xdr:cNvPr>
        <xdr:cNvCxnSpPr/>
      </xdr:nvCxnSpPr>
      <xdr:spPr>
        <a:xfrm>
          <a:off x="3002280" y="2918460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106680</xdr:colOff>
      <xdr:row>154</xdr:row>
      <xdr:rowOff>60960</xdr:rowOff>
    </xdr:from>
    <xdr:to>
      <xdr:col>119</xdr:col>
      <xdr:colOff>228600</xdr:colOff>
      <xdr:row>154</xdr:row>
      <xdr:rowOff>60960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9AC29DE8-6A17-4B3C-AFC4-488F5AF4C837}"/>
            </a:ext>
          </a:extLst>
        </xdr:cNvPr>
        <xdr:cNvCxnSpPr/>
      </xdr:nvCxnSpPr>
      <xdr:spPr>
        <a:xfrm>
          <a:off x="3154680" y="2822448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97</xdr:col>
      <xdr:colOff>60960</xdr:colOff>
      <xdr:row>26</xdr:row>
      <xdr:rowOff>167640</xdr:rowOff>
    </xdr:from>
    <xdr:to>
      <xdr:col>97</xdr:col>
      <xdr:colOff>335280</xdr:colOff>
      <xdr:row>28</xdr:row>
      <xdr:rowOff>76200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9CCA4C0A-1CCB-0506-EA7A-4F0B82FC3211}"/>
            </a:ext>
          </a:extLst>
        </xdr:cNvPr>
        <xdr:cNvSpPr/>
      </xdr:nvSpPr>
      <xdr:spPr>
        <a:xfrm>
          <a:off x="59192160" y="492252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15240</xdr:colOff>
      <xdr:row>29</xdr:row>
      <xdr:rowOff>121920</xdr:rowOff>
    </xdr:from>
    <xdr:to>
      <xdr:col>97</xdr:col>
      <xdr:colOff>289560</xdr:colOff>
      <xdr:row>31</xdr:row>
      <xdr:rowOff>30480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id="{59B49AF8-2218-4CB0-A77E-EE7EE490E6A3}"/>
            </a:ext>
          </a:extLst>
        </xdr:cNvPr>
        <xdr:cNvSpPr/>
      </xdr:nvSpPr>
      <xdr:spPr>
        <a:xfrm>
          <a:off x="59146440" y="542544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15240</xdr:colOff>
      <xdr:row>32</xdr:row>
      <xdr:rowOff>15240</xdr:rowOff>
    </xdr:from>
    <xdr:to>
      <xdr:col>97</xdr:col>
      <xdr:colOff>289560</xdr:colOff>
      <xdr:row>33</xdr:row>
      <xdr:rowOff>106680</xdr:rowOff>
    </xdr:to>
    <xdr:sp macro="" textlink="">
      <xdr:nvSpPr>
        <xdr:cNvPr id="25" name="Oval 24">
          <a:extLst>
            <a:ext uri="{FF2B5EF4-FFF2-40B4-BE49-F238E27FC236}">
              <a16:creationId xmlns:a16="http://schemas.microsoft.com/office/drawing/2014/main" id="{C53EF31C-4260-4B5C-AF3C-925C65EC40E7}"/>
            </a:ext>
          </a:extLst>
        </xdr:cNvPr>
        <xdr:cNvSpPr/>
      </xdr:nvSpPr>
      <xdr:spPr>
        <a:xfrm>
          <a:off x="59146440" y="586740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30480</xdr:colOff>
      <xdr:row>34</xdr:row>
      <xdr:rowOff>121920</xdr:rowOff>
    </xdr:from>
    <xdr:to>
      <xdr:col>97</xdr:col>
      <xdr:colOff>304800</xdr:colOff>
      <xdr:row>36</xdr:row>
      <xdr:rowOff>30480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id="{414767E6-28D2-4CC1-8B1E-915344E5E8A1}"/>
            </a:ext>
          </a:extLst>
        </xdr:cNvPr>
        <xdr:cNvSpPr/>
      </xdr:nvSpPr>
      <xdr:spPr>
        <a:xfrm>
          <a:off x="59161680" y="633984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30480</xdr:colOff>
      <xdr:row>37</xdr:row>
      <xdr:rowOff>15240</xdr:rowOff>
    </xdr:from>
    <xdr:to>
      <xdr:col>97</xdr:col>
      <xdr:colOff>304800</xdr:colOff>
      <xdr:row>38</xdr:row>
      <xdr:rowOff>106680</xdr:rowOff>
    </xdr:to>
    <xdr:sp macro="" textlink="">
      <xdr:nvSpPr>
        <xdr:cNvPr id="27" name="Oval 26">
          <a:extLst>
            <a:ext uri="{FF2B5EF4-FFF2-40B4-BE49-F238E27FC236}">
              <a16:creationId xmlns:a16="http://schemas.microsoft.com/office/drawing/2014/main" id="{245CBF47-4EFC-40D4-AB8F-5077BEF68545}"/>
            </a:ext>
          </a:extLst>
        </xdr:cNvPr>
        <xdr:cNvSpPr/>
      </xdr:nvSpPr>
      <xdr:spPr>
        <a:xfrm>
          <a:off x="59161680" y="678180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45720</xdr:colOff>
      <xdr:row>39</xdr:row>
      <xdr:rowOff>121920</xdr:rowOff>
    </xdr:from>
    <xdr:to>
      <xdr:col>97</xdr:col>
      <xdr:colOff>320040</xdr:colOff>
      <xdr:row>41</xdr:row>
      <xdr:rowOff>30480</xdr:rowOff>
    </xdr:to>
    <xdr:sp macro="" textlink="">
      <xdr:nvSpPr>
        <xdr:cNvPr id="28" name="Oval 27">
          <a:extLst>
            <a:ext uri="{FF2B5EF4-FFF2-40B4-BE49-F238E27FC236}">
              <a16:creationId xmlns:a16="http://schemas.microsoft.com/office/drawing/2014/main" id="{A62CA1D6-F5A7-46D9-9FE7-CECBE2629B02}"/>
            </a:ext>
          </a:extLst>
        </xdr:cNvPr>
        <xdr:cNvSpPr/>
      </xdr:nvSpPr>
      <xdr:spPr>
        <a:xfrm>
          <a:off x="59176920" y="725424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121920</xdr:colOff>
      <xdr:row>42</xdr:row>
      <xdr:rowOff>45720</xdr:rowOff>
    </xdr:from>
    <xdr:to>
      <xdr:col>97</xdr:col>
      <xdr:colOff>396240</xdr:colOff>
      <xdr:row>43</xdr:row>
      <xdr:rowOff>137160</xdr:rowOff>
    </xdr:to>
    <xdr:sp macro="" textlink="">
      <xdr:nvSpPr>
        <xdr:cNvPr id="29" name="Oval 28">
          <a:extLst>
            <a:ext uri="{FF2B5EF4-FFF2-40B4-BE49-F238E27FC236}">
              <a16:creationId xmlns:a16="http://schemas.microsoft.com/office/drawing/2014/main" id="{062EB60E-D423-4A3C-B483-89C9450550CF}"/>
            </a:ext>
          </a:extLst>
        </xdr:cNvPr>
        <xdr:cNvSpPr/>
      </xdr:nvSpPr>
      <xdr:spPr>
        <a:xfrm>
          <a:off x="59253120" y="77266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76200</xdr:colOff>
      <xdr:row>44</xdr:row>
      <xdr:rowOff>137160</xdr:rowOff>
    </xdr:from>
    <xdr:to>
      <xdr:col>97</xdr:col>
      <xdr:colOff>350520</xdr:colOff>
      <xdr:row>46</xdr:row>
      <xdr:rowOff>45720</xdr:rowOff>
    </xdr:to>
    <xdr:sp macro="" textlink="">
      <xdr:nvSpPr>
        <xdr:cNvPr id="30" name="Oval 29">
          <a:extLst>
            <a:ext uri="{FF2B5EF4-FFF2-40B4-BE49-F238E27FC236}">
              <a16:creationId xmlns:a16="http://schemas.microsoft.com/office/drawing/2014/main" id="{414138E8-AF28-4CE0-B797-A040F1FA10AD}"/>
            </a:ext>
          </a:extLst>
        </xdr:cNvPr>
        <xdr:cNvSpPr/>
      </xdr:nvSpPr>
      <xdr:spPr>
        <a:xfrm>
          <a:off x="59207400" y="81838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45720</xdr:colOff>
      <xdr:row>47</xdr:row>
      <xdr:rowOff>30480</xdr:rowOff>
    </xdr:from>
    <xdr:to>
      <xdr:col>97</xdr:col>
      <xdr:colOff>320040</xdr:colOff>
      <xdr:row>48</xdr:row>
      <xdr:rowOff>121920</xdr:rowOff>
    </xdr:to>
    <xdr:sp macro="" textlink="">
      <xdr:nvSpPr>
        <xdr:cNvPr id="31" name="Oval 30">
          <a:extLst>
            <a:ext uri="{FF2B5EF4-FFF2-40B4-BE49-F238E27FC236}">
              <a16:creationId xmlns:a16="http://schemas.microsoft.com/office/drawing/2014/main" id="{C5FD94B3-E0FD-4177-B24E-B02D4AA0EC96}"/>
            </a:ext>
          </a:extLst>
        </xdr:cNvPr>
        <xdr:cNvSpPr/>
      </xdr:nvSpPr>
      <xdr:spPr>
        <a:xfrm>
          <a:off x="59176920" y="862584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0</xdr:colOff>
      <xdr:row>49</xdr:row>
      <xdr:rowOff>167640</xdr:rowOff>
    </xdr:from>
    <xdr:to>
      <xdr:col>97</xdr:col>
      <xdr:colOff>274320</xdr:colOff>
      <xdr:row>51</xdr:row>
      <xdr:rowOff>76200</xdr:rowOff>
    </xdr:to>
    <xdr:sp macro="" textlink="">
      <xdr:nvSpPr>
        <xdr:cNvPr id="32" name="Oval 31">
          <a:extLst>
            <a:ext uri="{FF2B5EF4-FFF2-40B4-BE49-F238E27FC236}">
              <a16:creationId xmlns:a16="http://schemas.microsoft.com/office/drawing/2014/main" id="{72B299ED-9BF7-4E06-A32F-66B1822B394D}"/>
            </a:ext>
          </a:extLst>
        </xdr:cNvPr>
        <xdr:cNvSpPr/>
      </xdr:nvSpPr>
      <xdr:spPr>
        <a:xfrm>
          <a:off x="59131200" y="912876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15240</xdr:colOff>
      <xdr:row>52</xdr:row>
      <xdr:rowOff>45720</xdr:rowOff>
    </xdr:from>
    <xdr:to>
      <xdr:col>97</xdr:col>
      <xdr:colOff>289560</xdr:colOff>
      <xdr:row>53</xdr:row>
      <xdr:rowOff>137160</xdr:rowOff>
    </xdr:to>
    <xdr:sp macro="" textlink="">
      <xdr:nvSpPr>
        <xdr:cNvPr id="33" name="Oval 32">
          <a:extLst>
            <a:ext uri="{FF2B5EF4-FFF2-40B4-BE49-F238E27FC236}">
              <a16:creationId xmlns:a16="http://schemas.microsoft.com/office/drawing/2014/main" id="{66927849-6324-49B8-B926-FCCCEC313746}"/>
            </a:ext>
          </a:extLst>
        </xdr:cNvPr>
        <xdr:cNvSpPr/>
      </xdr:nvSpPr>
      <xdr:spPr>
        <a:xfrm>
          <a:off x="59146440" y="95554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594360</xdr:colOff>
      <xdr:row>71</xdr:row>
      <xdr:rowOff>106680</xdr:rowOff>
    </xdr:from>
    <xdr:to>
      <xdr:col>97</xdr:col>
      <xdr:colOff>259080</xdr:colOff>
      <xdr:row>73</xdr:row>
      <xdr:rowOff>15240</xdr:rowOff>
    </xdr:to>
    <xdr:sp macro="" textlink="">
      <xdr:nvSpPr>
        <xdr:cNvPr id="34" name="Oval 33">
          <a:extLst>
            <a:ext uri="{FF2B5EF4-FFF2-40B4-BE49-F238E27FC236}">
              <a16:creationId xmlns:a16="http://schemas.microsoft.com/office/drawing/2014/main" id="{D753CBC3-0B47-433C-8B65-57602EC5968A}"/>
            </a:ext>
          </a:extLst>
        </xdr:cNvPr>
        <xdr:cNvSpPr/>
      </xdr:nvSpPr>
      <xdr:spPr>
        <a:xfrm>
          <a:off x="59115960" y="1309116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548640</xdr:colOff>
      <xdr:row>76</xdr:row>
      <xdr:rowOff>121920</xdr:rowOff>
    </xdr:from>
    <xdr:to>
      <xdr:col>97</xdr:col>
      <xdr:colOff>213360</xdr:colOff>
      <xdr:row>78</xdr:row>
      <xdr:rowOff>30480</xdr:rowOff>
    </xdr:to>
    <xdr:sp macro="" textlink="">
      <xdr:nvSpPr>
        <xdr:cNvPr id="35" name="Oval 34">
          <a:extLst>
            <a:ext uri="{FF2B5EF4-FFF2-40B4-BE49-F238E27FC236}">
              <a16:creationId xmlns:a16="http://schemas.microsoft.com/office/drawing/2014/main" id="{FD6FBFF6-395B-4EF3-991D-74C4DEA5F8EC}"/>
            </a:ext>
          </a:extLst>
        </xdr:cNvPr>
        <xdr:cNvSpPr/>
      </xdr:nvSpPr>
      <xdr:spPr>
        <a:xfrm>
          <a:off x="59070240" y="1402080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563880</xdr:colOff>
      <xdr:row>66</xdr:row>
      <xdr:rowOff>76200</xdr:rowOff>
    </xdr:from>
    <xdr:to>
      <xdr:col>118</xdr:col>
      <xdr:colOff>121920</xdr:colOff>
      <xdr:row>70</xdr:row>
      <xdr:rowOff>106680</xdr:rowOff>
    </xdr:to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6C37D7D6-FBA4-868A-1CDD-D4CA954D67CD}"/>
            </a:ext>
          </a:extLst>
        </xdr:cNvPr>
        <xdr:cNvSpPr/>
      </xdr:nvSpPr>
      <xdr:spPr>
        <a:xfrm>
          <a:off x="3002280" y="12146280"/>
          <a:ext cx="69052440" cy="76200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0</xdr:colOff>
      <xdr:row>79</xdr:row>
      <xdr:rowOff>30480</xdr:rowOff>
    </xdr:from>
    <xdr:to>
      <xdr:col>97</xdr:col>
      <xdr:colOff>274320</xdr:colOff>
      <xdr:row>80</xdr:row>
      <xdr:rowOff>121920</xdr:rowOff>
    </xdr:to>
    <xdr:sp macro="" textlink="">
      <xdr:nvSpPr>
        <xdr:cNvPr id="37" name="Oval 36">
          <a:extLst>
            <a:ext uri="{FF2B5EF4-FFF2-40B4-BE49-F238E27FC236}">
              <a16:creationId xmlns:a16="http://schemas.microsoft.com/office/drawing/2014/main" id="{D3E5DC0D-B953-425D-B12E-911100B9E7A3}"/>
            </a:ext>
          </a:extLst>
        </xdr:cNvPr>
        <xdr:cNvSpPr/>
      </xdr:nvSpPr>
      <xdr:spPr>
        <a:xfrm>
          <a:off x="59131200" y="1447800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45720</xdr:colOff>
      <xdr:row>89</xdr:row>
      <xdr:rowOff>15240</xdr:rowOff>
    </xdr:from>
    <xdr:to>
      <xdr:col>97</xdr:col>
      <xdr:colOff>320040</xdr:colOff>
      <xdr:row>90</xdr:row>
      <xdr:rowOff>106680</xdr:rowOff>
    </xdr:to>
    <xdr:sp macro="" textlink="">
      <xdr:nvSpPr>
        <xdr:cNvPr id="38" name="Oval 37">
          <a:extLst>
            <a:ext uri="{FF2B5EF4-FFF2-40B4-BE49-F238E27FC236}">
              <a16:creationId xmlns:a16="http://schemas.microsoft.com/office/drawing/2014/main" id="{978AB573-F3E2-4D8B-8C43-94BEEF28581A}"/>
            </a:ext>
          </a:extLst>
        </xdr:cNvPr>
        <xdr:cNvSpPr/>
      </xdr:nvSpPr>
      <xdr:spPr>
        <a:xfrm>
          <a:off x="59176920" y="1629156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15240</xdr:colOff>
      <xdr:row>91</xdr:row>
      <xdr:rowOff>91440</xdr:rowOff>
    </xdr:from>
    <xdr:to>
      <xdr:col>97</xdr:col>
      <xdr:colOff>289560</xdr:colOff>
      <xdr:row>93</xdr:row>
      <xdr:rowOff>0</xdr:rowOff>
    </xdr:to>
    <xdr:sp macro="" textlink="">
      <xdr:nvSpPr>
        <xdr:cNvPr id="39" name="Oval 38">
          <a:extLst>
            <a:ext uri="{FF2B5EF4-FFF2-40B4-BE49-F238E27FC236}">
              <a16:creationId xmlns:a16="http://schemas.microsoft.com/office/drawing/2014/main" id="{057D1730-E795-40C9-B340-EA15B2191CE3}"/>
            </a:ext>
          </a:extLst>
        </xdr:cNvPr>
        <xdr:cNvSpPr/>
      </xdr:nvSpPr>
      <xdr:spPr>
        <a:xfrm>
          <a:off x="59146440" y="1673352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579120</xdr:colOff>
      <xdr:row>94</xdr:row>
      <xdr:rowOff>15240</xdr:rowOff>
    </xdr:from>
    <xdr:to>
      <xdr:col>97</xdr:col>
      <xdr:colOff>243840</xdr:colOff>
      <xdr:row>95</xdr:row>
      <xdr:rowOff>106680</xdr:rowOff>
    </xdr:to>
    <xdr:sp macro="" textlink="">
      <xdr:nvSpPr>
        <xdr:cNvPr id="40" name="Oval 39">
          <a:extLst>
            <a:ext uri="{FF2B5EF4-FFF2-40B4-BE49-F238E27FC236}">
              <a16:creationId xmlns:a16="http://schemas.microsoft.com/office/drawing/2014/main" id="{D95097AE-3FE6-4ADA-9CF3-6042CCBA655C}"/>
            </a:ext>
          </a:extLst>
        </xdr:cNvPr>
        <xdr:cNvSpPr/>
      </xdr:nvSpPr>
      <xdr:spPr>
        <a:xfrm>
          <a:off x="59100720" y="1720596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30480</xdr:colOff>
      <xdr:row>96</xdr:row>
      <xdr:rowOff>106680</xdr:rowOff>
    </xdr:from>
    <xdr:to>
      <xdr:col>97</xdr:col>
      <xdr:colOff>304800</xdr:colOff>
      <xdr:row>98</xdr:row>
      <xdr:rowOff>15240</xdr:rowOff>
    </xdr:to>
    <xdr:sp macro="" textlink="">
      <xdr:nvSpPr>
        <xdr:cNvPr id="41" name="Oval 40">
          <a:extLst>
            <a:ext uri="{FF2B5EF4-FFF2-40B4-BE49-F238E27FC236}">
              <a16:creationId xmlns:a16="http://schemas.microsoft.com/office/drawing/2014/main" id="{1039876F-674F-4632-8850-1F37A07D20DF}"/>
            </a:ext>
          </a:extLst>
        </xdr:cNvPr>
        <xdr:cNvSpPr/>
      </xdr:nvSpPr>
      <xdr:spPr>
        <a:xfrm>
          <a:off x="59161680" y="1766316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594360</xdr:colOff>
      <xdr:row>99</xdr:row>
      <xdr:rowOff>60960</xdr:rowOff>
    </xdr:from>
    <xdr:to>
      <xdr:col>97</xdr:col>
      <xdr:colOff>259080</xdr:colOff>
      <xdr:row>100</xdr:row>
      <xdr:rowOff>152400</xdr:rowOff>
    </xdr:to>
    <xdr:sp macro="" textlink="">
      <xdr:nvSpPr>
        <xdr:cNvPr id="42" name="Oval 41">
          <a:extLst>
            <a:ext uri="{FF2B5EF4-FFF2-40B4-BE49-F238E27FC236}">
              <a16:creationId xmlns:a16="http://schemas.microsoft.com/office/drawing/2014/main" id="{79678292-0B4A-4B4D-949F-DDD64E2C010F}"/>
            </a:ext>
          </a:extLst>
        </xdr:cNvPr>
        <xdr:cNvSpPr/>
      </xdr:nvSpPr>
      <xdr:spPr>
        <a:xfrm>
          <a:off x="59115960" y="181660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30480</xdr:colOff>
      <xdr:row>101</xdr:row>
      <xdr:rowOff>152400</xdr:rowOff>
    </xdr:from>
    <xdr:to>
      <xdr:col>97</xdr:col>
      <xdr:colOff>304800</xdr:colOff>
      <xdr:row>103</xdr:row>
      <xdr:rowOff>60960</xdr:rowOff>
    </xdr:to>
    <xdr:sp macro="" textlink="">
      <xdr:nvSpPr>
        <xdr:cNvPr id="43" name="Oval 42">
          <a:extLst>
            <a:ext uri="{FF2B5EF4-FFF2-40B4-BE49-F238E27FC236}">
              <a16:creationId xmlns:a16="http://schemas.microsoft.com/office/drawing/2014/main" id="{02394401-E302-4380-AA4D-49007318A437}"/>
            </a:ext>
          </a:extLst>
        </xdr:cNvPr>
        <xdr:cNvSpPr/>
      </xdr:nvSpPr>
      <xdr:spPr>
        <a:xfrm>
          <a:off x="59161680" y="186232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594360</xdr:colOff>
      <xdr:row>104</xdr:row>
      <xdr:rowOff>76200</xdr:rowOff>
    </xdr:from>
    <xdr:to>
      <xdr:col>97</xdr:col>
      <xdr:colOff>259080</xdr:colOff>
      <xdr:row>105</xdr:row>
      <xdr:rowOff>167640</xdr:rowOff>
    </xdr:to>
    <xdr:sp macro="" textlink="">
      <xdr:nvSpPr>
        <xdr:cNvPr id="44" name="Oval 43">
          <a:extLst>
            <a:ext uri="{FF2B5EF4-FFF2-40B4-BE49-F238E27FC236}">
              <a16:creationId xmlns:a16="http://schemas.microsoft.com/office/drawing/2014/main" id="{4F452870-DC07-4B1C-BB08-7B5286B590BC}"/>
            </a:ext>
          </a:extLst>
        </xdr:cNvPr>
        <xdr:cNvSpPr/>
      </xdr:nvSpPr>
      <xdr:spPr>
        <a:xfrm>
          <a:off x="59115960" y="1909572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91440</xdr:colOff>
      <xdr:row>118</xdr:row>
      <xdr:rowOff>60960</xdr:rowOff>
    </xdr:from>
    <xdr:to>
      <xdr:col>118</xdr:col>
      <xdr:colOff>259080</xdr:colOff>
      <xdr:row>122</xdr:row>
      <xdr:rowOff>91440</xdr:rowOff>
    </xdr:to>
    <xdr:sp macro="" textlink="">
      <xdr:nvSpPr>
        <xdr:cNvPr id="45" name="Rectangle 44">
          <a:extLst>
            <a:ext uri="{FF2B5EF4-FFF2-40B4-BE49-F238E27FC236}">
              <a16:creationId xmlns:a16="http://schemas.microsoft.com/office/drawing/2014/main" id="{C315C0BB-81FE-4BDD-BD4F-D963366B4640}"/>
            </a:ext>
          </a:extLst>
        </xdr:cNvPr>
        <xdr:cNvSpPr/>
      </xdr:nvSpPr>
      <xdr:spPr>
        <a:xfrm>
          <a:off x="3139440" y="21640800"/>
          <a:ext cx="69052440" cy="76200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594360</xdr:colOff>
      <xdr:row>123</xdr:row>
      <xdr:rowOff>60960</xdr:rowOff>
    </xdr:from>
    <xdr:to>
      <xdr:col>97</xdr:col>
      <xdr:colOff>259080</xdr:colOff>
      <xdr:row>124</xdr:row>
      <xdr:rowOff>152400</xdr:rowOff>
    </xdr:to>
    <xdr:sp macro="" textlink="">
      <xdr:nvSpPr>
        <xdr:cNvPr id="46" name="Oval 45">
          <a:extLst>
            <a:ext uri="{FF2B5EF4-FFF2-40B4-BE49-F238E27FC236}">
              <a16:creationId xmlns:a16="http://schemas.microsoft.com/office/drawing/2014/main" id="{4F298C3A-FB10-4D43-AF8F-B6158D74A8C2}"/>
            </a:ext>
          </a:extLst>
        </xdr:cNvPr>
        <xdr:cNvSpPr/>
      </xdr:nvSpPr>
      <xdr:spPr>
        <a:xfrm>
          <a:off x="59115960" y="2255520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594360</xdr:colOff>
      <xdr:row>125</xdr:row>
      <xdr:rowOff>167640</xdr:rowOff>
    </xdr:from>
    <xdr:to>
      <xdr:col>97</xdr:col>
      <xdr:colOff>259080</xdr:colOff>
      <xdr:row>127</xdr:row>
      <xdr:rowOff>76200</xdr:rowOff>
    </xdr:to>
    <xdr:sp macro="" textlink="">
      <xdr:nvSpPr>
        <xdr:cNvPr id="47" name="Oval 46">
          <a:extLst>
            <a:ext uri="{FF2B5EF4-FFF2-40B4-BE49-F238E27FC236}">
              <a16:creationId xmlns:a16="http://schemas.microsoft.com/office/drawing/2014/main" id="{A5A5B0DB-09C5-44EB-A8C2-3A329579D38C}"/>
            </a:ext>
          </a:extLst>
        </xdr:cNvPr>
        <xdr:cNvSpPr/>
      </xdr:nvSpPr>
      <xdr:spPr>
        <a:xfrm>
          <a:off x="59115960" y="2302764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548640</xdr:colOff>
      <xdr:row>128</xdr:row>
      <xdr:rowOff>91440</xdr:rowOff>
    </xdr:from>
    <xdr:to>
      <xdr:col>97</xdr:col>
      <xdr:colOff>213360</xdr:colOff>
      <xdr:row>130</xdr:row>
      <xdr:rowOff>0</xdr:rowOff>
    </xdr:to>
    <xdr:sp macro="" textlink="">
      <xdr:nvSpPr>
        <xdr:cNvPr id="48" name="Oval 47">
          <a:extLst>
            <a:ext uri="{FF2B5EF4-FFF2-40B4-BE49-F238E27FC236}">
              <a16:creationId xmlns:a16="http://schemas.microsoft.com/office/drawing/2014/main" id="{640B13C6-F786-4971-ABCE-D637067B8F37}"/>
            </a:ext>
          </a:extLst>
        </xdr:cNvPr>
        <xdr:cNvSpPr/>
      </xdr:nvSpPr>
      <xdr:spPr>
        <a:xfrm>
          <a:off x="59070240" y="235000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579120</xdr:colOff>
      <xdr:row>133</xdr:row>
      <xdr:rowOff>76200</xdr:rowOff>
    </xdr:from>
    <xdr:to>
      <xdr:col>97</xdr:col>
      <xdr:colOff>243840</xdr:colOff>
      <xdr:row>134</xdr:row>
      <xdr:rowOff>167640</xdr:rowOff>
    </xdr:to>
    <xdr:sp macro="" textlink="">
      <xdr:nvSpPr>
        <xdr:cNvPr id="49" name="Oval 48">
          <a:extLst>
            <a:ext uri="{FF2B5EF4-FFF2-40B4-BE49-F238E27FC236}">
              <a16:creationId xmlns:a16="http://schemas.microsoft.com/office/drawing/2014/main" id="{F425AE29-B29C-418D-9B0A-E94E689049E2}"/>
            </a:ext>
          </a:extLst>
        </xdr:cNvPr>
        <xdr:cNvSpPr/>
      </xdr:nvSpPr>
      <xdr:spPr>
        <a:xfrm>
          <a:off x="59100720" y="2439924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563880</xdr:colOff>
      <xdr:row>136</xdr:row>
      <xdr:rowOff>15240</xdr:rowOff>
    </xdr:from>
    <xdr:to>
      <xdr:col>97</xdr:col>
      <xdr:colOff>228600</xdr:colOff>
      <xdr:row>137</xdr:row>
      <xdr:rowOff>106680</xdr:rowOff>
    </xdr:to>
    <xdr:sp macro="" textlink="">
      <xdr:nvSpPr>
        <xdr:cNvPr id="50" name="Oval 49">
          <a:extLst>
            <a:ext uri="{FF2B5EF4-FFF2-40B4-BE49-F238E27FC236}">
              <a16:creationId xmlns:a16="http://schemas.microsoft.com/office/drawing/2014/main" id="{4C71F326-159F-4AD7-B59E-0118A8B1D895}"/>
            </a:ext>
          </a:extLst>
        </xdr:cNvPr>
        <xdr:cNvSpPr/>
      </xdr:nvSpPr>
      <xdr:spPr>
        <a:xfrm>
          <a:off x="59085480" y="2488692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548640</xdr:colOff>
      <xdr:row>138</xdr:row>
      <xdr:rowOff>121920</xdr:rowOff>
    </xdr:from>
    <xdr:to>
      <xdr:col>97</xdr:col>
      <xdr:colOff>213360</xdr:colOff>
      <xdr:row>140</xdr:row>
      <xdr:rowOff>30480</xdr:rowOff>
    </xdr:to>
    <xdr:sp macro="" textlink="">
      <xdr:nvSpPr>
        <xdr:cNvPr id="51" name="Oval 50">
          <a:extLst>
            <a:ext uri="{FF2B5EF4-FFF2-40B4-BE49-F238E27FC236}">
              <a16:creationId xmlns:a16="http://schemas.microsoft.com/office/drawing/2014/main" id="{2533FA87-F728-498D-9E1E-5C8A2FE40069}"/>
            </a:ext>
          </a:extLst>
        </xdr:cNvPr>
        <xdr:cNvSpPr/>
      </xdr:nvSpPr>
      <xdr:spPr>
        <a:xfrm>
          <a:off x="59070240" y="2535936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594360</xdr:colOff>
      <xdr:row>141</xdr:row>
      <xdr:rowOff>15240</xdr:rowOff>
    </xdr:from>
    <xdr:to>
      <xdr:col>97</xdr:col>
      <xdr:colOff>259080</xdr:colOff>
      <xdr:row>142</xdr:row>
      <xdr:rowOff>106680</xdr:rowOff>
    </xdr:to>
    <xdr:sp macro="" textlink="">
      <xdr:nvSpPr>
        <xdr:cNvPr id="52" name="Oval 51">
          <a:extLst>
            <a:ext uri="{FF2B5EF4-FFF2-40B4-BE49-F238E27FC236}">
              <a16:creationId xmlns:a16="http://schemas.microsoft.com/office/drawing/2014/main" id="{0E43CE31-E47D-45DC-8AD1-16747F3B3C23}"/>
            </a:ext>
          </a:extLst>
        </xdr:cNvPr>
        <xdr:cNvSpPr/>
      </xdr:nvSpPr>
      <xdr:spPr>
        <a:xfrm>
          <a:off x="59115960" y="2580132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0</xdr:colOff>
      <xdr:row>143</xdr:row>
      <xdr:rowOff>91440</xdr:rowOff>
    </xdr:from>
    <xdr:to>
      <xdr:col>97</xdr:col>
      <xdr:colOff>274320</xdr:colOff>
      <xdr:row>145</xdr:row>
      <xdr:rowOff>0</xdr:rowOff>
    </xdr:to>
    <xdr:sp macro="" textlink="">
      <xdr:nvSpPr>
        <xdr:cNvPr id="53" name="Oval 52">
          <a:extLst>
            <a:ext uri="{FF2B5EF4-FFF2-40B4-BE49-F238E27FC236}">
              <a16:creationId xmlns:a16="http://schemas.microsoft.com/office/drawing/2014/main" id="{8182261B-40BE-4D45-9C65-E23716E4A5C4}"/>
            </a:ext>
          </a:extLst>
        </xdr:cNvPr>
        <xdr:cNvSpPr/>
      </xdr:nvSpPr>
      <xdr:spPr>
        <a:xfrm>
          <a:off x="59131200" y="262432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579120</xdr:colOff>
      <xdr:row>145</xdr:row>
      <xdr:rowOff>167640</xdr:rowOff>
    </xdr:from>
    <xdr:to>
      <xdr:col>97</xdr:col>
      <xdr:colOff>243840</xdr:colOff>
      <xdr:row>147</xdr:row>
      <xdr:rowOff>76200</xdr:rowOff>
    </xdr:to>
    <xdr:sp macro="" textlink="">
      <xdr:nvSpPr>
        <xdr:cNvPr id="54" name="Oval 53">
          <a:extLst>
            <a:ext uri="{FF2B5EF4-FFF2-40B4-BE49-F238E27FC236}">
              <a16:creationId xmlns:a16="http://schemas.microsoft.com/office/drawing/2014/main" id="{04E7D7BF-D458-48BA-B1D6-D4F0F5793096}"/>
            </a:ext>
          </a:extLst>
        </xdr:cNvPr>
        <xdr:cNvSpPr/>
      </xdr:nvSpPr>
      <xdr:spPr>
        <a:xfrm>
          <a:off x="59100720" y="2668524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579120</xdr:colOff>
      <xdr:row>148</xdr:row>
      <xdr:rowOff>91440</xdr:rowOff>
    </xdr:from>
    <xdr:to>
      <xdr:col>97</xdr:col>
      <xdr:colOff>243840</xdr:colOff>
      <xdr:row>150</xdr:row>
      <xdr:rowOff>0</xdr:rowOff>
    </xdr:to>
    <xdr:sp macro="" textlink="">
      <xdr:nvSpPr>
        <xdr:cNvPr id="55" name="Oval 54">
          <a:extLst>
            <a:ext uri="{FF2B5EF4-FFF2-40B4-BE49-F238E27FC236}">
              <a16:creationId xmlns:a16="http://schemas.microsoft.com/office/drawing/2014/main" id="{8D371414-48A1-4BEE-AC15-B56DBA08F876}"/>
            </a:ext>
          </a:extLst>
        </xdr:cNvPr>
        <xdr:cNvSpPr/>
      </xdr:nvSpPr>
      <xdr:spPr>
        <a:xfrm>
          <a:off x="59100720" y="271576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411480</xdr:colOff>
      <xdr:row>152</xdr:row>
      <xdr:rowOff>0</xdr:rowOff>
    </xdr:from>
    <xdr:to>
      <xdr:col>118</xdr:col>
      <xdr:colOff>533400</xdr:colOff>
      <xdr:row>152</xdr:row>
      <xdr:rowOff>0</xdr:rowOff>
    </xdr:to>
    <xdr:cxnSp macro="">
      <xdr:nvCxnSpPr>
        <xdr:cNvPr id="56" name="Straight Connector 55">
          <a:extLst>
            <a:ext uri="{FF2B5EF4-FFF2-40B4-BE49-F238E27FC236}">
              <a16:creationId xmlns:a16="http://schemas.microsoft.com/office/drawing/2014/main" id="{892BBE36-113A-4250-A32E-289D3FCD2393}"/>
            </a:ext>
          </a:extLst>
        </xdr:cNvPr>
        <xdr:cNvCxnSpPr/>
      </xdr:nvCxnSpPr>
      <xdr:spPr>
        <a:xfrm>
          <a:off x="2849880" y="2779776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563880</xdr:colOff>
      <xdr:row>82</xdr:row>
      <xdr:rowOff>121920</xdr:rowOff>
    </xdr:from>
    <xdr:to>
      <xdr:col>119</xdr:col>
      <xdr:colOff>76200</xdr:colOff>
      <xdr:row>82</xdr:row>
      <xdr:rowOff>121920</xdr:rowOff>
    </xdr:to>
    <xdr:cxnSp macro="">
      <xdr:nvCxnSpPr>
        <xdr:cNvPr id="57" name="Straight Connector 56">
          <a:extLst>
            <a:ext uri="{FF2B5EF4-FFF2-40B4-BE49-F238E27FC236}">
              <a16:creationId xmlns:a16="http://schemas.microsoft.com/office/drawing/2014/main" id="{D26CB2C5-9D34-4B53-B9CA-880626798986}"/>
            </a:ext>
          </a:extLst>
        </xdr:cNvPr>
        <xdr:cNvCxnSpPr/>
      </xdr:nvCxnSpPr>
      <xdr:spPr>
        <a:xfrm>
          <a:off x="3002280" y="1511808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563880</xdr:colOff>
      <xdr:row>87</xdr:row>
      <xdr:rowOff>91440</xdr:rowOff>
    </xdr:from>
    <xdr:to>
      <xdr:col>119</xdr:col>
      <xdr:colOff>76200</xdr:colOff>
      <xdr:row>87</xdr:row>
      <xdr:rowOff>91440</xdr:rowOff>
    </xdr:to>
    <xdr:cxnSp macro="">
      <xdr:nvCxnSpPr>
        <xdr:cNvPr id="58" name="Straight Connector 57">
          <a:extLst>
            <a:ext uri="{FF2B5EF4-FFF2-40B4-BE49-F238E27FC236}">
              <a16:creationId xmlns:a16="http://schemas.microsoft.com/office/drawing/2014/main" id="{629A73C7-AEB6-4A78-BE1F-6CD1141C46FF}"/>
            </a:ext>
          </a:extLst>
        </xdr:cNvPr>
        <xdr:cNvCxnSpPr/>
      </xdr:nvCxnSpPr>
      <xdr:spPr>
        <a:xfrm>
          <a:off x="3002280" y="1600200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106680</xdr:colOff>
      <xdr:row>74</xdr:row>
      <xdr:rowOff>76200</xdr:rowOff>
    </xdr:from>
    <xdr:to>
      <xdr:col>119</xdr:col>
      <xdr:colOff>228600</xdr:colOff>
      <xdr:row>74</xdr:row>
      <xdr:rowOff>76200</xdr:rowOff>
    </xdr:to>
    <xdr:cxnSp macro="">
      <xdr:nvCxnSpPr>
        <xdr:cNvPr id="59" name="Straight Connector 58">
          <a:extLst>
            <a:ext uri="{FF2B5EF4-FFF2-40B4-BE49-F238E27FC236}">
              <a16:creationId xmlns:a16="http://schemas.microsoft.com/office/drawing/2014/main" id="{D9A12E88-D476-4995-BC5A-B7BE4EEC5AC3}"/>
            </a:ext>
          </a:extLst>
        </xdr:cNvPr>
        <xdr:cNvCxnSpPr/>
      </xdr:nvCxnSpPr>
      <xdr:spPr>
        <a:xfrm>
          <a:off x="3154680" y="1360932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97</xdr:col>
      <xdr:colOff>152400</xdr:colOff>
      <xdr:row>130</xdr:row>
      <xdr:rowOff>106680</xdr:rowOff>
    </xdr:from>
    <xdr:ext cx="574581" cy="405432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BAC3192-B0FE-2743-7970-9A598122A102}"/>
            </a:ext>
          </a:extLst>
        </xdr:cNvPr>
        <xdr:cNvSpPr txBox="1"/>
      </xdr:nvSpPr>
      <xdr:spPr>
        <a:xfrm>
          <a:off x="59283600" y="23881080"/>
          <a:ext cx="574581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>
              <a:solidFill>
                <a:srgbClr val="FF0000"/>
              </a:solidFill>
            </a:rPr>
            <a:t>178</a:t>
          </a:r>
        </a:p>
      </xdr:txBody>
    </xdr:sp>
    <xdr:clientData/>
  </xdr:oneCellAnchor>
  <xdr:oneCellAnchor>
    <xdr:from>
      <xdr:col>102</xdr:col>
      <xdr:colOff>350520</xdr:colOff>
      <xdr:row>130</xdr:row>
      <xdr:rowOff>91440</xdr:rowOff>
    </xdr:from>
    <xdr:ext cx="574581" cy="405432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23C31C4D-4CEB-B7AC-FF6D-EEAC43230CC2}"/>
            </a:ext>
          </a:extLst>
        </xdr:cNvPr>
        <xdr:cNvSpPr txBox="1"/>
      </xdr:nvSpPr>
      <xdr:spPr>
        <a:xfrm>
          <a:off x="62529720" y="23865840"/>
          <a:ext cx="574581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>
              <a:solidFill>
                <a:srgbClr val="FF0000"/>
              </a:solidFill>
            </a:rPr>
            <a:t>178</a:t>
          </a:r>
        </a:p>
      </xdr:txBody>
    </xdr:sp>
    <xdr:clientData/>
  </xdr:oneCellAnchor>
  <xdr:twoCellAnchor>
    <xdr:from>
      <xdr:col>5</xdr:col>
      <xdr:colOff>548640</xdr:colOff>
      <xdr:row>151</xdr:row>
      <xdr:rowOff>15240</xdr:rowOff>
    </xdr:from>
    <xdr:to>
      <xdr:col>119</xdr:col>
      <xdr:colOff>106680</xdr:colOff>
      <xdr:row>160</xdr:row>
      <xdr:rowOff>76200</xdr:rowOff>
    </xdr:to>
    <xdr:sp macro="" textlink="">
      <xdr:nvSpPr>
        <xdr:cNvPr id="62" name="Rectangle 61">
          <a:extLst>
            <a:ext uri="{FF2B5EF4-FFF2-40B4-BE49-F238E27FC236}">
              <a16:creationId xmlns:a16="http://schemas.microsoft.com/office/drawing/2014/main" id="{6823A047-9458-4250-AD70-F01C29487A40}"/>
            </a:ext>
          </a:extLst>
        </xdr:cNvPr>
        <xdr:cNvSpPr/>
      </xdr:nvSpPr>
      <xdr:spPr>
        <a:xfrm>
          <a:off x="3596640" y="27630120"/>
          <a:ext cx="69052440" cy="170688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91440</xdr:colOff>
      <xdr:row>73</xdr:row>
      <xdr:rowOff>91440</xdr:rowOff>
    </xdr:from>
    <xdr:to>
      <xdr:col>118</xdr:col>
      <xdr:colOff>259080</xdr:colOff>
      <xdr:row>75</xdr:row>
      <xdr:rowOff>167640</xdr:rowOff>
    </xdr:to>
    <xdr:sp macro="" textlink="">
      <xdr:nvSpPr>
        <xdr:cNvPr id="63" name="Rectangle 62">
          <a:extLst>
            <a:ext uri="{FF2B5EF4-FFF2-40B4-BE49-F238E27FC236}">
              <a16:creationId xmlns:a16="http://schemas.microsoft.com/office/drawing/2014/main" id="{3C9AF98E-546A-42F8-9A73-9A2814948724}"/>
            </a:ext>
          </a:extLst>
        </xdr:cNvPr>
        <xdr:cNvSpPr/>
      </xdr:nvSpPr>
      <xdr:spPr>
        <a:xfrm>
          <a:off x="3139440" y="13441680"/>
          <a:ext cx="69052440" cy="44196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213360</xdr:colOff>
      <xdr:row>80</xdr:row>
      <xdr:rowOff>167640</xdr:rowOff>
    </xdr:from>
    <xdr:to>
      <xdr:col>118</xdr:col>
      <xdr:colOff>381000</xdr:colOff>
      <xdr:row>88</xdr:row>
      <xdr:rowOff>60960</xdr:rowOff>
    </xdr:to>
    <xdr:sp macro="" textlink="">
      <xdr:nvSpPr>
        <xdr:cNvPr id="64" name="Rectangle 63">
          <a:extLst>
            <a:ext uri="{FF2B5EF4-FFF2-40B4-BE49-F238E27FC236}">
              <a16:creationId xmlns:a16="http://schemas.microsoft.com/office/drawing/2014/main" id="{555D3416-23A2-4955-BA09-1C8C88A274D4}"/>
            </a:ext>
          </a:extLst>
        </xdr:cNvPr>
        <xdr:cNvSpPr/>
      </xdr:nvSpPr>
      <xdr:spPr>
        <a:xfrm>
          <a:off x="3261360" y="14798040"/>
          <a:ext cx="69052440" cy="135636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5</xdr:col>
      <xdr:colOff>15240</xdr:colOff>
      <xdr:row>17</xdr:row>
      <xdr:rowOff>76200</xdr:rowOff>
    </xdr:from>
    <xdr:ext cx="3489960" cy="530658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210511DF-CE4C-427D-8894-317141462548}"/>
            </a:ext>
          </a:extLst>
        </xdr:cNvPr>
        <xdr:cNvSpPr txBox="1"/>
      </xdr:nvSpPr>
      <xdr:spPr>
        <a:xfrm>
          <a:off x="3063240" y="3185160"/>
          <a:ext cx="3489960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800">
              <a:solidFill>
                <a:srgbClr val="FF0000"/>
              </a:solidFill>
            </a:rPr>
            <a:t>21,598 - see data tab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zoomScale="50" zoomScaleNormal="50"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J43"/>
  <sheetViews>
    <sheetView showGridLines="0" zoomScale="75" zoomScaleNormal="75" workbookViewId="0"/>
  </sheetViews>
  <sheetFormatPr defaultRowHeight="14.4" x14ac:dyDescent="0.3"/>
  <cols>
    <col min="2" max="2" width="0" hidden="1" customWidth="1"/>
    <col min="3" max="3" width="18.33203125" bestFit="1" customWidth="1"/>
    <col min="4" max="4" width="9.77734375" bestFit="1" customWidth="1"/>
    <col min="5" max="6" width="0" hidden="1" customWidth="1"/>
    <col min="8" max="8" width="36.6640625" bestFit="1" customWidth="1"/>
    <col min="9" max="9" width="20.21875" bestFit="1" customWidth="1"/>
    <col min="10" max="10" width="36.6640625" hidden="1" customWidth="1"/>
    <col min="11" max="11" width="0" hidden="1" customWidth="1"/>
    <col min="12" max="12" width="11.5546875" bestFit="1" customWidth="1"/>
    <col min="13" max="13" width="9" bestFit="1" customWidth="1"/>
    <col min="15" max="15" width="9" bestFit="1" customWidth="1"/>
    <col min="16" max="16" width="36.109375" style="8" bestFit="1" customWidth="1"/>
    <col min="17" max="18" width="0" hidden="1" customWidth="1"/>
    <col min="19" max="19" width="22.6640625" bestFit="1" customWidth="1"/>
    <col min="20" max="35" width="0" hidden="1" customWidth="1"/>
  </cols>
  <sheetData>
    <row r="1" spans="1:35" x14ac:dyDescent="0.3">
      <c r="O1" s="4">
        <f>SUBTOTAL(109, O3:O34)</f>
        <v>21598</v>
      </c>
    </row>
    <row r="2" spans="1:35" x14ac:dyDescent="0.3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s="3" t="s">
        <v>14</v>
      </c>
      <c r="P2" s="8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30</v>
      </c>
      <c r="AF2" t="s">
        <v>31</v>
      </c>
      <c r="AG2" t="s">
        <v>32</v>
      </c>
      <c r="AH2" t="s">
        <v>33</v>
      </c>
      <c r="AI2" t="s">
        <v>34</v>
      </c>
    </row>
    <row r="3" spans="1:35" x14ac:dyDescent="0.3">
      <c r="A3" t="s">
        <v>35</v>
      </c>
      <c r="B3" t="s">
        <v>36</v>
      </c>
      <c r="C3" t="s">
        <v>37</v>
      </c>
      <c r="D3" s="2">
        <v>44621</v>
      </c>
      <c r="E3" s="1">
        <v>44621</v>
      </c>
      <c r="F3" s="1">
        <v>44651</v>
      </c>
      <c r="G3" t="s">
        <v>38</v>
      </c>
      <c r="H3" t="s">
        <v>39</v>
      </c>
      <c r="I3" t="s">
        <v>40</v>
      </c>
      <c r="J3" t="s">
        <v>41</v>
      </c>
      <c r="K3" t="s">
        <v>42</v>
      </c>
      <c r="L3" t="s">
        <v>43</v>
      </c>
      <c r="M3">
        <v>2022</v>
      </c>
      <c r="N3" t="s">
        <v>44</v>
      </c>
      <c r="O3" s="7">
        <v>996</v>
      </c>
      <c r="P3" s="8" t="s">
        <v>45</v>
      </c>
      <c r="Q3" t="s">
        <v>46</v>
      </c>
      <c r="R3" t="s">
        <v>42</v>
      </c>
      <c r="S3" t="s">
        <v>47</v>
      </c>
      <c r="T3" t="s">
        <v>46</v>
      </c>
      <c r="U3" t="s">
        <v>46</v>
      </c>
      <c r="V3" t="s">
        <v>46</v>
      </c>
      <c r="W3" t="s">
        <v>46</v>
      </c>
      <c r="X3" t="s">
        <v>46</v>
      </c>
      <c r="Y3" t="s">
        <v>46</v>
      </c>
      <c r="Z3" t="s">
        <v>46</v>
      </c>
      <c r="AA3" t="s">
        <v>46</v>
      </c>
      <c r="AB3" t="s">
        <v>46</v>
      </c>
      <c r="AC3" t="s">
        <v>46</v>
      </c>
      <c r="AD3" t="s">
        <v>46</v>
      </c>
      <c r="AE3" t="s">
        <v>46</v>
      </c>
      <c r="AF3" t="s">
        <v>46</v>
      </c>
      <c r="AG3" t="s">
        <v>46</v>
      </c>
      <c r="AH3" t="s">
        <v>46</v>
      </c>
      <c r="AI3" t="s">
        <v>46</v>
      </c>
    </row>
    <row r="4" spans="1:35" x14ac:dyDescent="0.3">
      <c r="A4" t="s">
        <v>35</v>
      </c>
      <c r="B4" t="s">
        <v>36</v>
      </c>
      <c r="C4" t="s">
        <v>37</v>
      </c>
      <c r="D4" s="2">
        <v>44652</v>
      </c>
      <c r="E4" s="1">
        <v>44652</v>
      </c>
      <c r="F4" s="1">
        <v>44681</v>
      </c>
      <c r="G4" t="s">
        <v>38</v>
      </c>
      <c r="H4" t="s">
        <v>39</v>
      </c>
      <c r="I4" t="s">
        <v>40</v>
      </c>
      <c r="J4" t="s">
        <v>41</v>
      </c>
      <c r="K4" t="s">
        <v>42</v>
      </c>
      <c r="L4" t="s">
        <v>43</v>
      </c>
      <c r="M4">
        <v>2022</v>
      </c>
      <c r="N4" t="s">
        <v>44</v>
      </c>
      <c r="O4" s="7">
        <v>1157</v>
      </c>
      <c r="P4" s="8" t="s">
        <v>48</v>
      </c>
      <c r="Q4" t="s">
        <v>46</v>
      </c>
      <c r="R4" t="s">
        <v>42</v>
      </c>
      <c r="S4" t="s">
        <v>47</v>
      </c>
      <c r="T4" t="s">
        <v>46</v>
      </c>
      <c r="U4" t="s">
        <v>46</v>
      </c>
      <c r="V4" t="s">
        <v>46</v>
      </c>
      <c r="W4" t="s">
        <v>46</v>
      </c>
      <c r="X4" t="s">
        <v>46</v>
      </c>
      <c r="Y4" t="s">
        <v>46</v>
      </c>
      <c r="Z4" t="s">
        <v>46</v>
      </c>
      <c r="AA4" t="s">
        <v>46</v>
      </c>
      <c r="AB4" t="s">
        <v>46</v>
      </c>
      <c r="AC4" t="s">
        <v>46</v>
      </c>
      <c r="AD4" t="s">
        <v>46</v>
      </c>
      <c r="AE4" t="s">
        <v>46</v>
      </c>
      <c r="AF4" t="s">
        <v>46</v>
      </c>
      <c r="AG4" t="s">
        <v>46</v>
      </c>
      <c r="AH4" t="s">
        <v>46</v>
      </c>
      <c r="AI4" t="s">
        <v>46</v>
      </c>
    </row>
    <row r="5" spans="1:35" x14ac:dyDescent="0.3">
      <c r="A5" t="s">
        <v>35</v>
      </c>
      <c r="B5" t="s">
        <v>36</v>
      </c>
      <c r="C5" t="s">
        <v>37</v>
      </c>
      <c r="D5" s="2">
        <v>44652</v>
      </c>
      <c r="E5" s="1">
        <v>44652</v>
      </c>
      <c r="F5" s="1">
        <v>44681</v>
      </c>
      <c r="G5" t="s">
        <v>49</v>
      </c>
      <c r="H5" t="s">
        <v>50</v>
      </c>
      <c r="I5" t="s">
        <v>40</v>
      </c>
      <c r="J5" t="s">
        <v>41</v>
      </c>
      <c r="K5" t="s">
        <v>42</v>
      </c>
      <c r="L5" t="s">
        <v>43</v>
      </c>
      <c r="M5">
        <v>2022</v>
      </c>
      <c r="N5" t="s">
        <v>44</v>
      </c>
      <c r="O5" s="7">
        <v>220</v>
      </c>
      <c r="P5" s="8" t="s">
        <v>51</v>
      </c>
      <c r="Q5" t="s">
        <v>46</v>
      </c>
      <c r="R5" t="s">
        <v>42</v>
      </c>
      <c r="S5" t="s">
        <v>52</v>
      </c>
      <c r="T5" t="s">
        <v>46</v>
      </c>
      <c r="U5" t="s">
        <v>46</v>
      </c>
      <c r="V5" t="s">
        <v>46</v>
      </c>
      <c r="W5" t="s">
        <v>46</v>
      </c>
      <c r="X5" t="s">
        <v>46</v>
      </c>
      <c r="Y5" t="s">
        <v>46</v>
      </c>
      <c r="Z5" t="s">
        <v>46</v>
      </c>
      <c r="AA5" t="s">
        <v>46</v>
      </c>
      <c r="AB5" t="s">
        <v>46</v>
      </c>
      <c r="AC5" t="s">
        <v>46</v>
      </c>
      <c r="AD5" t="s">
        <v>46</v>
      </c>
      <c r="AE5" t="s">
        <v>46</v>
      </c>
      <c r="AF5" t="s">
        <v>46</v>
      </c>
      <c r="AG5" t="s">
        <v>46</v>
      </c>
      <c r="AH5" t="s">
        <v>46</v>
      </c>
      <c r="AI5" t="s">
        <v>46</v>
      </c>
    </row>
    <row r="6" spans="1:35" x14ac:dyDescent="0.3">
      <c r="A6" t="s">
        <v>35</v>
      </c>
      <c r="B6" t="s">
        <v>36</v>
      </c>
      <c r="C6" t="s">
        <v>37</v>
      </c>
      <c r="D6" s="2">
        <v>44562</v>
      </c>
      <c r="E6" s="1">
        <v>44562</v>
      </c>
      <c r="F6" s="1">
        <v>44592</v>
      </c>
      <c r="G6" t="s">
        <v>53</v>
      </c>
      <c r="H6" t="s">
        <v>54</v>
      </c>
      <c r="I6" t="s">
        <v>40</v>
      </c>
      <c r="J6" t="s">
        <v>41</v>
      </c>
      <c r="K6" t="s">
        <v>42</v>
      </c>
      <c r="L6" t="s">
        <v>43</v>
      </c>
      <c r="M6">
        <v>2022</v>
      </c>
      <c r="N6" t="s">
        <v>44</v>
      </c>
      <c r="O6" s="7">
        <v>40</v>
      </c>
      <c r="P6" s="8" t="s">
        <v>55</v>
      </c>
      <c r="Q6" t="s">
        <v>46</v>
      </c>
      <c r="R6" t="s">
        <v>42</v>
      </c>
      <c r="S6" t="s">
        <v>52</v>
      </c>
      <c r="T6" t="s">
        <v>46</v>
      </c>
      <c r="U6" t="s">
        <v>46</v>
      </c>
      <c r="V6" t="s">
        <v>46</v>
      </c>
      <c r="W6" t="s">
        <v>46</v>
      </c>
      <c r="X6" t="s">
        <v>46</v>
      </c>
      <c r="Y6" t="s">
        <v>46</v>
      </c>
      <c r="Z6" t="s">
        <v>46</v>
      </c>
      <c r="AA6" t="s">
        <v>46</v>
      </c>
      <c r="AB6" t="s">
        <v>46</v>
      </c>
      <c r="AC6" t="s">
        <v>46</v>
      </c>
      <c r="AD6" t="s">
        <v>46</v>
      </c>
      <c r="AE6" t="s">
        <v>46</v>
      </c>
      <c r="AF6" t="s">
        <v>46</v>
      </c>
      <c r="AG6" t="s">
        <v>46</v>
      </c>
      <c r="AH6" t="s">
        <v>46</v>
      </c>
      <c r="AI6" t="s">
        <v>46</v>
      </c>
    </row>
    <row r="7" spans="1:35" x14ac:dyDescent="0.3">
      <c r="A7" t="s">
        <v>35</v>
      </c>
      <c r="B7" t="s">
        <v>36</v>
      </c>
      <c r="C7" t="s">
        <v>37</v>
      </c>
      <c r="D7" s="2">
        <v>44562</v>
      </c>
      <c r="E7" s="1">
        <v>44562</v>
      </c>
      <c r="F7" s="1">
        <v>44592</v>
      </c>
      <c r="G7" t="s">
        <v>49</v>
      </c>
      <c r="H7" t="s">
        <v>50</v>
      </c>
      <c r="I7" t="s">
        <v>40</v>
      </c>
      <c r="J7" t="s">
        <v>41</v>
      </c>
      <c r="K7" t="s">
        <v>42</v>
      </c>
      <c r="L7" t="s">
        <v>43</v>
      </c>
      <c r="M7">
        <v>2022</v>
      </c>
      <c r="N7" t="s">
        <v>44</v>
      </c>
      <c r="O7" s="7">
        <v>14</v>
      </c>
      <c r="P7" s="8" t="s">
        <v>56</v>
      </c>
      <c r="Q7" t="s">
        <v>46</v>
      </c>
      <c r="R7" t="s">
        <v>42</v>
      </c>
      <c r="S7" t="s">
        <v>52</v>
      </c>
      <c r="T7" t="s">
        <v>46</v>
      </c>
      <c r="U7" t="s">
        <v>46</v>
      </c>
      <c r="V7" t="s">
        <v>46</v>
      </c>
      <c r="W7" t="s">
        <v>46</v>
      </c>
      <c r="X7" t="s">
        <v>46</v>
      </c>
      <c r="Y7" t="s">
        <v>46</v>
      </c>
      <c r="Z7" t="s">
        <v>46</v>
      </c>
      <c r="AA7" t="s">
        <v>46</v>
      </c>
      <c r="AB7" t="s">
        <v>46</v>
      </c>
      <c r="AC7" t="s">
        <v>46</v>
      </c>
      <c r="AD7" t="s">
        <v>46</v>
      </c>
      <c r="AE7" t="s">
        <v>46</v>
      </c>
      <c r="AF7" t="s">
        <v>46</v>
      </c>
      <c r="AG7" t="s">
        <v>46</v>
      </c>
      <c r="AH7" t="s">
        <v>46</v>
      </c>
      <c r="AI7" t="s">
        <v>46</v>
      </c>
    </row>
    <row r="8" spans="1:35" x14ac:dyDescent="0.3">
      <c r="A8" t="s">
        <v>35</v>
      </c>
      <c r="B8" t="s">
        <v>36</v>
      </c>
      <c r="C8" t="s">
        <v>57</v>
      </c>
      <c r="D8" s="2">
        <v>44409</v>
      </c>
      <c r="E8" s="1">
        <v>44409</v>
      </c>
      <c r="F8" s="1">
        <v>44439</v>
      </c>
      <c r="G8" t="s">
        <v>58</v>
      </c>
      <c r="H8" t="s">
        <v>59</v>
      </c>
      <c r="I8" t="s">
        <v>40</v>
      </c>
      <c r="J8" t="s">
        <v>41</v>
      </c>
      <c r="K8" t="s">
        <v>42</v>
      </c>
      <c r="L8" t="s">
        <v>43</v>
      </c>
      <c r="M8">
        <v>2022</v>
      </c>
      <c r="N8" t="s">
        <v>44</v>
      </c>
      <c r="O8" s="7">
        <v>1</v>
      </c>
      <c r="P8" s="8" t="s">
        <v>60</v>
      </c>
      <c r="Q8" t="s">
        <v>46</v>
      </c>
      <c r="R8" t="s">
        <v>42</v>
      </c>
      <c r="S8" t="s">
        <v>61</v>
      </c>
      <c r="T8" t="s">
        <v>46</v>
      </c>
      <c r="U8" t="s">
        <v>46</v>
      </c>
      <c r="V8" t="s">
        <v>46</v>
      </c>
      <c r="W8" t="s">
        <v>46</v>
      </c>
      <c r="X8" t="s">
        <v>46</v>
      </c>
      <c r="Y8" t="s">
        <v>46</v>
      </c>
      <c r="Z8" t="s">
        <v>46</v>
      </c>
      <c r="AA8" t="s">
        <v>46</v>
      </c>
      <c r="AB8" t="s">
        <v>46</v>
      </c>
      <c r="AC8" t="s">
        <v>46</v>
      </c>
      <c r="AD8" t="s">
        <v>46</v>
      </c>
      <c r="AE8" t="s">
        <v>46</v>
      </c>
      <c r="AF8" t="s">
        <v>46</v>
      </c>
      <c r="AG8" t="s">
        <v>46</v>
      </c>
      <c r="AH8" t="s">
        <v>46</v>
      </c>
      <c r="AI8" t="s">
        <v>46</v>
      </c>
    </row>
    <row r="9" spans="1:35" x14ac:dyDescent="0.3">
      <c r="A9" t="s">
        <v>35</v>
      </c>
      <c r="B9" t="s">
        <v>36</v>
      </c>
      <c r="C9" t="s">
        <v>57</v>
      </c>
      <c r="D9" s="2">
        <v>44378</v>
      </c>
      <c r="E9" s="1">
        <v>44378</v>
      </c>
      <c r="F9" s="1">
        <v>44408</v>
      </c>
      <c r="G9" t="s">
        <v>58</v>
      </c>
      <c r="H9" t="s">
        <v>59</v>
      </c>
      <c r="I9" t="s">
        <v>40</v>
      </c>
      <c r="J9" t="s">
        <v>41</v>
      </c>
      <c r="K9" t="s">
        <v>42</v>
      </c>
      <c r="L9" t="s">
        <v>43</v>
      </c>
      <c r="M9">
        <v>2022</v>
      </c>
      <c r="N9" t="s">
        <v>44</v>
      </c>
      <c r="O9" s="7">
        <v>2483</v>
      </c>
      <c r="P9" s="8" t="s">
        <v>62</v>
      </c>
      <c r="Q9" t="s">
        <v>46</v>
      </c>
      <c r="R9" t="s">
        <v>42</v>
      </c>
      <c r="S9" t="s">
        <v>61</v>
      </c>
      <c r="T9" t="s">
        <v>46</v>
      </c>
      <c r="U9" t="s">
        <v>46</v>
      </c>
      <c r="V9" t="s">
        <v>46</v>
      </c>
      <c r="W9" t="s">
        <v>46</v>
      </c>
      <c r="X9" t="s">
        <v>46</v>
      </c>
      <c r="Y9" t="s">
        <v>46</v>
      </c>
      <c r="Z9" t="s">
        <v>46</v>
      </c>
      <c r="AA9" t="s">
        <v>46</v>
      </c>
      <c r="AB9" t="s">
        <v>46</v>
      </c>
      <c r="AC9" t="s">
        <v>46</v>
      </c>
      <c r="AD9" t="s">
        <v>46</v>
      </c>
      <c r="AE9" t="s">
        <v>46</v>
      </c>
      <c r="AF9" t="s">
        <v>46</v>
      </c>
      <c r="AG9" t="s">
        <v>46</v>
      </c>
      <c r="AH9" t="s">
        <v>46</v>
      </c>
      <c r="AI9" t="s">
        <v>46</v>
      </c>
    </row>
    <row r="10" spans="1:35" x14ac:dyDescent="0.3">
      <c r="A10" t="s">
        <v>35</v>
      </c>
      <c r="B10" t="s">
        <v>36</v>
      </c>
      <c r="C10" t="s">
        <v>57</v>
      </c>
      <c r="D10" s="2">
        <v>44409</v>
      </c>
      <c r="E10" s="1">
        <v>44409</v>
      </c>
      <c r="F10" s="1">
        <v>44439</v>
      </c>
      <c r="G10" t="s">
        <v>58</v>
      </c>
      <c r="H10" t="s">
        <v>59</v>
      </c>
      <c r="I10" t="s">
        <v>40</v>
      </c>
      <c r="J10" t="s">
        <v>41</v>
      </c>
      <c r="K10" t="s">
        <v>42</v>
      </c>
      <c r="L10" t="s">
        <v>43</v>
      </c>
      <c r="M10">
        <v>2022</v>
      </c>
      <c r="N10" t="s">
        <v>44</v>
      </c>
      <c r="O10" s="7">
        <v>589</v>
      </c>
      <c r="P10" s="8" t="s">
        <v>63</v>
      </c>
      <c r="Q10" t="s">
        <v>46</v>
      </c>
      <c r="R10" t="s">
        <v>42</v>
      </c>
      <c r="S10" t="s">
        <v>61</v>
      </c>
      <c r="T10" t="s">
        <v>46</v>
      </c>
      <c r="U10" t="s">
        <v>46</v>
      </c>
      <c r="V10" t="s">
        <v>46</v>
      </c>
      <c r="W10" t="s">
        <v>46</v>
      </c>
      <c r="X10" t="s">
        <v>46</v>
      </c>
      <c r="Y10" t="s">
        <v>46</v>
      </c>
      <c r="Z10" t="s">
        <v>46</v>
      </c>
      <c r="AA10" t="s">
        <v>46</v>
      </c>
      <c r="AB10" t="s">
        <v>46</v>
      </c>
      <c r="AC10" t="s">
        <v>46</v>
      </c>
      <c r="AD10" t="s">
        <v>46</v>
      </c>
      <c r="AE10" t="s">
        <v>46</v>
      </c>
      <c r="AF10" t="s">
        <v>46</v>
      </c>
      <c r="AG10" t="s">
        <v>46</v>
      </c>
      <c r="AH10" t="s">
        <v>46</v>
      </c>
      <c r="AI10" t="s">
        <v>46</v>
      </c>
    </row>
    <row r="11" spans="1:35" x14ac:dyDescent="0.3">
      <c r="A11" t="s">
        <v>35</v>
      </c>
      <c r="B11" t="s">
        <v>36</v>
      </c>
      <c r="C11" t="s">
        <v>37</v>
      </c>
      <c r="D11" s="2">
        <v>44562</v>
      </c>
      <c r="E11" s="1">
        <v>44562</v>
      </c>
      <c r="F11" s="1">
        <v>44592</v>
      </c>
      <c r="G11" t="s">
        <v>38</v>
      </c>
      <c r="H11" t="s">
        <v>39</v>
      </c>
      <c r="I11" t="s">
        <v>40</v>
      </c>
      <c r="J11" t="s">
        <v>41</v>
      </c>
      <c r="K11" t="s">
        <v>42</v>
      </c>
      <c r="L11" t="s">
        <v>43</v>
      </c>
      <c r="M11">
        <v>2022</v>
      </c>
      <c r="N11" t="s">
        <v>44</v>
      </c>
      <c r="O11" s="7">
        <v>730</v>
      </c>
      <c r="P11" s="8" t="s">
        <v>64</v>
      </c>
      <c r="Q11" t="s">
        <v>46</v>
      </c>
      <c r="R11" t="s">
        <v>42</v>
      </c>
      <c r="S11" t="s">
        <v>47</v>
      </c>
      <c r="T11" t="s">
        <v>46</v>
      </c>
      <c r="U11" t="s">
        <v>46</v>
      </c>
      <c r="V11" t="s">
        <v>46</v>
      </c>
      <c r="W11" t="s">
        <v>46</v>
      </c>
      <c r="X11" t="s">
        <v>46</v>
      </c>
      <c r="Y11" t="s">
        <v>46</v>
      </c>
      <c r="Z11" t="s">
        <v>46</v>
      </c>
      <c r="AA11" t="s">
        <v>46</v>
      </c>
      <c r="AB11" t="s">
        <v>46</v>
      </c>
      <c r="AC11" t="s">
        <v>46</v>
      </c>
      <c r="AD11" t="s">
        <v>46</v>
      </c>
      <c r="AE11" t="s">
        <v>46</v>
      </c>
      <c r="AF11" t="s">
        <v>46</v>
      </c>
      <c r="AG11" t="s">
        <v>46</v>
      </c>
      <c r="AH11" t="s">
        <v>46</v>
      </c>
      <c r="AI11" t="s">
        <v>46</v>
      </c>
    </row>
    <row r="12" spans="1:35" x14ac:dyDescent="0.3">
      <c r="A12" t="s">
        <v>35</v>
      </c>
      <c r="B12" t="s">
        <v>36</v>
      </c>
      <c r="C12" t="s">
        <v>37</v>
      </c>
      <c r="D12" s="2">
        <v>44835</v>
      </c>
      <c r="E12" s="1">
        <v>44835</v>
      </c>
      <c r="F12" s="1">
        <v>44865</v>
      </c>
      <c r="G12" t="s">
        <v>53</v>
      </c>
      <c r="H12" t="s">
        <v>54</v>
      </c>
      <c r="I12" t="s">
        <v>40</v>
      </c>
      <c r="J12" t="s">
        <v>41</v>
      </c>
      <c r="K12" t="s">
        <v>42</v>
      </c>
      <c r="L12" t="s">
        <v>43</v>
      </c>
      <c r="M12">
        <v>2022</v>
      </c>
      <c r="N12" t="s">
        <v>44</v>
      </c>
      <c r="O12" s="7">
        <v>303</v>
      </c>
      <c r="P12" s="8" t="s">
        <v>65</v>
      </c>
      <c r="Q12" t="s">
        <v>46</v>
      </c>
      <c r="R12" t="s">
        <v>42</v>
      </c>
      <c r="S12" t="s">
        <v>66</v>
      </c>
      <c r="T12" t="s">
        <v>46</v>
      </c>
      <c r="U12" t="s">
        <v>46</v>
      </c>
      <c r="V12" t="s">
        <v>46</v>
      </c>
      <c r="W12" t="s">
        <v>46</v>
      </c>
      <c r="X12" t="s">
        <v>46</v>
      </c>
      <c r="Y12" t="s">
        <v>46</v>
      </c>
      <c r="Z12" t="s">
        <v>46</v>
      </c>
      <c r="AA12" t="s">
        <v>46</v>
      </c>
      <c r="AB12" t="s">
        <v>46</v>
      </c>
      <c r="AC12" t="s">
        <v>46</v>
      </c>
      <c r="AD12" t="s">
        <v>46</v>
      </c>
      <c r="AE12" t="s">
        <v>46</v>
      </c>
      <c r="AF12" t="s">
        <v>46</v>
      </c>
      <c r="AG12" t="s">
        <v>46</v>
      </c>
      <c r="AH12" t="s">
        <v>46</v>
      </c>
      <c r="AI12" t="s">
        <v>46</v>
      </c>
    </row>
    <row r="13" spans="1:35" x14ac:dyDescent="0.3">
      <c r="A13" t="s">
        <v>35</v>
      </c>
      <c r="B13" t="s">
        <v>36</v>
      </c>
      <c r="C13" t="s">
        <v>37</v>
      </c>
      <c r="D13" s="2">
        <v>44866</v>
      </c>
      <c r="E13" s="1">
        <v>44866</v>
      </c>
      <c r="F13" s="1">
        <v>44895</v>
      </c>
      <c r="G13" t="s">
        <v>49</v>
      </c>
      <c r="H13" t="s">
        <v>50</v>
      </c>
      <c r="I13" t="s">
        <v>40</v>
      </c>
      <c r="J13" t="s">
        <v>41</v>
      </c>
      <c r="K13" t="s">
        <v>42</v>
      </c>
      <c r="L13" t="s">
        <v>43</v>
      </c>
      <c r="M13">
        <v>2022</v>
      </c>
      <c r="N13" t="s">
        <v>44</v>
      </c>
      <c r="O13" s="7">
        <v>107</v>
      </c>
      <c r="P13" s="8" t="s">
        <v>67</v>
      </c>
      <c r="Q13" t="s">
        <v>46</v>
      </c>
      <c r="R13" t="s">
        <v>42</v>
      </c>
      <c r="S13" t="s">
        <v>66</v>
      </c>
      <c r="T13" t="s">
        <v>46</v>
      </c>
      <c r="U13" t="s">
        <v>46</v>
      </c>
      <c r="V13" t="s">
        <v>46</v>
      </c>
      <c r="W13" t="s">
        <v>46</v>
      </c>
      <c r="X13" t="s">
        <v>46</v>
      </c>
      <c r="Y13" t="s">
        <v>46</v>
      </c>
      <c r="Z13" t="s">
        <v>46</v>
      </c>
      <c r="AA13" t="s">
        <v>46</v>
      </c>
      <c r="AB13" t="s">
        <v>46</v>
      </c>
      <c r="AC13" t="s">
        <v>46</v>
      </c>
      <c r="AD13" t="s">
        <v>46</v>
      </c>
      <c r="AE13" t="s">
        <v>46</v>
      </c>
      <c r="AF13" t="s">
        <v>46</v>
      </c>
      <c r="AG13" t="s">
        <v>46</v>
      </c>
      <c r="AH13" t="s">
        <v>46</v>
      </c>
      <c r="AI13" t="s">
        <v>46</v>
      </c>
    </row>
    <row r="14" spans="1:35" x14ac:dyDescent="0.3">
      <c r="A14" t="s">
        <v>35</v>
      </c>
      <c r="B14" t="s">
        <v>36</v>
      </c>
      <c r="C14" t="s">
        <v>37</v>
      </c>
      <c r="D14" s="2">
        <v>44866</v>
      </c>
      <c r="E14" s="1">
        <v>44866</v>
      </c>
      <c r="F14" s="1">
        <v>44895</v>
      </c>
      <c r="G14" t="s">
        <v>53</v>
      </c>
      <c r="H14" t="s">
        <v>54</v>
      </c>
      <c r="I14" t="s">
        <v>40</v>
      </c>
      <c r="J14" t="s">
        <v>41</v>
      </c>
      <c r="K14" t="s">
        <v>42</v>
      </c>
      <c r="L14" t="s">
        <v>43</v>
      </c>
      <c r="M14">
        <v>2022</v>
      </c>
      <c r="N14" t="s">
        <v>44</v>
      </c>
      <c r="O14" s="7">
        <v>321</v>
      </c>
      <c r="P14" s="8" t="s">
        <v>68</v>
      </c>
      <c r="Q14" t="s">
        <v>46</v>
      </c>
      <c r="R14" t="s">
        <v>42</v>
      </c>
      <c r="S14" t="s">
        <v>66</v>
      </c>
      <c r="T14" t="s">
        <v>46</v>
      </c>
      <c r="U14" t="s">
        <v>46</v>
      </c>
      <c r="V14" t="s">
        <v>46</v>
      </c>
      <c r="W14" t="s">
        <v>46</v>
      </c>
      <c r="X14" t="s">
        <v>46</v>
      </c>
      <c r="Y14" t="s">
        <v>46</v>
      </c>
      <c r="Z14" t="s">
        <v>46</v>
      </c>
      <c r="AA14" t="s">
        <v>46</v>
      </c>
      <c r="AB14" t="s">
        <v>46</v>
      </c>
      <c r="AC14" t="s">
        <v>46</v>
      </c>
      <c r="AD14" t="s">
        <v>46</v>
      </c>
      <c r="AE14" t="s">
        <v>46</v>
      </c>
      <c r="AF14" t="s">
        <v>46</v>
      </c>
      <c r="AG14" t="s">
        <v>46</v>
      </c>
      <c r="AH14" t="s">
        <v>46</v>
      </c>
      <c r="AI14" t="s">
        <v>46</v>
      </c>
    </row>
    <row r="15" spans="1:35" x14ac:dyDescent="0.3">
      <c r="A15" t="s">
        <v>35</v>
      </c>
      <c r="B15" t="s">
        <v>36</v>
      </c>
      <c r="C15" t="s">
        <v>37</v>
      </c>
      <c r="D15" s="2">
        <v>44743</v>
      </c>
      <c r="E15" s="1">
        <v>44743</v>
      </c>
      <c r="F15" s="1">
        <v>44773</v>
      </c>
      <c r="G15" t="s">
        <v>53</v>
      </c>
      <c r="H15" t="s">
        <v>54</v>
      </c>
      <c r="I15" t="s">
        <v>40</v>
      </c>
      <c r="J15" t="s">
        <v>41</v>
      </c>
      <c r="K15" t="s">
        <v>42</v>
      </c>
      <c r="L15" t="s">
        <v>43</v>
      </c>
      <c r="M15">
        <v>2022</v>
      </c>
      <c r="N15" t="s">
        <v>44</v>
      </c>
      <c r="O15" s="7">
        <v>633</v>
      </c>
      <c r="P15" s="8" t="s">
        <v>69</v>
      </c>
      <c r="Q15" t="s">
        <v>46</v>
      </c>
      <c r="R15" t="s">
        <v>42</v>
      </c>
      <c r="S15" t="s">
        <v>66</v>
      </c>
      <c r="T15" t="s">
        <v>46</v>
      </c>
      <c r="U15" t="s">
        <v>46</v>
      </c>
      <c r="V15" t="s">
        <v>46</v>
      </c>
      <c r="W15" t="s">
        <v>46</v>
      </c>
      <c r="X15" t="s">
        <v>46</v>
      </c>
      <c r="Y15" t="s">
        <v>46</v>
      </c>
      <c r="Z15" t="s">
        <v>46</v>
      </c>
      <c r="AA15" t="s">
        <v>46</v>
      </c>
      <c r="AB15" t="s">
        <v>46</v>
      </c>
      <c r="AC15" t="s">
        <v>46</v>
      </c>
      <c r="AD15" t="s">
        <v>46</v>
      </c>
      <c r="AE15" t="s">
        <v>46</v>
      </c>
      <c r="AF15" t="s">
        <v>46</v>
      </c>
      <c r="AG15" t="s">
        <v>46</v>
      </c>
      <c r="AH15" t="s">
        <v>46</v>
      </c>
      <c r="AI15" t="s">
        <v>46</v>
      </c>
    </row>
    <row r="16" spans="1:35" x14ac:dyDescent="0.3">
      <c r="A16" t="s">
        <v>35</v>
      </c>
      <c r="B16" t="s">
        <v>36</v>
      </c>
      <c r="C16" t="s">
        <v>37</v>
      </c>
      <c r="D16" s="2">
        <v>44805</v>
      </c>
      <c r="E16" s="1">
        <v>44805</v>
      </c>
      <c r="F16" s="1">
        <v>44834</v>
      </c>
      <c r="G16" t="s">
        <v>53</v>
      </c>
      <c r="H16" t="s">
        <v>54</v>
      </c>
      <c r="I16" t="s">
        <v>40</v>
      </c>
      <c r="J16" t="s">
        <v>41</v>
      </c>
      <c r="K16" t="s">
        <v>42</v>
      </c>
      <c r="L16" t="s">
        <v>43</v>
      </c>
      <c r="M16">
        <v>2022</v>
      </c>
      <c r="N16" t="s">
        <v>44</v>
      </c>
      <c r="O16" s="7">
        <v>264</v>
      </c>
      <c r="P16" s="8" t="s">
        <v>70</v>
      </c>
      <c r="Q16" t="s">
        <v>46</v>
      </c>
      <c r="R16" t="s">
        <v>42</v>
      </c>
      <c r="S16" t="s">
        <v>66</v>
      </c>
      <c r="T16" t="s">
        <v>46</v>
      </c>
      <c r="U16" t="s">
        <v>46</v>
      </c>
      <c r="V16" t="s">
        <v>46</v>
      </c>
      <c r="W16" t="s">
        <v>46</v>
      </c>
      <c r="X16" t="s">
        <v>46</v>
      </c>
      <c r="Y16" t="s">
        <v>46</v>
      </c>
      <c r="Z16" t="s">
        <v>46</v>
      </c>
      <c r="AA16" t="s">
        <v>46</v>
      </c>
      <c r="AB16" t="s">
        <v>46</v>
      </c>
      <c r="AC16" t="s">
        <v>46</v>
      </c>
      <c r="AD16" t="s">
        <v>46</v>
      </c>
      <c r="AE16" t="s">
        <v>46</v>
      </c>
      <c r="AF16" t="s">
        <v>46</v>
      </c>
      <c r="AG16" t="s">
        <v>46</v>
      </c>
      <c r="AH16" t="s">
        <v>46</v>
      </c>
      <c r="AI16" t="s">
        <v>46</v>
      </c>
    </row>
    <row r="17" spans="1:36" x14ac:dyDescent="0.3">
      <c r="A17" t="s">
        <v>35</v>
      </c>
      <c r="B17" t="s">
        <v>36</v>
      </c>
      <c r="C17" t="s">
        <v>57</v>
      </c>
      <c r="D17" s="2">
        <v>44378</v>
      </c>
      <c r="E17" s="1">
        <v>44378</v>
      </c>
      <c r="F17" s="1">
        <v>44408</v>
      </c>
      <c r="G17" t="s">
        <v>71</v>
      </c>
      <c r="H17" t="s">
        <v>72</v>
      </c>
      <c r="I17" t="s">
        <v>40</v>
      </c>
      <c r="J17" t="s">
        <v>41</v>
      </c>
      <c r="K17" t="s">
        <v>42</v>
      </c>
      <c r="L17" t="s">
        <v>43</v>
      </c>
      <c r="M17">
        <v>2022</v>
      </c>
      <c r="N17" t="s">
        <v>44</v>
      </c>
      <c r="O17" s="7">
        <v>6927</v>
      </c>
      <c r="P17" s="8" t="s">
        <v>73</v>
      </c>
      <c r="Q17" t="s">
        <v>46</v>
      </c>
      <c r="R17" t="s">
        <v>42</v>
      </c>
      <c r="S17" t="s">
        <v>61</v>
      </c>
      <c r="T17" t="s">
        <v>46</v>
      </c>
      <c r="U17" t="s">
        <v>46</v>
      </c>
      <c r="V17" t="s">
        <v>46</v>
      </c>
      <c r="W17" t="s">
        <v>46</v>
      </c>
      <c r="X17" t="s">
        <v>46</v>
      </c>
      <c r="Y17" t="s">
        <v>46</v>
      </c>
      <c r="Z17" t="s">
        <v>46</v>
      </c>
      <c r="AA17" t="s">
        <v>46</v>
      </c>
      <c r="AB17" t="s">
        <v>46</v>
      </c>
      <c r="AC17" t="s">
        <v>46</v>
      </c>
      <c r="AD17" t="s">
        <v>46</v>
      </c>
      <c r="AE17" t="s">
        <v>46</v>
      </c>
      <c r="AF17" t="s">
        <v>46</v>
      </c>
      <c r="AG17" t="s">
        <v>46</v>
      </c>
      <c r="AH17" t="s">
        <v>46</v>
      </c>
      <c r="AI17" t="s">
        <v>46</v>
      </c>
    </row>
    <row r="18" spans="1:36" x14ac:dyDescent="0.3">
      <c r="A18" t="s">
        <v>35</v>
      </c>
      <c r="B18" t="s">
        <v>36</v>
      </c>
      <c r="C18" t="s">
        <v>37</v>
      </c>
      <c r="D18" s="2">
        <v>44593</v>
      </c>
      <c r="E18" s="1">
        <v>44593</v>
      </c>
      <c r="F18" s="1">
        <v>44620</v>
      </c>
      <c r="G18" t="s">
        <v>38</v>
      </c>
      <c r="H18" t="s">
        <v>39</v>
      </c>
      <c r="I18" t="s">
        <v>40</v>
      </c>
      <c r="J18" t="s">
        <v>41</v>
      </c>
      <c r="K18" t="s">
        <v>42</v>
      </c>
      <c r="L18" t="s">
        <v>43</v>
      </c>
      <c r="M18">
        <v>2022</v>
      </c>
      <c r="N18" t="s">
        <v>44</v>
      </c>
      <c r="O18" s="7">
        <v>523</v>
      </c>
      <c r="P18" s="8" t="s">
        <v>74</v>
      </c>
      <c r="Q18" t="s">
        <v>46</v>
      </c>
      <c r="R18" t="s">
        <v>42</v>
      </c>
      <c r="S18" t="s">
        <v>47</v>
      </c>
      <c r="T18" t="s">
        <v>46</v>
      </c>
      <c r="U18" t="s">
        <v>46</v>
      </c>
      <c r="V18" t="s">
        <v>46</v>
      </c>
      <c r="W18" t="s">
        <v>46</v>
      </c>
      <c r="X18" t="s">
        <v>46</v>
      </c>
      <c r="Y18" t="s">
        <v>46</v>
      </c>
      <c r="Z18" t="s">
        <v>46</v>
      </c>
      <c r="AA18" t="s">
        <v>46</v>
      </c>
      <c r="AB18" t="s">
        <v>46</v>
      </c>
      <c r="AC18" t="s">
        <v>46</v>
      </c>
      <c r="AD18" t="s">
        <v>46</v>
      </c>
      <c r="AE18" t="s">
        <v>46</v>
      </c>
      <c r="AF18" t="s">
        <v>46</v>
      </c>
      <c r="AG18" t="s">
        <v>46</v>
      </c>
      <c r="AH18" t="s">
        <v>46</v>
      </c>
      <c r="AI18" t="s">
        <v>46</v>
      </c>
    </row>
    <row r="19" spans="1:36" x14ac:dyDescent="0.3">
      <c r="A19" t="s">
        <v>35</v>
      </c>
      <c r="B19" t="s">
        <v>36</v>
      </c>
      <c r="C19" t="s">
        <v>37</v>
      </c>
      <c r="D19" s="2">
        <v>44682</v>
      </c>
      <c r="E19" s="1">
        <v>44682</v>
      </c>
      <c r="F19" s="1">
        <v>44712</v>
      </c>
      <c r="G19" t="s">
        <v>38</v>
      </c>
      <c r="H19" t="s">
        <v>39</v>
      </c>
      <c r="I19" t="s">
        <v>40</v>
      </c>
      <c r="J19" t="s">
        <v>41</v>
      </c>
      <c r="K19" t="s">
        <v>42</v>
      </c>
      <c r="L19" t="s">
        <v>43</v>
      </c>
      <c r="M19">
        <v>2022</v>
      </c>
      <c r="N19" t="s">
        <v>44</v>
      </c>
      <c r="O19" s="7">
        <v>1190</v>
      </c>
      <c r="P19" s="8" t="s">
        <v>75</v>
      </c>
      <c r="Q19" t="s">
        <v>46</v>
      </c>
      <c r="R19" t="s">
        <v>42</v>
      </c>
      <c r="S19" t="s">
        <v>47</v>
      </c>
      <c r="T19" t="s">
        <v>46</v>
      </c>
      <c r="U19" t="s">
        <v>46</v>
      </c>
      <c r="V19" t="s">
        <v>46</v>
      </c>
      <c r="W19" t="s">
        <v>46</v>
      </c>
      <c r="X19" t="s">
        <v>46</v>
      </c>
      <c r="Y19" t="s">
        <v>46</v>
      </c>
      <c r="Z19" t="s">
        <v>46</v>
      </c>
      <c r="AA19" t="s">
        <v>46</v>
      </c>
      <c r="AB19" t="s">
        <v>46</v>
      </c>
      <c r="AC19" t="s">
        <v>46</v>
      </c>
      <c r="AD19" t="s">
        <v>46</v>
      </c>
      <c r="AE19" t="s">
        <v>46</v>
      </c>
      <c r="AF19" t="s">
        <v>46</v>
      </c>
      <c r="AG19" t="s">
        <v>46</v>
      </c>
      <c r="AH19" t="s">
        <v>46</v>
      </c>
      <c r="AI19" t="s">
        <v>46</v>
      </c>
    </row>
    <row r="20" spans="1:36" x14ac:dyDescent="0.3">
      <c r="A20" t="s">
        <v>35</v>
      </c>
      <c r="B20" t="s">
        <v>36</v>
      </c>
      <c r="C20" t="s">
        <v>37</v>
      </c>
      <c r="D20" s="2">
        <v>44713</v>
      </c>
      <c r="E20" s="1">
        <v>44713</v>
      </c>
      <c r="F20" s="1">
        <v>44742</v>
      </c>
      <c r="G20" t="s">
        <v>38</v>
      </c>
      <c r="H20" t="s">
        <v>39</v>
      </c>
      <c r="I20" t="s">
        <v>40</v>
      </c>
      <c r="J20" t="s">
        <v>41</v>
      </c>
      <c r="K20" t="s">
        <v>42</v>
      </c>
      <c r="L20" t="s">
        <v>43</v>
      </c>
      <c r="M20">
        <v>2022</v>
      </c>
      <c r="N20" t="s">
        <v>44</v>
      </c>
      <c r="O20" s="7">
        <v>1161</v>
      </c>
      <c r="P20" s="8" t="s">
        <v>76</v>
      </c>
      <c r="Q20" t="s">
        <v>46</v>
      </c>
      <c r="R20" t="s">
        <v>42</v>
      </c>
      <c r="S20" t="s">
        <v>47</v>
      </c>
      <c r="T20" t="s">
        <v>46</v>
      </c>
      <c r="U20" t="s">
        <v>46</v>
      </c>
      <c r="V20" t="s">
        <v>46</v>
      </c>
      <c r="W20" t="s">
        <v>46</v>
      </c>
      <c r="X20" t="s">
        <v>46</v>
      </c>
      <c r="Y20" t="s">
        <v>46</v>
      </c>
      <c r="Z20" t="s">
        <v>46</v>
      </c>
      <c r="AA20" t="s">
        <v>46</v>
      </c>
      <c r="AB20" t="s">
        <v>46</v>
      </c>
      <c r="AC20" t="s">
        <v>46</v>
      </c>
      <c r="AD20" t="s">
        <v>46</v>
      </c>
      <c r="AE20" t="s">
        <v>46</v>
      </c>
      <c r="AF20" t="s">
        <v>46</v>
      </c>
      <c r="AG20" t="s">
        <v>46</v>
      </c>
      <c r="AH20" t="s">
        <v>46</v>
      </c>
      <c r="AI20" t="s">
        <v>46</v>
      </c>
    </row>
    <row r="21" spans="1:36" x14ac:dyDescent="0.3">
      <c r="A21" t="s">
        <v>35</v>
      </c>
      <c r="B21" t="s">
        <v>36</v>
      </c>
      <c r="C21" t="s">
        <v>37</v>
      </c>
      <c r="D21" s="2">
        <v>44652</v>
      </c>
      <c r="E21" s="1">
        <v>44652</v>
      </c>
      <c r="F21" s="1">
        <v>44681</v>
      </c>
      <c r="G21" t="s">
        <v>53</v>
      </c>
      <c r="H21" t="s">
        <v>54</v>
      </c>
      <c r="I21" t="s">
        <v>40</v>
      </c>
      <c r="J21" t="s">
        <v>41</v>
      </c>
      <c r="K21" t="s">
        <v>42</v>
      </c>
      <c r="L21" t="s">
        <v>43</v>
      </c>
      <c r="M21">
        <v>2022</v>
      </c>
      <c r="N21" t="s">
        <v>44</v>
      </c>
      <c r="O21" s="7">
        <v>660</v>
      </c>
      <c r="P21" s="8" t="s">
        <v>77</v>
      </c>
      <c r="Q21" t="s">
        <v>46</v>
      </c>
      <c r="R21" t="s">
        <v>42</v>
      </c>
      <c r="S21" t="s">
        <v>52</v>
      </c>
      <c r="T21" t="s">
        <v>46</v>
      </c>
      <c r="U21" t="s">
        <v>46</v>
      </c>
      <c r="V21" t="s">
        <v>46</v>
      </c>
      <c r="W21" t="s">
        <v>46</v>
      </c>
      <c r="X21" t="s">
        <v>46</v>
      </c>
      <c r="Y21" t="s">
        <v>46</v>
      </c>
      <c r="Z21" t="s">
        <v>46</v>
      </c>
      <c r="AA21" t="s">
        <v>46</v>
      </c>
      <c r="AB21" t="s">
        <v>46</v>
      </c>
      <c r="AC21" t="s">
        <v>46</v>
      </c>
      <c r="AD21" t="s">
        <v>46</v>
      </c>
      <c r="AE21" t="s">
        <v>46</v>
      </c>
      <c r="AF21" t="s">
        <v>46</v>
      </c>
      <c r="AG21" t="s">
        <v>46</v>
      </c>
      <c r="AH21" t="s">
        <v>46</v>
      </c>
      <c r="AI21" t="s">
        <v>46</v>
      </c>
    </row>
    <row r="22" spans="1:36" x14ac:dyDescent="0.3">
      <c r="A22" t="s">
        <v>35</v>
      </c>
      <c r="B22" t="s">
        <v>36</v>
      </c>
      <c r="C22" t="s">
        <v>37</v>
      </c>
      <c r="D22" s="2">
        <v>44593</v>
      </c>
      <c r="E22" s="1">
        <v>44593</v>
      </c>
      <c r="F22" s="1">
        <v>44620</v>
      </c>
      <c r="G22" t="s">
        <v>49</v>
      </c>
      <c r="H22" t="s">
        <v>50</v>
      </c>
      <c r="I22" t="s">
        <v>40</v>
      </c>
      <c r="J22" t="s">
        <v>41</v>
      </c>
      <c r="K22" t="s">
        <v>42</v>
      </c>
      <c r="L22" t="s">
        <v>43</v>
      </c>
      <c r="M22">
        <v>2022</v>
      </c>
      <c r="N22" t="s">
        <v>44</v>
      </c>
      <c r="O22" s="7">
        <v>110</v>
      </c>
      <c r="P22" s="8" t="s">
        <v>78</v>
      </c>
      <c r="Q22" t="s">
        <v>46</v>
      </c>
      <c r="R22" t="s">
        <v>42</v>
      </c>
      <c r="S22" t="s">
        <v>52</v>
      </c>
      <c r="T22" t="s">
        <v>46</v>
      </c>
      <c r="U22" t="s">
        <v>46</v>
      </c>
      <c r="V22" t="s">
        <v>46</v>
      </c>
      <c r="W22" t="s">
        <v>46</v>
      </c>
      <c r="X22" t="s">
        <v>46</v>
      </c>
      <c r="Y22" t="s">
        <v>46</v>
      </c>
      <c r="Z22" t="s">
        <v>46</v>
      </c>
      <c r="AA22" t="s">
        <v>46</v>
      </c>
      <c r="AB22" t="s">
        <v>46</v>
      </c>
      <c r="AC22" t="s">
        <v>46</v>
      </c>
      <c r="AD22" t="s">
        <v>46</v>
      </c>
      <c r="AE22" t="s">
        <v>46</v>
      </c>
      <c r="AF22" t="s">
        <v>46</v>
      </c>
      <c r="AG22" t="s">
        <v>46</v>
      </c>
      <c r="AH22" t="s">
        <v>46</v>
      </c>
      <c r="AI22" t="s">
        <v>46</v>
      </c>
    </row>
    <row r="23" spans="1:36" x14ac:dyDescent="0.3">
      <c r="A23" t="s">
        <v>35</v>
      </c>
      <c r="B23" t="s">
        <v>36</v>
      </c>
      <c r="C23" t="s">
        <v>37</v>
      </c>
      <c r="D23" s="2">
        <v>44713</v>
      </c>
      <c r="E23" s="1">
        <v>44713</v>
      </c>
      <c r="F23" s="1">
        <v>44742</v>
      </c>
      <c r="G23" t="s">
        <v>53</v>
      </c>
      <c r="H23" t="s">
        <v>54</v>
      </c>
      <c r="I23" t="s">
        <v>40</v>
      </c>
      <c r="J23" t="s">
        <v>41</v>
      </c>
      <c r="K23" t="s">
        <v>42</v>
      </c>
      <c r="L23" t="s">
        <v>43</v>
      </c>
      <c r="M23">
        <v>2022</v>
      </c>
      <c r="N23" t="s">
        <v>44</v>
      </c>
      <c r="O23" s="7">
        <v>669</v>
      </c>
      <c r="P23" s="8" t="s">
        <v>79</v>
      </c>
      <c r="Q23" t="s">
        <v>46</v>
      </c>
      <c r="R23" t="s">
        <v>42</v>
      </c>
      <c r="S23" t="s">
        <v>52</v>
      </c>
      <c r="T23" t="s">
        <v>46</v>
      </c>
      <c r="U23" t="s">
        <v>46</v>
      </c>
      <c r="V23" t="s">
        <v>46</v>
      </c>
      <c r="W23" t="s">
        <v>46</v>
      </c>
      <c r="X23" t="s">
        <v>46</v>
      </c>
      <c r="Y23" t="s">
        <v>46</v>
      </c>
      <c r="Z23" t="s">
        <v>46</v>
      </c>
      <c r="AA23" t="s">
        <v>46</v>
      </c>
      <c r="AB23" t="s">
        <v>46</v>
      </c>
      <c r="AC23" t="s">
        <v>46</v>
      </c>
      <c r="AD23" t="s">
        <v>46</v>
      </c>
      <c r="AE23" t="s">
        <v>46</v>
      </c>
      <c r="AF23" t="s">
        <v>46</v>
      </c>
      <c r="AG23" t="s">
        <v>46</v>
      </c>
      <c r="AH23" t="s">
        <v>46</v>
      </c>
      <c r="AI23" t="s">
        <v>46</v>
      </c>
    </row>
    <row r="24" spans="1:36" x14ac:dyDescent="0.3">
      <c r="A24" t="s">
        <v>35</v>
      </c>
      <c r="B24" t="s">
        <v>36</v>
      </c>
      <c r="C24" t="s">
        <v>37</v>
      </c>
      <c r="D24" s="2">
        <v>44621</v>
      </c>
      <c r="E24" s="1">
        <v>44621</v>
      </c>
      <c r="F24" s="1">
        <v>44651</v>
      </c>
      <c r="G24" t="s">
        <v>49</v>
      </c>
      <c r="H24" t="s">
        <v>50</v>
      </c>
      <c r="I24" t="s">
        <v>40</v>
      </c>
      <c r="J24" t="s">
        <v>41</v>
      </c>
      <c r="K24" t="s">
        <v>42</v>
      </c>
      <c r="L24" t="s">
        <v>43</v>
      </c>
      <c r="M24">
        <v>2022</v>
      </c>
      <c r="N24" t="s">
        <v>44</v>
      </c>
      <c r="O24" s="7">
        <v>201</v>
      </c>
      <c r="P24" s="8" t="s">
        <v>80</v>
      </c>
      <c r="Q24" t="s">
        <v>46</v>
      </c>
      <c r="R24" t="s">
        <v>42</v>
      </c>
      <c r="S24" t="s">
        <v>52</v>
      </c>
      <c r="T24" t="s">
        <v>46</v>
      </c>
      <c r="U24" t="s">
        <v>46</v>
      </c>
      <c r="V24" t="s">
        <v>46</v>
      </c>
      <c r="W24" t="s">
        <v>46</v>
      </c>
      <c r="X24" t="s">
        <v>46</v>
      </c>
      <c r="Y24" t="s">
        <v>46</v>
      </c>
      <c r="Z24" t="s">
        <v>46</v>
      </c>
      <c r="AA24" t="s">
        <v>46</v>
      </c>
      <c r="AB24" t="s">
        <v>46</v>
      </c>
      <c r="AC24" t="s">
        <v>46</v>
      </c>
      <c r="AD24" t="s">
        <v>46</v>
      </c>
      <c r="AE24" t="s">
        <v>46</v>
      </c>
      <c r="AF24" t="s">
        <v>46</v>
      </c>
      <c r="AG24" t="s">
        <v>46</v>
      </c>
      <c r="AH24" t="s">
        <v>46</v>
      </c>
      <c r="AI24" t="s">
        <v>46</v>
      </c>
    </row>
    <row r="25" spans="1:36" x14ac:dyDescent="0.3">
      <c r="A25" t="s">
        <v>35</v>
      </c>
      <c r="B25" t="s">
        <v>36</v>
      </c>
      <c r="C25" t="s">
        <v>37</v>
      </c>
      <c r="D25" s="2">
        <v>44682</v>
      </c>
      <c r="E25" s="1">
        <v>44682</v>
      </c>
      <c r="F25" s="1">
        <v>44712</v>
      </c>
      <c r="G25" t="s">
        <v>53</v>
      </c>
      <c r="H25" t="s">
        <v>54</v>
      </c>
      <c r="I25" t="s">
        <v>40</v>
      </c>
      <c r="J25" t="s">
        <v>41</v>
      </c>
      <c r="K25" t="s">
        <v>42</v>
      </c>
      <c r="L25" t="s">
        <v>43</v>
      </c>
      <c r="M25">
        <v>2022</v>
      </c>
      <c r="N25" t="s">
        <v>44</v>
      </c>
      <c r="O25" s="7">
        <v>705</v>
      </c>
      <c r="P25" s="8" t="s">
        <v>81</v>
      </c>
      <c r="Q25" t="s">
        <v>46</v>
      </c>
      <c r="R25" t="s">
        <v>42</v>
      </c>
      <c r="S25" t="s">
        <v>52</v>
      </c>
      <c r="T25" t="s">
        <v>46</v>
      </c>
      <c r="U25" t="s">
        <v>46</v>
      </c>
      <c r="V25" t="s">
        <v>46</v>
      </c>
      <c r="W25" t="s">
        <v>46</v>
      </c>
      <c r="X25" t="s">
        <v>46</v>
      </c>
      <c r="Y25" t="s">
        <v>46</v>
      </c>
      <c r="Z25" t="s">
        <v>46</v>
      </c>
      <c r="AA25" t="s">
        <v>46</v>
      </c>
      <c r="AB25" t="s">
        <v>46</v>
      </c>
      <c r="AC25" t="s">
        <v>46</v>
      </c>
      <c r="AD25" t="s">
        <v>46</v>
      </c>
      <c r="AE25" t="s">
        <v>46</v>
      </c>
      <c r="AF25" t="s">
        <v>46</v>
      </c>
      <c r="AG25" t="s">
        <v>46</v>
      </c>
      <c r="AH25" t="s">
        <v>46</v>
      </c>
      <c r="AI25" t="s">
        <v>46</v>
      </c>
    </row>
    <row r="26" spans="1:36" x14ac:dyDescent="0.3">
      <c r="A26" t="s">
        <v>35</v>
      </c>
      <c r="B26" t="s">
        <v>36</v>
      </c>
      <c r="C26" t="s">
        <v>37</v>
      </c>
      <c r="D26" s="2">
        <v>44593</v>
      </c>
      <c r="E26" s="1">
        <v>44593</v>
      </c>
      <c r="F26" s="1">
        <v>44620</v>
      </c>
      <c r="G26" t="s">
        <v>53</v>
      </c>
      <c r="H26" t="s">
        <v>54</v>
      </c>
      <c r="I26" t="s">
        <v>40</v>
      </c>
      <c r="J26" t="s">
        <v>41</v>
      </c>
      <c r="K26" t="s">
        <v>42</v>
      </c>
      <c r="L26" t="s">
        <v>43</v>
      </c>
      <c r="M26">
        <v>2022</v>
      </c>
      <c r="N26" t="s">
        <v>44</v>
      </c>
      <c r="O26" s="7">
        <v>332</v>
      </c>
      <c r="P26" s="8" t="s">
        <v>82</v>
      </c>
      <c r="Q26" t="s">
        <v>46</v>
      </c>
      <c r="R26" t="s">
        <v>42</v>
      </c>
      <c r="S26" t="s">
        <v>52</v>
      </c>
      <c r="T26" t="s">
        <v>46</v>
      </c>
      <c r="U26" t="s">
        <v>46</v>
      </c>
      <c r="V26" t="s">
        <v>46</v>
      </c>
      <c r="W26" t="s">
        <v>46</v>
      </c>
      <c r="X26" t="s">
        <v>46</v>
      </c>
      <c r="Y26" t="s">
        <v>46</v>
      </c>
      <c r="Z26" t="s">
        <v>46</v>
      </c>
      <c r="AA26" t="s">
        <v>46</v>
      </c>
      <c r="AB26" t="s">
        <v>46</v>
      </c>
      <c r="AC26" t="s">
        <v>46</v>
      </c>
      <c r="AD26" t="s">
        <v>46</v>
      </c>
      <c r="AE26" t="s">
        <v>46</v>
      </c>
      <c r="AF26" t="s">
        <v>46</v>
      </c>
      <c r="AG26" t="s">
        <v>46</v>
      </c>
      <c r="AH26" t="s">
        <v>46</v>
      </c>
      <c r="AI26" t="s">
        <v>46</v>
      </c>
    </row>
    <row r="27" spans="1:36" x14ac:dyDescent="0.3">
      <c r="A27" t="s">
        <v>35</v>
      </c>
      <c r="B27" t="s">
        <v>36</v>
      </c>
      <c r="C27" t="s">
        <v>37</v>
      </c>
      <c r="D27" s="2">
        <v>44621</v>
      </c>
      <c r="E27" s="1">
        <v>44621</v>
      </c>
      <c r="F27" s="1">
        <v>44651</v>
      </c>
      <c r="G27" t="s">
        <v>53</v>
      </c>
      <c r="H27" t="s">
        <v>54</v>
      </c>
      <c r="I27" t="s">
        <v>40</v>
      </c>
      <c r="J27" t="s">
        <v>41</v>
      </c>
      <c r="K27" t="s">
        <v>42</v>
      </c>
      <c r="L27" t="s">
        <v>43</v>
      </c>
      <c r="M27">
        <v>2022</v>
      </c>
      <c r="N27" t="s">
        <v>44</v>
      </c>
      <c r="O27" s="5">
        <v>178</v>
      </c>
      <c r="P27" s="14" t="s">
        <v>90</v>
      </c>
      <c r="Q27" t="s">
        <v>46</v>
      </c>
      <c r="R27" t="s">
        <v>42</v>
      </c>
      <c r="S27" t="s">
        <v>52</v>
      </c>
      <c r="T27" t="s">
        <v>46</v>
      </c>
      <c r="U27" t="s">
        <v>46</v>
      </c>
      <c r="V27" t="s">
        <v>46</v>
      </c>
      <c r="W27" t="s">
        <v>46</v>
      </c>
      <c r="X27" t="s">
        <v>46</v>
      </c>
      <c r="Y27" t="s">
        <v>46</v>
      </c>
      <c r="Z27" t="s">
        <v>46</v>
      </c>
      <c r="AA27" t="s">
        <v>46</v>
      </c>
      <c r="AB27" t="s">
        <v>46</v>
      </c>
      <c r="AC27" t="s">
        <v>46</v>
      </c>
      <c r="AD27" t="s">
        <v>46</v>
      </c>
      <c r="AE27" t="s">
        <v>46</v>
      </c>
      <c r="AF27" t="s">
        <v>46</v>
      </c>
      <c r="AG27" t="s">
        <v>46</v>
      </c>
      <c r="AH27" t="s">
        <v>46</v>
      </c>
      <c r="AI27" t="s">
        <v>46</v>
      </c>
      <c r="AJ27" s="6" t="s">
        <v>91</v>
      </c>
    </row>
    <row r="28" spans="1:36" x14ac:dyDescent="0.3">
      <c r="A28" t="s">
        <v>35</v>
      </c>
      <c r="B28" t="s">
        <v>36</v>
      </c>
      <c r="C28" t="s">
        <v>37</v>
      </c>
      <c r="D28" s="2">
        <v>44713</v>
      </c>
      <c r="E28" s="1">
        <v>44713</v>
      </c>
      <c r="F28" s="1">
        <v>44742</v>
      </c>
      <c r="G28" t="s">
        <v>49</v>
      </c>
      <c r="H28" t="s">
        <v>50</v>
      </c>
      <c r="I28" t="s">
        <v>40</v>
      </c>
      <c r="J28" t="s">
        <v>41</v>
      </c>
      <c r="K28" t="s">
        <v>42</v>
      </c>
      <c r="L28" t="s">
        <v>43</v>
      </c>
      <c r="M28">
        <v>2022</v>
      </c>
      <c r="N28" t="s">
        <v>44</v>
      </c>
      <c r="O28" s="7">
        <v>223</v>
      </c>
      <c r="P28" s="8" t="s">
        <v>83</v>
      </c>
      <c r="Q28" t="s">
        <v>46</v>
      </c>
      <c r="R28" t="s">
        <v>42</v>
      </c>
      <c r="S28" t="s">
        <v>52</v>
      </c>
      <c r="T28" t="s">
        <v>46</v>
      </c>
      <c r="U28" t="s">
        <v>46</v>
      </c>
      <c r="V28" t="s">
        <v>46</v>
      </c>
      <c r="W28" t="s">
        <v>46</v>
      </c>
      <c r="X28" t="s">
        <v>46</v>
      </c>
      <c r="Y28" t="s">
        <v>46</v>
      </c>
      <c r="Z28" t="s">
        <v>46</v>
      </c>
      <c r="AA28" t="s">
        <v>46</v>
      </c>
      <c r="AB28" t="s">
        <v>46</v>
      </c>
      <c r="AC28" t="s">
        <v>46</v>
      </c>
      <c r="AD28" t="s">
        <v>46</v>
      </c>
      <c r="AE28" t="s">
        <v>46</v>
      </c>
      <c r="AF28" t="s">
        <v>46</v>
      </c>
      <c r="AG28" t="s">
        <v>46</v>
      </c>
      <c r="AH28" t="s">
        <v>46</v>
      </c>
      <c r="AI28" t="s">
        <v>46</v>
      </c>
    </row>
    <row r="29" spans="1:36" x14ac:dyDescent="0.3">
      <c r="A29" t="s">
        <v>35</v>
      </c>
      <c r="B29" t="s">
        <v>36</v>
      </c>
      <c r="C29" t="s">
        <v>37</v>
      </c>
      <c r="D29" s="2">
        <v>44682</v>
      </c>
      <c r="E29" s="1">
        <v>44682</v>
      </c>
      <c r="F29" s="1">
        <v>44712</v>
      </c>
      <c r="G29" t="s">
        <v>49</v>
      </c>
      <c r="H29" t="s">
        <v>50</v>
      </c>
      <c r="I29" t="s">
        <v>40</v>
      </c>
      <c r="J29" t="s">
        <v>41</v>
      </c>
      <c r="K29" t="s">
        <v>42</v>
      </c>
      <c r="L29" t="s">
        <v>43</v>
      </c>
      <c r="M29">
        <v>2022</v>
      </c>
      <c r="N29" t="s">
        <v>44</v>
      </c>
      <c r="O29" s="7">
        <v>235</v>
      </c>
      <c r="P29" s="8" t="s">
        <v>84</v>
      </c>
      <c r="Q29" t="s">
        <v>46</v>
      </c>
      <c r="R29" t="s">
        <v>42</v>
      </c>
      <c r="S29" t="s">
        <v>52</v>
      </c>
      <c r="T29" t="s">
        <v>46</v>
      </c>
      <c r="U29" t="s">
        <v>46</v>
      </c>
      <c r="V29" t="s">
        <v>46</v>
      </c>
      <c r="W29" t="s">
        <v>46</v>
      </c>
      <c r="X29" t="s">
        <v>46</v>
      </c>
      <c r="Y29" t="s">
        <v>46</v>
      </c>
      <c r="Z29" t="s">
        <v>46</v>
      </c>
      <c r="AA29" t="s">
        <v>46</v>
      </c>
      <c r="AB29" t="s">
        <v>46</v>
      </c>
      <c r="AC29" t="s">
        <v>46</v>
      </c>
      <c r="AD29" t="s">
        <v>46</v>
      </c>
      <c r="AE29" t="s">
        <v>46</v>
      </c>
      <c r="AF29" t="s">
        <v>46</v>
      </c>
      <c r="AG29" t="s">
        <v>46</v>
      </c>
      <c r="AH29" t="s">
        <v>46</v>
      </c>
      <c r="AI29" t="s">
        <v>46</v>
      </c>
    </row>
    <row r="30" spans="1:36" x14ac:dyDescent="0.3">
      <c r="A30" t="s">
        <v>35</v>
      </c>
      <c r="B30" t="s">
        <v>36</v>
      </c>
      <c r="C30" t="s">
        <v>37</v>
      </c>
      <c r="D30" s="2">
        <v>44743</v>
      </c>
      <c r="E30" s="1">
        <v>44743</v>
      </c>
      <c r="F30" s="1">
        <v>44773</v>
      </c>
      <c r="G30" t="s">
        <v>49</v>
      </c>
      <c r="H30" t="s">
        <v>50</v>
      </c>
      <c r="I30" t="s">
        <v>40</v>
      </c>
      <c r="J30" t="s">
        <v>41</v>
      </c>
      <c r="K30" t="s">
        <v>42</v>
      </c>
      <c r="L30" t="s">
        <v>43</v>
      </c>
      <c r="M30">
        <v>2022</v>
      </c>
      <c r="N30" t="s">
        <v>44</v>
      </c>
      <c r="O30" s="7">
        <v>211</v>
      </c>
      <c r="P30" s="8" t="s">
        <v>85</v>
      </c>
      <c r="Q30" t="s">
        <v>46</v>
      </c>
      <c r="R30" t="s">
        <v>42</v>
      </c>
      <c r="S30" t="s">
        <v>66</v>
      </c>
      <c r="T30" t="s">
        <v>46</v>
      </c>
      <c r="U30" t="s">
        <v>46</v>
      </c>
      <c r="V30" t="s">
        <v>46</v>
      </c>
      <c r="W30" t="s">
        <v>46</v>
      </c>
      <c r="X30" t="s">
        <v>46</v>
      </c>
      <c r="Y30" t="s">
        <v>46</v>
      </c>
      <c r="Z30" t="s">
        <v>46</v>
      </c>
      <c r="AA30" t="s">
        <v>46</v>
      </c>
      <c r="AB30" t="s">
        <v>46</v>
      </c>
      <c r="AC30" t="s">
        <v>46</v>
      </c>
      <c r="AD30" t="s">
        <v>46</v>
      </c>
      <c r="AE30" t="s">
        <v>46</v>
      </c>
      <c r="AF30" t="s">
        <v>46</v>
      </c>
      <c r="AG30" t="s">
        <v>46</v>
      </c>
      <c r="AH30" t="s">
        <v>46</v>
      </c>
      <c r="AI30" t="s">
        <v>46</v>
      </c>
    </row>
    <row r="31" spans="1:36" x14ac:dyDescent="0.3">
      <c r="A31" t="s">
        <v>35</v>
      </c>
      <c r="B31" t="s">
        <v>36</v>
      </c>
      <c r="C31" t="s">
        <v>37</v>
      </c>
      <c r="D31" s="2">
        <v>44896</v>
      </c>
      <c r="E31" s="1">
        <v>44896</v>
      </c>
      <c r="F31" s="1">
        <v>44926</v>
      </c>
      <c r="G31" t="s">
        <v>49</v>
      </c>
      <c r="H31" t="s">
        <v>50</v>
      </c>
      <c r="I31" t="s">
        <v>40</v>
      </c>
      <c r="J31" t="s">
        <v>41</v>
      </c>
      <c r="K31" t="s">
        <v>42</v>
      </c>
      <c r="L31" t="s">
        <v>43</v>
      </c>
      <c r="M31">
        <v>2022</v>
      </c>
      <c r="N31" t="s">
        <v>44</v>
      </c>
      <c r="O31" s="7">
        <v>117</v>
      </c>
      <c r="P31" s="8" t="s">
        <v>86</v>
      </c>
      <c r="Q31" t="s">
        <v>46</v>
      </c>
      <c r="R31" t="s">
        <v>42</v>
      </c>
      <c r="S31" t="s">
        <v>66</v>
      </c>
      <c r="T31" t="s">
        <v>46</v>
      </c>
      <c r="U31" t="s">
        <v>46</v>
      </c>
      <c r="V31" t="s">
        <v>46</v>
      </c>
      <c r="W31" t="s">
        <v>46</v>
      </c>
      <c r="X31" t="s">
        <v>46</v>
      </c>
      <c r="Y31" t="s">
        <v>46</v>
      </c>
      <c r="Z31" t="s">
        <v>46</v>
      </c>
      <c r="AA31" t="s">
        <v>46</v>
      </c>
      <c r="AB31" t="s">
        <v>46</v>
      </c>
      <c r="AC31" t="s">
        <v>46</v>
      </c>
      <c r="AD31" t="s">
        <v>46</v>
      </c>
      <c r="AE31" t="s">
        <v>46</v>
      </c>
      <c r="AF31" t="s">
        <v>46</v>
      </c>
      <c r="AG31" t="s">
        <v>46</v>
      </c>
      <c r="AH31" t="s">
        <v>46</v>
      </c>
      <c r="AI31" t="s">
        <v>46</v>
      </c>
    </row>
    <row r="32" spans="1:36" x14ac:dyDescent="0.3">
      <c r="A32" t="s">
        <v>35</v>
      </c>
      <c r="B32" t="s">
        <v>36</v>
      </c>
      <c r="C32" t="s">
        <v>37</v>
      </c>
      <c r="D32" s="2">
        <v>44835</v>
      </c>
      <c r="E32" s="1">
        <v>44835</v>
      </c>
      <c r="F32" s="1">
        <v>44865</v>
      </c>
      <c r="G32" t="s">
        <v>49</v>
      </c>
      <c r="H32" t="s">
        <v>50</v>
      </c>
      <c r="I32" t="s">
        <v>40</v>
      </c>
      <c r="J32" t="s">
        <v>41</v>
      </c>
      <c r="K32" t="s">
        <v>42</v>
      </c>
      <c r="L32" t="s">
        <v>43</v>
      </c>
      <c r="M32">
        <v>2022</v>
      </c>
      <c r="N32" t="s">
        <v>44</v>
      </c>
      <c r="O32" s="7">
        <v>101</v>
      </c>
      <c r="P32" s="8" t="s">
        <v>87</v>
      </c>
      <c r="Q32" t="s">
        <v>46</v>
      </c>
      <c r="R32" t="s">
        <v>42</v>
      </c>
      <c r="S32" t="s">
        <v>66</v>
      </c>
      <c r="T32" t="s">
        <v>46</v>
      </c>
      <c r="U32" t="s">
        <v>46</v>
      </c>
      <c r="V32" t="s">
        <v>46</v>
      </c>
      <c r="W32" t="s">
        <v>46</v>
      </c>
      <c r="X32" t="s">
        <v>46</v>
      </c>
      <c r="Y32" t="s">
        <v>46</v>
      </c>
      <c r="Z32" t="s">
        <v>46</v>
      </c>
      <c r="AA32" t="s">
        <v>46</v>
      </c>
      <c r="AB32" t="s">
        <v>46</v>
      </c>
      <c r="AC32" t="s">
        <v>46</v>
      </c>
      <c r="AD32" t="s">
        <v>46</v>
      </c>
      <c r="AE32" t="s">
        <v>46</v>
      </c>
      <c r="AF32" t="s">
        <v>46</v>
      </c>
      <c r="AG32" t="s">
        <v>46</v>
      </c>
      <c r="AH32" t="s">
        <v>46</v>
      </c>
      <c r="AI32" t="s">
        <v>46</v>
      </c>
    </row>
    <row r="33" spans="1:35" x14ac:dyDescent="0.3">
      <c r="A33" t="s">
        <v>35</v>
      </c>
      <c r="B33" t="s">
        <v>36</v>
      </c>
      <c r="C33" t="s">
        <v>37</v>
      </c>
      <c r="D33" s="2">
        <v>44774</v>
      </c>
      <c r="E33" s="1">
        <v>44774</v>
      </c>
      <c r="F33" s="1">
        <v>44804</v>
      </c>
      <c r="G33" t="s">
        <v>49</v>
      </c>
      <c r="H33" t="s">
        <v>50</v>
      </c>
      <c r="I33" t="s">
        <v>40</v>
      </c>
      <c r="J33" t="s">
        <v>41</v>
      </c>
      <c r="K33" t="s">
        <v>42</v>
      </c>
      <c r="L33" t="s">
        <v>43</v>
      </c>
      <c r="M33">
        <v>2022</v>
      </c>
      <c r="N33" t="s">
        <v>44</v>
      </c>
      <c r="O33" s="7">
        <v>109</v>
      </c>
      <c r="P33" s="8" t="s">
        <v>88</v>
      </c>
      <c r="Q33" t="s">
        <v>46</v>
      </c>
      <c r="R33" t="s">
        <v>42</v>
      </c>
      <c r="S33" t="s">
        <v>66</v>
      </c>
      <c r="T33" t="s">
        <v>46</v>
      </c>
      <c r="U33" t="s">
        <v>46</v>
      </c>
      <c r="V33" t="s">
        <v>46</v>
      </c>
      <c r="W33" t="s">
        <v>46</v>
      </c>
      <c r="X33" t="s">
        <v>46</v>
      </c>
      <c r="Y33" t="s">
        <v>46</v>
      </c>
      <c r="Z33" t="s">
        <v>46</v>
      </c>
      <c r="AA33" t="s">
        <v>46</v>
      </c>
      <c r="AB33" t="s">
        <v>46</v>
      </c>
      <c r="AC33" t="s">
        <v>46</v>
      </c>
      <c r="AD33" t="s">
        <v>46</v>
      </c>
      <c r="AE33" t="s">
        <v>46</v>
      </c>
      <c r="AF33" t="s">
        <v>46</v>
      </c>
      <c r="AG33" t="s">
        <v>46</v>
      </c>
      <c r="AH33" t="s">
        <v>46</v>
      </c>
      <c r="AI33" t="s">
        <v>46</v>
      </c>
    </row>
    <row r="34" spans="1:35" x14ac:dyDescent="0.3">
      <c r="A34" t="s">
        <v>35</v>
      </c>
      <c r="B34" t="s">
        <v>36</v>
      </c>
      <c r="C34" t="s">
        <v>37</v>
      </c>
      <c r="D34" s="2">
        <v>44805</v>
      </c>
      <c r="E34" s="1">
        <v>44805</v>
      </c>
      <c r="F34" s="1">
        <v>44834</v>
      </c>
      <c r="G34" t="s">
        <v>49</v>
      </c>
      <c r="H34" t="s">
        <v>50</v>
      </c>
      <c r="I34" t="s">
        <v>40</v>
      </c>
      <c r="J34" t="s">
        <v>41</v>
      </c>
      <c r="K34" t="s">
        <v>42</v>
      </c>
      <c r="L34" t="s">
        <v>43</v>
      </c>
      <c r="M34">
        <v>2022</v>
      </c>
      <c r="N34" t="s">
        <v>44</v>
      </c>
      <c r="O34" s="7">
        <v>88</v>
      </c>
      <c r="P34" s="8" t="s">
        <v>89</v>
      </c>
      <c r="Q34" t="s">
        <v>46</v>
      </c>
      <c r="R34" t="s">
        <v>42</v>
      </c>
      <c r="S34" t="s">
        <v>66</v>
      </c>
      <c r="T34" t="s">
        <v>46</v>
      </c>
      <c r="U34" t="s">
        <v>46</v>
      </c>
      <c r="V34" t="s">
        <v>46</v>
      </c>
      <c r="W34" t="s">
        <v>46</v>
      </c>
      <c r="X34" t="s">
        <v>46</v>
      </c>
      <c r="Y34" t="s">
        <v>46</v>
      </c>
      <c r="Z34" t="s">
        <v>46</v>
      </c>
      <c r="AA34" t="s">
        <v>46</v>
      </c>
      <c r="AB34" t="s">
        <v>46</v>
      </c>
      <c r="AC34" t="s">
        <v>46</v>
      </c>
      <c r="AD34" t="s">
        <v>46</v>
      </c>
      <c r="AE34" t="s">
        <v>46</v>
      </c>
      <c r="AF34" t="s">
        <v>46</v>
      </c>
      <c r="AG34" t="s">
        <v>46</v>
      </c>
      <c r="AH34" t="s">
        <v>46</v>
      </c>
      <c r="AI34" t="s">
        <v>46</v>
      </c>
    </row>
    <row r="35" spans="1:35" x14ac:dyDescent="0.3">
      <c r="O35" s="8"/>
    </row>
    <row r="36" spans="1:35" x14ac:dyDescent="0.3">
      <c r="G36" t="str" cm="1">
        <f t="array" ref="G36:H40">_xlfn.UNIQUE(G3:H34)</f>
        <v>W9304</v>
      </c>
      <c r="H36" t="str">
        <v>Sheep Creek Hydro - Sheep Creek Hydro</v>
      </c>
      <c r="O36" s="9">
        <f>SUMIF($G$3:$G$34, G36, $O$3:$O$34)</f>
        <v>5757</v>
      </c>
    </row>
    <row r="37" spans="1:35" x14ac:dyDescent="0.3">
      <c r="G37" t="str">
        <v>W8188</v>
      </c>
      <c r="H37" t="str">
        <v>Meyers Falls Hydroelectric Project - Unit 2</v>
      </c>
      <c r="O37" s="9">
        <f>SUMIF($G$3:$G$34, G37, $O$3:$O$34)</f>
        <v>1736</v>
      </c>
    </row>
    <row r="38" spans="1:35" x14ac:dyDescent="0.3">
      <c r="G38" t="str">
        <v>W8187</v>
      </c>
      <c r="H38" t="str">
        <v>Meyers Falls Hydroelectric Project - Unit 1</v>
      </c>
      <c r="O38" s="9">
        <f>SUMIF($G$3:$G$34, G38, $O$3:$O$34)</f>
        <v>4105</v>
      </c>
    </row>
    <row r="39" spans="1:35" x14ac:dyDescent="0.3">
      <c r="G39" t="str">
        <v>W4376</v>
      </c>
      <c r="H39" t="str">
        <v>Spring Canyon II Wind Energy Center - Spring Canyon II Wind Energy Center</v>
      </c>
      <c r="O39" s="10">
        <f>SUMIF($G$3:$G$34, G39, $O$3:$O$34)</f>
        <v>3073</v>
      </c>
    </row>
    <row r="40" spans="1:35" x14ac:dyDescent="0.3">
      <c r="G40" t="str">
        <v>W4379</v>
      </c>
      <c r="H40" t="str">
        <v>Spring Canyon III Wind Energy Center - Spring Canyon III Wind Energy Center</v>
      </c>
      <c r="O40" s="11">
        <f>SUMIF($G$3:$G$34, G40, $O$3:$O$34)</f>
        <v>6927</v>
      </c>
    </row>
    <row r="41" spans="1:35" x14ac:dyDescent="0.3">
      <c r="O41" s="12">
        <f>SUM(O36:O40)</f>
        <v>21598</v>
      </c>
    </row>
    <row r="42" spans="1:35" ht="16.2" x14ac:dyDescent="0.45">
      <c r="H42" t="s">
        <v>92</v>
      </c>
      <c r="O42" s="13">
        <v>15000</v>
      </c>
    </row>
    <row r="43" spans="1:35" x14ac:dyDescent="0.3">
      <c r="O43" s="12">
        <f>O41 + O42</f>
        <v>36598</v>
      </c>
    </row>
  </sheetData>
  <autoFilter ref="A2:AI34"/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E54B32E4A517D4C9509626F869B38E9" ma:contentTypeVersion="44" ma:contentTypeDescription="" ma:contentTypeScope="" ma:versionID="c7473f0273e7ba2b13dd75b04ce3b77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Report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2023-11-01T07:00:00+00:00</OpenedDate>
    <SignificantOrder xmlns="dc463f71-b30c-4ab2-9473-d307f9d35888">false</SignificantOrder>
    <Date1 xmlns="dc463f71-b30c-4ab2-9473-d307f9d35888">2023-06-29T07:00:00+00:00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210628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CF4B9A2-B9D0-4C45-9C28-4E576619B550}"/>
</file>

<file path=customXml/itemProps2.xml><?xml version="1.0" encoding="utf-8"?>
<ds:datastoreItem xmlns:ds="http://schemas.openxmlformats.org/officeDocument/2006/customXml" ds:itemID="{4B8A62EF-E0B1-479D-A232-88084E517A6F}"/>
</file>

<file path=customXml/itemProps3.xml><?xml version="1.0" encoding="utf-8"?>
<ds:datastoreItem xmlns:ds="http://schemas.openxmlformats.org/officeDocument/2006/customXml" ds:itemID="{23786C2A-3004-4109-8714-FC1F9B60D249}"/>
</file>

<file path=customXml/itemProps4.xml><?xml version="1.0" encoding="utf-8"?>
<ds:datastoreItem xmlns:ds="http://schemas.openxmlformats.org/officeDocument/2006/customXml" ds:itemID="{A0094A3A-AD1B-4CFC-9F4C-F0FB93A30DF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WREGIS screenshots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Reid, Scott</dc:creator>
  <cp:lastModifiedBy>Reid, Scott</cp:lastModifiedBy>
  <dcterms:created xsi:type="dcterms:W3CDTF">2023-06-22T22:38:12Z</dcterms:created>
  <dcterms:modified xsi:type="dcterms:W3CDTF">2023-06-22T22:54:04Z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0x0101006E56B4D1795A2E4DB2F0B01679ED314A004E54B32E4A517D4C9509626F869B38E9</vt:lpwstr>
  </property>
  <property fmtid="{D5CDD505-2E9C-101B-9397-08002B2CF9AE}" pid="3" name="_docset_NoMedatataSyncRequired">
    <vt:lpwstr>False</vt:lpwstr>
  </property>
</Properties>
</file>