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C:\Users\Owner\Documents\Washington\Avista 2020\"/>
    </mc:Choice>
  </mc:AlternateContent>
  <xr:revisionPtr revIDLastSave="0" documentId="13_ncr:1_{AC08BE6F-5CAE-4C70-9FE7-B72C374DDF36}" xr6:coauthVersionLast="47" xr6:coauthVersionMax="47" xr10:uidLastSave="{00000000-0000-0000-0000-000000000000}"/>
  <bookViews>
    <workbookView xWindow="-120" yWindow="-120" windowWidth="20730" windowHeight="11160" activeTab="1" xr2:uid="{00000000-000D-0000-FFFF-FFFF00000000}"/>
  </bookViews>
  <sheets>
    <sheet name="Electric" sheetId="1" r:id="rId1"/>
    <sheet name="Natural Gas" sheetId="2" r:id="rId2"/>
  </sheets>
  <definedNames>
    <definedName name="_xlnm.Print_Area" localSheetId="0">Electric!$A$1:$W$96</definedName>
    <definedName name="_xlnm.Print_Area" localSheetId="1">'Natural Gas'!$A$1:$S$76</definedName>
    <definedName name="_xlnm.Print_Titles" localSheetId="0">Electric!$1:$6</definedName>
    <definedName name="_xlnm.Print_Titles" localSheetId="1">'Natural Gas'!$1:$7</definedName>
  </definedNames>
  <calcPr calcId="181029"/>
</workbook>
</file>

<file path=xl/calcChain.xml><?xml version="1.0" encoding="utf-8"?>
<calcChain xmlns="http://schemas.openxmlformats.org/spreadsheetml/2006/main">
  <c r="M54" i="2" l="1"/>
  <c r="O69" i="1"/>
  <c r="P69" i="1" l="1"/>
  <c r="A55" i="2"/>
  <c r="N54" i="2"/>
  <c r="M69" i="1"/>
  <c r="A65" i="1"/>
  <c r="A66" i="1" s="1"/>
  <c r="A67" i="1" s="1"/>
  <c r="A68" i="1" s="1"/>
  <c r="A69" i="1" s="1"/>
  <c r="N69" i="1"/>
  <c r="H54" i="2" l="1"/>
  <c r="G54" i="2"/>
  <c r="H69" i="1"/>
  <c r="G69" i="1"/>
  <c r="E69" i="1" l="1"/>
  <c r="A11" i="2" l="1"/>
  <c r="P54" i="2" l="1"/>
  <c r="O54" i="2"/>
  <c r="E54" i="2" l="1"/>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70" i="1" s="1"/>
  <c r="A71" i="1" s="1"/>
  <c r="A72" i="1" s="1"/>
  <c r="A73" i="1" s="1"/>
  <c r="A74" i="1" s="1"/>
  <c r="A75" i="1" s="1"/>
  <c r="A76" i="1" s="1"/>
  <c r="A77" i="1" s="1"/>
  <c r="A78" i="1" s="1"/>
  <c r="A79" i="1" s="1"/>
  <c r="A80" i="1" s="1"/>
  <c r="A81" i="1" l="1"/>
  <c r="A82" i="1" s="1"/>
  <c r="A83" i="1" s="1"/>
  <c r="A84" i="1" s="1"/>
  <c r="A85" i="1" s="1"/>
  <c r="A86" i="1" s="1"/>
  <c r="A87" i="1" s="1"/>
  <c r="A88" i="1" s="1"/>
  <c r="A89" i="1" s="1"/>
  <c r="A90" i="1" s="1"/>
  <c r="A91" i="1" s="1"/>
  <c r="A92" i="1" s="1"/>
  <c r="A93" i="1" s="1"/>
  <c r="A94" i="1" s="1"/>
  <c r="A95" i="1" s="1"/>
  <c r="A96" i="1" s="1"/>
  <c r="F69" i="1"/>
  <c r="F54" i="2" l="1"/>
  <c r="A12" i="2"/>
  <c r="A13" i="2" s="1"/>
  <c r="A14" i="2" s="1"/>
  <c r="A15" i="2" l="1"/>
  <c r="A16" i="2" s="1"/>
  <c r="A17" i="2" s="1"/>
  <c r="A18" i="2" s="1"/>
  <c r="A19" i="2" s="1"/>
  <c r="A20" i="2" s="1"/>
  <c r="A21" i="2" s="1"/>
  <c r="A22" i="2" s="1"/>
  <c r="A23" i="2" s="1"/>
  <c r="A24" i="2" s="1"/>
  <c r="A25" i="2" s="1"/>
  <c r="A26" i="2" s="1"/>
  <c r="A27" i="2" s="1"/>
  <c r="A28" i="2" s="1"/>
  <c r="A29" i="2" s="1"/>
  <c r="A30" i="2" s="1"/>
  <c r="A31" i="2" s="1"/>
  <c r="A32" i="2" s="1"/>
  <c r="A33" i="2" l="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6" i="2" s="1"/>
  <c r="A57" i="2" s="1"/>
  <c r="A58" i="2" s="1"/>
  <c r="A59" i="2" s="1"/>
  <c r="A60" i="2" s="1"/>
  <c r="A61" i="2" s="1"/>
  <c r="A62" i="2" s="1"/>
  <c r="A63" i="2" s="1"/>
  <c r="A64" i="2" s="1"/>
  <c r="A65" i="2" s="1"/>
  <c r="A66" i="2" s="1"/>
  <c r="A67" i="2" s="1"/>
  <c r="A68" i="2" s="1"/>
  <c r="A69" i="2" s="1"/>
  <c r="A70" i="2" s="1"/>
  <c r="A71" i="2" s="1"/>
  <c r="A72" i="2" s="1"/>
  <c r="A73" i="2" s="1"/>
  <c r="A74" i="2" s="1"/>
  <c r="A75" i="2" s="1"/>
</calcChain>
</file>

<file path=xl/sharedStrings.xml><?xml version="1.0" encoding="utf-8"?>
<sst xmlns="http://schemas.openxmlformats.org/spreadsheetml/2006/main" count="420" uniqueCount="269">
  <si>
    <t>ISSUE</t>
  </si>
  <si>
    <t>COMMISSION STAFF</t>
  </si>
  <si>
    <t>THE ENERGY PROJECT</t>
  </si>
  <si>
    <t>OTHER ISSUES</t>
  </si>
  <si>
    <t>Deferred FIT Rate Base</t>
  </si>
  <si>
    <t>Working Capital</t>
  </si>
  <si>
    <t>Regulatory Expense</t>
  </si>
  <si>
    <t>Injuries and Damages</t>
  </si>
  <si>
    <t>Nez Perce Settlement Adjustment</t>
  </si>
  <si>
    <t>Restate Excise Taxes</t>
  </si>
  <si>
    <t>Restate Debt Interest</t>
  </si>
  <si>
    <t>Cost of Capital - Return on Equity</t>
  </si>
  <si>
    <t>Cost of Capital - Cost of Debt</t>
  </si>
  <si>
    <t>Cost of Capital - Capital Structure</t>
  </si>
  <si>
    <t>COST OF SERVICE/RATE SPREAD/RATE DESIGN</t>
  </si>
  <si>
    <t>JOINT ISSUES LIST - ELECTRIC</t>
  </si>
  <si>
    <t>COST OF CAPITAL</t>
  </si>
  <si>
    <t>AVISTA - AS FILED</t>
  </si>
  <si>
    <t>Deferred Debits and Credits</t>
  </si>
  <si>
    <t>Rate of Return</t>
  </si>
  <si>
    <t>#</t>
  </si>
  <si>
    <t>Rev. Req.</t>
  </si>
  <si>
    <t>Rate Base</t>
  </si>
  <si>
    <t>Adj</t>
  </si>
  <si>
    <t>DESCRIPTION</t>
  </si>
  <si>
    <t>Eliminates the revenues and expenses associated with local business and occupation (B &amp; O) taxes.</t>
  </si>
  <si>
    <t xml:space="preserve">Removes the effect of a one-month lag between collection and payment of taxes. </t>
  </si>
  <si>
    <t xml:space="preserve">Restates the accrued expense to the actual level of net write-offs for the test period.  </t>
  </si>
  <si>
    <t>Restates debt interest using the Company’s pro forma weighted average cost of debt.</t>
  </si>
  <si>
    <t xml:space="preserve">This adjustment directly assigns the Nez Perce Settlement expenses to the Washington and Idaho jurisdictions based on differing regulatory treatment in Idaho Case No. WWP-E-98-11 and Washington Docket No. UE-991606.  </t>
  </si>
  <si>
    <t xml:space="preserve">Replaces accrued injuries and damages expense with a six-year rolling average of actual injuries and damages payments not covered by insurance.  </t>
  </si>
  <si>
    <t>$'s in Thousands</t>
  </si>
  <si>
    <t>Results of Operations</t>
  </si>
  <si>
    <t>Eliminate B &amp; O Taxes</t>
  </si>
  <si>
    <t>Restate Property Tax</t>
  </si>
  <si>
    <t>Net Gains / Losses</t>
  </si>
  <si>
    <t>Weather Normalization</t>
  </si>
  <si>
    <t>Eliminate Adder Schedules</t>
  </si>
  <si>
    <t xml:space="preserve">Removes the remaining portion of office space costs associated with  subsidiary/non-utility activities not previously removed during the test period. </t>
  </si>
  <si>
    <t>Adjustment normalizes weather sensitive kWh sales by eliminating the effect of temperature deviations above or below historical norms.</t>
  </si>
  <si>
    <t>PUBLIC COUNSEL (A)</t>
  </si>
  <si>
    <t>Pro Forma Labor Non-Exec</t>
  </si>
  <si>
    <t>Pro Forma Labor Exec</t>
  </si>
  <si>
    <t>Pro Forma Employee Benefits</t>
  </si>
  <si>
    <t>Pro Forma Revenue Normalization</t>
  </si>
  <si>
    <t>Uncollectable Expense</t>
  </si>
  <si>
    <t>Miscellaneous Restating Expenses</t>
  </si>
  <si>
    <t>Eliminate WA Power Cost Deferral</t>
  </si>
  <si>
    <t>Restate Incentive Expenses</t>
  </si>
  <si>
    <t>Pro Forma Property Tax Expense</t>
  </si>
  <si>
    <t>Rounding (immaterial)</t>
  </si>
  <si>
    <t>COST OF SERVICE</t>
  </si>
  <si>
    <t>JOINT ISSUES LIST - NATURAL GAS</t>
  </si>
  <si>
    <t>Adj.</t>
  </si>
  <si>
    <t>Per Results Report</t>
  </si>
  <si>
    <t>Consolidation of previous Commission Basis or other restating rate base adjustments (Customer Advances and Customer Deposits).</t>
  </si>
  <si>
    <t>Uncollectible Expense</t>
  </si>
  <si>
    <t>FIT/DFIT Expense</t>
  </si>
  <si>
    <t>Net Gains/Losses</t>
  </si>
  <si>
    <t>Weather Normalization / Gas Cost Adjustment</t>
  </si>
  <si>
    <t>Adjustment normalizes weather sensitive gas therm sales by eliminating the effect of temperature deviations above or below historical norms. This adjustment also restates therms sold to reflect the weather normalized therms and then reprices the adjusted therms sold based upon the authorized weighted average cost of gas.</t>
  </si>
  <si>
    <t>Removes the impact of the adder schedule revenues and related expenses, such as Schedule 191 Tariff Rider (DSM), Schedule 192 Low Income Rate Assistance Program Rate, Schedule 155 Gas Cost surcharge or rebate, and Schedule 159 Decoupling surcharge or rebate, since these items are recovered/rebated by separate tariffs and, therefore, are not part of base rates.</t>
  </si>
  <si>
    <t>Miscellaneous Restating Adjustments</t>
  </si>
  <si>
    <t>Restating Incentive Expense Adjustment</t>
  </si>
  <si>
    <t>AVISTA</t>
  </si>
  <si>
    <t xml:space="preserve"> </t>
  </si>
  <si>
    <t>Normalize CS2/Colstrip Major Maintence</t>
  </si>
  <si>
    <t>Authorized Power Supply</t>
  </si>
  <si>
    <t>Pro Forma IS/IT Expense</t>
  </si>
  <si>
    <t>Pro Forma Def. Debits, Credits &amp; Regulatory Amorts</t>
  </si>
  <si>
    <t>Consolidation of previous Commission Basis or other restating rate base adjustments (Colstrip 3 AFUDC Elimination, Colstrip Common AFUDC, Kettle Falls Disallowance, Settlement Exchange Power, Restating CDA Settlement Deferral, Restating CDA/SSR, Spokane River Def, Spokane River PM&amp;E, Montana Riverbed Lease, Customer Advances and Customer Deposits).</t>
  </si>
  <si>
    <t xml:space="preserve">Removes the impact of the adder schedule revenues and related expenses, such as Schedule 59 Residential Exchange credit, Schedule 75 Decoupling Rebate/Surcharge, Schedule 91 Tariff Rider (DSM), Schedule 92 Low Income Rate Assistance Program Rate, Schedule 93 ERM rebate, Schedule 94 BPA rebate, Schedule 95 Optional Renewable and Schedule 98 REC Revenue Surcharge/Rebate since these items are recovered/rebated by separate tariffs and, therefore, are not part of base rates.  </t>
  </si>
  <si>
    <t>Removes the effects of the financial accounting for the Energy Recovery Mechanism (ERM.)  The ERM normalizes and defers certain net power supply and transmission revenues and expenses pursuant to the Commission-approved deferral and recovery mechanism.  The adjustment removes the ERM rebate revenue as well as the deferral and amortization amounts and certain directly assigned power costs and net transmission costs associated with the ERM.</t>
  </si>
  <si>
    <t>This adjustment normalizes major maintenance expense associated with Avista’s Colstrip/Coyote Springs II (CS2) thermal projects.  In Order 05, page 56, paragraph 153 of Docket No. UE-150204, the Commission ordered the Company, for regulatory purposes, to normalize and recover its major maintenance expense associated with these plants over a three-year period for Colstrip and four-year period for CS2 to match the major maintenance cycles for each plant.</t>
  </si>
  <si>
    <t>50% Equity / 50% Debt</t>
  </si>
  <si>
    <t>PRO FORMA STUDY</t>
  </si>
  <si>
    <t>Remove AMI Rate Base</t>
  </si>
  <si>
    <t xml:space="preserve">Removes AMI Rate Base included in 2018 test period. </t>
  </si>
  <si>
    <t>Office Space Charges to Non-Utility</t>
  </si>
  <si>
    <t>Pro Forma Insurance Expense</t>
  </si>
  <si>
    <t>Adjusts ADFIT rate base balance reflects the deferred tax balances arising from accelerated tax depreciation (Accelerated Cost Recovery System, or ACRS, and Modified Accelerated Cost Recovery, or MACRS) and bond refinancing premiums.</t>
  </si>
  <si>
    <t xml:space="preserve">Includes Working Capital using the Investor Supplied Working Capital (ISWC) methodology consistent with Docket No. UE-170485 and UE-170486. </t>
  </si>
  <si>
    <t>FIT/DFIT/ ITC Expense</t>
  </si>
  <si>
    <t xml:space="preserve">Removes the remaining portion of office space costs associated with subsidiary/non-utility activities not previously removed during the test period. </t>
  </si>
  <si>
    <t>PUBLIC COUNSEL</t>
  </si>
  <si>
    <t>AWEC</t>
  </si>
  <si>
    <t>The Sierra Club</t>
  </si>
  <si>
    <t>This matrix is for general  informational and reference purposes only  and is non-binding.   A party’s failure to provide a statement on an issue  does not constitute agreement by that party to the position of any other party.  Parties reserve the right to modify positions or take positions on new issues as the case develops.   Party positions are determined on the basis of the evidentiary record, pleadings and briefs on file in the record.</t>
  </si>
  <si>
    <t>Adjusts the FIT and DFIT calculated at 21% within Results of Operations. This adjustment also adjusts the appropriate level of investment tax credits on qualified generation.</t>
  </si>
  <si>
    <t xml:space="preserve">Adjusts the FIT and DFIT calculated at 21% within Results of Operations. </t>
  </si>
  <si>
    <t>Natural Gas Special Contracts</t>
  </si>
  <si>
    <t>Miscellaneous Items:</t>
  </si>
  <si>
    <t>DOCKETS UE-200900, UG-200901, UE-200894 (Wildfire)</t>
  </si>
  <si>
    <t>Pro Forma ARAM DFIT</t>
  </si>
  <si>
    <t>Pro Forma Property Tax</t>
  </si>
  <si>
    <t>Pro Forma 2020 Customer At Center</t>
  </si>
  <si>
    <t>Pro Forma 2020 Large &amp; Distinct</t>
  </si>
  <si>
    <t>Pro Forma 2020 Programmatic</t>
  </si>
  <si>
    <t>Pro Forma 2020 Mandatory &amp; Compliance</t>
  </si>
  <si>
    <t>Pro Forma 2020 Short Lived</t>
  </si>
  <si>
    <t>Pro Forma AMI Capital</t>
  </si>
  <si>
    <t>PF Normalize CS2/Colstrip Major Maint</t>
  </si>
  <si>
    <t>Restate 2019 ADFIT</t>
  </si>
  <si>
    <t>3.00P</t>
  </si>
  <si>
    <t>3.00T</t>
  </si>
  <si>
    <t>Pro Forma Transmission Revenue/Expense</t>
  </si>
  <si>
    <t>Pro Forma Power Supply</t>
  </si>
  <si>
    <t>Pro Forma AMI Capital Adds</t>
  </si>
  <si>
    <t>Inland Empire</t>
  </si>
  <si>
    <t>Wildfire Balancing Account</t>
  </si>
  <si>
    <t>Restate 2019 AMA Rate Base to EOP</t>
  </si>
  <si>
    <t>Pro Forma Def. Debits, Credits &amp; Regulatory Amortizations</t>
  </si>
  <si>
    <t>Pro Forma Revenue Requirement Effective 10/1/2021 (000s)</t>
  </si>
  <si>
    <t>Results of Operations - actual operating results and total net rate base experienced by the Company for the twelve-month period ending December 31, 2019 on an average-of-monthly-average (AMA) basis.</t>
  </si>
  <si>
    <t xml:space="preserve">Removes AMI Rate Base included in 2019 test period. </t>
  </si>
  <si>
    <t xml:space="preserve">Restates the accrued property tax during the test period to actual property tax paid during 2019. </t>
  </si>
  <si>
    <t>Ten-year amortization of net gains realized from the sale of real property disposed of between 2010 and December 31, 2019.</t>
  </si>
  <si>
    <t>Removes a number of non-operating or non-utility expenses associated with dues and donations, etc., included in error in the test period actual results, and removes, reclassifies or restates other expenses incorrectly charged between service and or jurisdiction. In addition, the Company removed 50% of Director meeting expenses, 10% D&amp;O insurance, Long-Term Incentive Plan (LTIP) restricted share expenses, and 50% of Director Fees expense.  Lastly, this adjustment includes a true-up provision for rate refund (revised earnings sharing true-up), if applicable.</t>
  </si>
  <si>
    <t xml:space="preserve">Removes a number of non-operating or non-utility expenses associated with dues and donations, etc., included in error in the test period actual results, and removes, reclassifies or restates other expenses incorrectly charged between service and or jurisdiction. In addition, the Company removed 50% of Director meeting expenses, 10% D&amp;O insurance, Long-Term Incentive Plan (LTIP) restricted share expenses, and 50% of Director Fees expense.  Lastly, this adjustment includes a true-up provision for rate refund (revised earnings sharing true-up), if applicable. </t>
  </si>
  <si>
    <t xml:space="preserve">This adjustment restates actual O&amp;M incentive compensation expense recorded in 2019 to reflect a six-year average (2014-2019) of actual payouts. The use of a six-year average of payouts is consistent with Staff’s methodology approved by the Commission in Order No. UE-170485 and UG-170486.  </t>
  </si>
  <si>
    <t>This adjustment reflects net plant after ADFIT as of December 31, 2019 on an AMA basis per results of operations, adjusted to reflect net plant after ADFIT to a 2019 EOP basis per results of operations. Depreciation at December 31, 2019 was also adjusted to reflect for annual depreciation expense.</t>
  </si>
  <si>
    <t>This adjustment restates the actual power supply costs for the test year ending December 31, 2019 to the level currently authorized in Case No. UE-170485. This includes Washington’s share using the current authorized Production/Transmission Ratio (P/T Ratio) of 65.64%.</t>
  </si>
  <si>
    <t xml:space="preserve">This adjustment includes pro forma transmission-related revenues and expenses to reflect the twelve-month period October 1, 2021 through September 30, 2022.  </t>
  </si>
  <si>
    <t xml:space="preserve">This adjustment adjusts electric and natural gas January 2019 through December 2019 test period customers and usage for any known and measurable (pro forma) changes.  In addition, the adjustment re-prices billed, unbilled, and weather adjusted usage at the base tariff rates approved for 2019, as if the April 1, 2020 base tariff rates were effective for the full 12-months of the test year.  This adjustment also removes the impact of 2019 decoupling deferrals (GRC resets the base) and decoupling earnings sharing. For natural gas, this adjustment also eliminates Schedule 150 Gas Cost revenue and the associated cost of purchased gas. </t>
  </si>
  <si>
    <t>This adjustment adjusts certain electric items included in electric restating adjustment (1.02), which is included on an AMA 2019 Commission Basis level, to the level in effect for Rate Year 1, beginning October 1, 2021, removing any remaining regulatory rate base balance and expense associated with expiring regulatory amortizations prior to the rate effective period October 1, 2021 : 1) Settlement Exchange Power; 2) CDA Lake Settlement Deferral;  3) CDA/SRR (Spokane River Relicensing) CDR Deferral; 4) Spokane River Deferral; and 5) Spokane River PM&amp;E Deferral. In addition, this adjustment includes the increased electric expense associated with the annual CPI adjustment for the Montana Riverbed Lease.  Finally, this adjustment also removes non-reoccurring AFUDC amortization expense.</t>
  </si>
  <si>
    <t>This adjustment adjusts certain natural gas items included in restating adjustments (1.02), which is included on an AMA 2019 Commission Basis level, to the level in effect for Rate Year 1, beginning October 1, 2021, removing the natural gas non-reoccurring AFUDC amortization expense.</t>
  </si>
  <si>
    <t>Reflects  changes to test period union and non-union wages and salaries to reflect increases through 2021. Union salary increases for 2021 are also included in accordance with union contract terms.</t>
  </si>
  <si>
    <t>Reflects actual salary levels approved by the Board of Directors and that are in effect as of February 2020.  This salary level is allocated between Utility and Non-Utility based on 2019 levels actual percentages  (90% utility /10% non-utility) – this percentage is consistent with the level included in Order No. UE-170485.  This adjustment also reflects the changes (retirements and additions) in officers and their impact on salary expense from 2019 to 2020.</t>
  </si>
  <si>
    <t>Reflects actual salary levels approved by the Board of Directors and that are in effect as of February 2020.  This salary level is allocated between Utility and Non-Utility based on 2019 levels actual percentages  (90% utility /10% non-utility) – this percentage is consistent with the level included in Order No. UG-170486.  This adjustment also reflects the changes (retirements and additions) in officers and their impact on salary expense from 2019 to 2020.</t>
  </si>
  <si>
    <t xml:space="preserve">This adjustment reflects incremental increases in information services and technology expenses above the 2019 test year, primarily associated with signed contracts for products and services, licensing and maintenance fees, and other costs.  </t>
  </si>
  <si>
    <t xml:space="preserve">This adjustment reflects the annual expense associated with the “fee-free” payment expense incurred during the rate year of $751,000 electric, as well as the annual amortization expense as a result of amortizing the “fee-free” payments deferred from February 2017 through March 2020 over a two-year period (April 1, 2020 through March 31, 2022). </t>
  </si>
  <si>
    <t xml:space="preserve">This adjustment reflects the annual expense associated with the “fee-free” payment expense incurred during the rate year of $492,000 natural gas, as well as the annual amortization expense as a result of amortizing the “fee-free” payments deferred from February 2017 through March 2020 over a two-year period (April 1, 2020 through March 31, 2022). </t>
  </si>
  <si>
    <t xml:space="preserve">This adjustment reflects the updated ADFIT balances for the impact of the tax accounting method changes (updating the tax repairs adjustment  and including the Industry Director Directive No. 5 (IDD #5) and meters tax deductions), described by Company witness Mr. Krasselt, reflected in the Company’s 2019 tax return filed in October 2020. The adjustment first restates the December 31, 2019 ADFIT balance for the impact of the 2019 tax return. The adjustment then pro forms the impact of these tax method changes for the estimated 2020 impact, factoring in the additional ADFIT that was pro formed in other previous adjustments described above. </t>
  </si>
  <si>
    <t>Wildfire Petition
Docket UE-200894</t>
  </si>
  <si>
    <t>On December 23, 2020 the Commission consolidated Avista's petition for an accounting order requesting authorization to defer expenses associated with Avista’s Wildfire Plan beginning January 1, 2021 until new rates go into effect (October 1, 2021).</t>
  </si>
  <si>
    <t>As described by Company witness Ms. Andrews, the Company has proposed to establish a Wildfire expense balancing account to track wildfire expenses during the 10-year Wildfire Plan.</t>
  </si>
  <si>
    <t xml:space="preserve">Tax Accounting Petition - amortization </t>
  </si>
  <si>
    <t>On March 11, 2021 the WUTC approved the Company's Tax Accounting Petition to change its accounting for federal income tax expense from a normalization method to a flow-through method for certain plant basis adjustments, including tax Industry Director Directive No. 5 (“IDD #5”), and meters, and to defer the associated tax benefits.  In this GRC, the Company is proposing to begin amortization of those benefits, through seperate tariff (“Tax Customer Credit” Tariff Schedules 76 (electric) and 176 (natural gas)), effective October 1, 2021 (concurrent with the effective date of this GRC) an amount equivalent to the revenue requirement approved by this Commission.  The intent by the Company is to offset the Company’s base electric and natural gas rate relief requested in its entirety, resulting in no billed impact to customers.</t>
  </si>
  <si>
    <t>Tax Accounting Petition - amortization 
Dockets UE-200895 &amp; UG-200896</t>
  </si>
  <si>
    <t>EVSE Pilot Program</t>
  </si>
  <si>
    <t>As discussed during the review of the Company’s filing of its EVSE Pilot, the Company did not seek special accounting or rate making treatment of planned capital or O&amp;M expenditures spent on the EVSE Pilot. The expenditures of the EVSE Pilot were to be treated as normal capital and O&amp;M expenses, in which the Company would seek recovery of in future general rate cases. This rate case is the first case since the conclusion of the EVSE Pilot.</t>
  </si>
  <si>
    <t>Rate Spread</t>
  </si>
  <si>
    <t xml:space="preserve">Rate Design </t>
  </si>
  <si>
    <r>
      <t>The Company is proposing to extend its LIRAP funding plan, such that it will increase LIRAP funding in each of the three years (2022, 2023, 2024) by a fixed 7% on November 1</t>
    </r>
    <r>
      <rPr>
        <vertAlign val="superscript"/>
        <sz val="12"/>
        <color rgb="FF000000"/>
        <rFont val="Times New Roman"/>
        <family val="1"/>
      </rPr>
      <t>st</t>
    </r>
    <r>
      <rPr>
        <sz val="12"/>
        <color rgb="FF000000"/>
        <rFont val="Times New Roman"/>
        <family val="1"/>
      </rPr>
      <t xml:space="preserve"> of each year. </t>
    </r>
  </si>
  <si>
    <t>Renewable Energy Credit (REC) Mechanism</t>
  </si>
  <si>
    <t>Low Income Rate Assistance Program (LIRAP)</t>
  </si>
  <si>
    <t>The Company is proposing to move the annual rate change effective date for Schedule 98 from July 1 to August 1</t>
  </si>
  <si>
    <t>Inland Empire Paper (IEP) Special Contract</t>
  </si>
  <si>
    <t>As part of the Settlement approved in Docket UE-190334 the Parties agreed to seek to negotiate a special contract for IEP.  At the time of filing the Parties were in discussions in an attempt to negotiate a special contract.  This compliance requirement will be further updated during the pendency of the case.</t>
  </si>
  <si>
    <t>Equal percentage of revenue increase to all rate schedules unless a lower revenue requirement is approved, in which case the Company proposes to allocate the same increase as the Company's initial filing to Residential Service Schedules 1/2.  Schedule's 25, 31/32, and Street and Area Lights would continue to receive an equal percentage of revenue allocation.  Any remaining revenue would then be applied equally to Schedules 11/12 and 21/22.  Proposed Schedule 76 would also be returned on a uniform percentage basis offsetting the proposed base rate increase.</t>
  </si>
  <si>
    <t>Equal percentage increase to the energy blocks to all rate schedules with no changes to basic charges or demand charges.  Street and Area Light base rates would increase on a uniform percentage basis.  Proposed Schedule 76 is also proposed to be returned on a equal percentage basis to the energy blocks.</t>
  </si>
  <si>
    <t>Equal percentage of margin revenue increase to all rate schedules unless a lower revenue requirement is approved, in which case the Company proposes to allocate the same increase as the Company's initial filing to  Schedules 101/102 and 146.   Any remaining revenue would then be applied equally to Schedules 111/112 and 131/132.  Proposed Schedule 176 would also be returned on a uniform percentage basis offsetting the proposed base rate increase.</t>
  </si>
  <si>
    <t>Equal percentage increase to the energy blocks to all rate schedules with no changes to basic charges.  Proposed Schedule 176 is also proposed to be returned on a equal percentage basis to the energy blocks.</t>
  </si>
  <si>
    <t>As part of the Settlement approved in Docket UE-190334 the Parties agreed if Avista and its Energy Efficiency Advisory Group reach agreement for an on-bill repayment/financing program for residential and small business customers, the Company would file the programs with the Commission such that the prgrams are implemented by September 30, 2021. Development costs associated with the program will be recoverable from customers and means of recovery would be addressed in a future GRC. This compliance requirement will be further updated during the pendency of the case.</t>
  </si>
  <si>
    <t>On-Bill Repayment/Financing Program</t>
  </si>
  <si>
    <t>As part of the Settlement approved in Docket UG-190335 the Parties agreed if Avista and its Energy Efficiency Advisory Group reach agreement for an on-bill repayment/financing program for residential and small business customers, the Company would file the programs with the Commission such that the prgrams are implemented by September 30, 2021. Development costs associated with the program will be recoverable from customers and means of recovery would be addressed in a future GRC. This compliance requirement will be further updated during the pendency of the case.</t>
  </si>
  <si>
    <t>As part of the Settlement approved in Docket UG-190335 the Company agreed to review, by May 1, 2021 all of its natural gas special contracts.  At the time of filing the Company was undergoing review of each of the special contracts.  This compliance requirement will be further updated during the pendency of the case should the Company determine any of the contracts are no longer economically feasible.</t>
  </si>
  <si>
    <t>AVISTA - REBUTTAL</t>
  </si>
  <si>
    <t>June 30, 2021</t>
  </si>
  <si>
    <t>Partial Multiparty Settlement</t>
  </si>
  <si>
    <t>The Partial Multiparty Settlement resolves resolves the following issues in this proceeding: (1) power supply; (2) Energy Imbalance Market (“EIM”); (3) IEP special contract; (4) pricing pilots; (5) low-income proposals for the Company’s Low-Income Rate Assistance Program (“LIRAP”), renewables, and electric vehicles; (6) Allowance for Funds Used During Construction (“AFUDC”) deferral; and (7) fee-free and Line Extension Allowance Program (“LEAP”) Deferrals.</t>
  </si>
  <si>
    <t>Low Income Renewables</t>
  </si>
  <si>
    <t>Low Income Electric Vehicles</t>
  </si>
  <si>
    <t>Pricing Pilots</t>
  </si>
  <si>
    <t>The Partial Multiparty Settlement resolves the following issues in this proceeding: (1) power supply; (2) Energy Imbalance Market (“EIM”); (3) IEP special contract; (4) pricing pilots; (5) low-income proposals for the Company’s Low-Income Rate Assistance Program (“LIRAP”), renewables, and electric vehicles; (6) Allowance for Funds Used During Construction (“AFUDC”) deferral; and (7) fee-free and Line Extension Allowance Program (“LEAP”) Deferrals.</t>
  </si>
  <si>
    <t xml:space="preserve">This adjustment adjusts the existing LEAP deferral amortization expense and rate base balance recorded in 2019, to reflect the revised LEAP AMA rate base (net of ADFIT ) balance of $4.0 million, and the revised amortization expense of $2.1 million during the rate-effective period (October 1, 2021 through September 30, 2022) based off the approved regulatory treatment approved in prior Avista proceedings.  (Settlement agreed to LEAP as filed. See Paragraph </t>
  </si>
  <si>
    <r>
      <t xml:space="preserve">This adjustment includes pro forma power supply related revenue and expenses to reflect the twelve-month period October 1, 2021 through September 30, 2022, using historical loads.  
</t>
    </r>
    <r>
      <rPr>
        <b/>
        <sz val="12"/>
        <color rgb="FFFF0000"/>
        <rFont val="Calibri"/>
        <family val="2"/>
        <scheme val="minor"/>
      </rPr>
      <t>Settlement includes agreement of EIM benefits, and 60-day update to be filed on or before August 1, 2021. See Settlement Stipulation paragraphs 9 and 10.</t>
    </r>
  </si>
  <si>
    <r>
      <t xml:space="preserve">Pro Forma LEAP Deferral Amortization
</t>
    </r>
    <r>
      <rPr>
        <b/>
        <sz val="12"/>
        <color rgb="FFFF0000"/>
        <rFont val="Calibri"/>
        <family val="2"/>
        <scheme val="minor"/>
      </rPr>
      <t xml:space="preserve">
Settlement includes LEAP expense and amortization as filed by Avista. See Settlement Stipulation paragraph 15.</t>
    </r>
  </si>
  <si>
    <r>
      <t xml:space="preserve">Pro Forma Fee Free Amortization 
</t>
    </r>
    <r>
      <rPr>
        <b/>
        <sz val="12"/>
        <color rgb="FFFF0000"/>
        <rFont val="Calibri"/>
        <family val="2"/>
        <scheme val="minor"/>
      </rPr>
      <t xml:space="preserve">
Settlement includes Fee Free expense and amortization as filed by Avista. See Settlement Stipulation paragraph 15.</t>
    </r>
  </si>
  <si>
    <r>
      <t xml:space="preserve">Pro Forma Fee Free Amortization
</t>
    </r>
    <r>
      <rPr>
        <b/>
        <sz val="12"/>
        <color rgb="FFFF0000"/>
        <rFont val="Calibri"/>
        <family val="2"/>
        <scheme val="minor"/>
      </rPr>
      <t>Settlement includes Fee Free expense and amortization as filed by Avista. See Settlement Stipulation paragraph 15.</t>
    </r>
  </si>
  <si>
    <t>Per the Settlement, Avista continues to commit to discuss renewable programs for low-income customers in collaboration with its Energy Assistance Advisory Group (“EAAG”). If a viable project is identified, Avista will propose such project to the Commission for approval.  See stipulation Paragraph 14(b).</t>
  </si>
  <si>
    <t xml:space="preserve">Per the Settlement, Avista’s Low-Income Rate Assistance Program (LIRAP) funding will increase by the formula used in the current LIRAP plan  – i.e., an amount equal to 7 percent, or double the percentage increase in the residential base rate approved in this GRC, whichever is greater. This funding level will remain in effect until modified in Avista’s next GRC, multi-year rate plan docket, or other appropriate proceeding. In such proceeding, any party may make any additional or alternative proposals for LIRAP funding.  See stipulation Paragraph 14(a). </t>
  </si>
  <si>
    <t>Per the Settlement, Avista agrees to work with its EAAG to establish an Electric Vehicle (“EV”) project and/or program dedicated to the benefit of low-income customers, to be implemented by 2022, in alignment with its Transportation Electrification Plan and goal of dedicating thirty percent (30%) of transportation electrification program funds to the benefit of low-income customers.  See stipulation Paragraph 14(c).</t>
  </si>
  <si>
    <t>Pricing Pilots - Time-of-Use (TOU) rates for electric residential and general service schedules. For details, see stipulation Paragraph 13.</t>
  </si>
  <si>
    <t xml:space="preserve">AFUDC Deferral </t>
  </si>
  <si>
    <t xml:space="preserve">Per the Settlement, Avista will return to customers the deferred balances related to electric and gas AFUDC equity portion through Schedules 76/176 over a one-year period beginning on the rate-effective date. These balances total $1.8 million electric and $0.5 million gas. The refund will be spread to each class based on allocated rate base, unless the Commission selects a different rate spread method for the return of the AFUDC deferral.  See stipulation Paragraph 12. </t>
  </si>
  <si>
    <t>PF 3.00 is as filed, plus includes EIM Benefits (revenue) of $2.221 million or $2.322 revenue requirement. (Equivalent to WA share of $3.4 million (system)  for 7 months of rate period after "go live". ($5.8M/12*7 = $3.4M*.6564 WA share or $2.21M). 
Final Power Supply will be updated with 60-Day Update to be filed on or before Aug. 1, 2021.  See Settlement Stipulation paragraphs 9 and 10.</t>
  </si>
  <si>
    <t>The Settling Parties support the entry into a special contract between Avista and IEP, with full resolution in this case, on the terms provided in the confidential attached special contract term sheet (Attachment A) and subject to the terms in the Settling Stipulation. See stipulation Paragraph 11.</t>
  </si>
  <si>
    <t>5.05% LT/3.26% ST</t>
  </si>
  <si>
    <t>48.50% Equity / 49.02% LT Debt / 2.48% ST Debt</t>
  </si>
  <si>
    <t>($14,637) (updated to reflect loss of load from soon-to-be departing customer)</t>
  </si>
  <si>
    <t>Accept the Company's results as filed</t>
  </si>
  <si>
    <r>
      <t>Residential (01/02): 145.38% increase
General Service (11/12): 50.0% increase
Large General Service (21/22): 50.0%
Extra Large General Service (25): 100.0%
Pumping Service (30/31/32): 100.0%
Lighting (41-48): 100%
Do not accept Company's proposed rate spread treatment of Schedule 76.</t>
    </r>
    <r>
      <rPr>
        <sz val="12"/>
        <color rgb="FF7030A0"/>
        <rFont val="Calibri"/>
        <family val="2"/>
      </rPr>
      <t xml:space="preserve"> </t>
    </r>
    <r>
      <rPr>
        <sz val="12"/>
        <rFont val="Calibri"/>
        <family val="2"/>
      </rPr>
      <t>See below.</t>
    </r>
  </si>
  <si>
    <t>Accept the Company's proposed base rate rate design. Do accept Company’s proposed rate design treatment of Schedule 76.</t>
  </si>
  <si>
    <t>Schedule 76</t>
  </si>
  <si>
    <t>Reject credit amount equal to recommended rate increase. Refund EDIT and AFUDC Equity Portion Deferral over one year and ADFIT for IDD #5 and meters over life of underlying assets. Rate spread based on allocated rate base. See Partial Multiparty Settlement paragraph 12.</t>
  </si>
  <si>
    <t xml:space="preserve">Deny the request for a balancing account. Instead, address Avista's wildfire costs through Staff's pro forma adjustment 3.17, which uses actual 2020 calendar year spending for wildfire O&amp;M and 2020 rate base.  See item #43 above. </t>
  </si>
  <si>
    <t>Deny deferral of calendar year 2021  O&amp;M expenses.  See item #65 above.</t>
  </si>
  <si>
    <t>5.05% LT / 3.26% ST</t>
  </si>
  <si>
    <t>Cost of Service</t>
  </si>
  <si>
    <t>Accept the Company's as filed results</t>
  </si>
  <si>
    <r>
      <t xml:space="preserve">General Service (101/102): 118.32%
Large General Service (111/112): 25.0%
Interruptible Service (131/132):50.0%
Transportation Service (146): 118.32%
Do not accept Company's proposed rate spread treatment of Schedule 176. </t>
    </r>
    <r>
      <rPr>
        <sz val="12"/>
        <rFont val="Calibri"/>
        <family val="2"/>
      </rPr>
      <t>See below.</t>
    </r>
  </si>
  <si>
    <t>Accept the Company's proposed rate design. Do accept Compayn's proposed rate design treatment of Schedule 176.</t>
  </si>
  <si>
    <t>Schedule 176</t>
  </si>
  <si>
    <r>
      <t xml:space="preserve">Adjusts the twelve-months ended December 31, 2019 Retirement Plans (401(k) and Pension), and Medical insurance for active employees and for those retired (post-retirement medical) to the expected amount for the rate effective period, based on independent consultant information.
</t>
    </r>
    <r>
      <rPr>
        <b/>
        <sz val="12"/>
        <color rgb="FFFF0000"/>
        <rFont val="Calibri"/>
        <family val="2"/>
        <scheme val="minor"/>
      </rPr>
      <t>On Rebuttal updated to actual 2020 PF Benefits.</t>
    </r>
  </si>
  <si>
    <r>
      <t xml:space="preserve">Restates recorded regulatory expense for the twelve-months-ended December 31, 2019 to reflect the UTC assessment rates applied to revenues for the test period and the actual levels of FERC fees paid during the test period.  
</t>
    </r>
    <r>
      <rPr>
        <sz val="12"/>
        <color rgb="FFFF0000"/>
        <rFont val="Calibri"/>
        <family val="2"/>
        <scheme val="minor"/>
      </rPr>
      <t xml:space="preserve">
</t>
    </r>
    <r>
      <rPr>
        <b/>
        <sz val="12"/>
        <color rgb="FFFF0000"/>
        <rFont val="Calibri"/>
        <family val="2"/>
        <scheme val="minor"/>
      </rPr>
      <t>On Rebuttal Company corrected error.</t>
    </r>
  </si>
  <si>
    <r>
      <t xml:space="preserve">This adjustment adjusts the natural gas ARAM DFIT amortization expense included in the 2019 test period to reflect the level of ARAM DFIT amortization expense expected for the rate effective period.  
</t>
    </r>
    <r>
      <rPr>
        <b/>
        <sz val="12"/>
        <color rgb="FFFF0000"/>
        <rFont val="Calibri"/>
        <family val="2"/>
        <scheme val="minor"/>
      </rPr>
      <t>On Rebuttal updated for Tax Credit impact.</t>
    </r>
  </si>
  <si>
    <r>
      <t xml:space="preserve">This adjustment increases the 2019 level of insurance expense for general liability, directors and officers (“D&amp;O”) liability, and property insurance to the level of insurance expense the Company is expecting during the rate year.  The amount included for D&amp;O insurance is reduced by 10% per Dockets UE-090134 and UG-090135.  
</t>
    </r>
    <r>
      <rPr>
        <b/>
        <sz val="12"/>
        <color rgb="FFFF0000"/>
        <rFont val="Calibri"/>
        <family val="2"/>
        <scheme val="minor"/>
      </rPr>
      <t xml:space="preserve">
Updated on Rebuttal with actual Prepaid Insurance invoices.</t>
    </r>
  </si>
  <si>
    <r>
      <t xml:space="preserve">This adjustment reflects the Company’s adjustment to recover its investment in Automated Meter Infrastructure (AMI) (see testimony of Company witnesses Ms. Rosentrater and Mr. DiLuciano.)  This adjustment also inlcudes the regulatory amortization of the deferred natural gas depreciation expense balances on new AMI meters, as well as the undepreciated net book value of the existing natural gas meter registers. 
</t>
    </r>
    <r>
      <rPr>
        <b/>
        <sz val="12"/>
        <color rgb="FFFF0000"/>
        <rFont val="Calibri"/>
        <family val="2"/>
        <scheme val="minor"/>
      </rPr>
      <t>On Rebuttal updated with actual 2020 transfers to plant and AMI Revisions as discussed by Ms. Rosentrater and Mr. La Bolle.</t>
    </r>
  </si>
  <si>
    <r>
      <t xml:space="preserve">This adjustment reflects increases in capital additions related to various programmatic capital projects (as supported by Company witnesses Mr. Thackston, Ms. Rosentrater and Mr. Kensok), reflecting the increases in 2020 capital additions, together with associated A/D, ADFIT, and depreciation expense.  This adjustment also reflects 2020 retirements on plant-in-service at December 31, 2019, on similar assets, as an offset to expense, reducing the overall impact of this adjustment.
</t>
    </r>
    <r>
      <rPr>
        <b/>
        <sz val="12"/>
        <color rgb="FFFF0000"/>
        <rFont val="Calibri"/>
        <family val="2"/>
        <scheme val="minor"/>
      </rPr>
      <t>On Rebuttal updated with actual 2020 transfers to plant.</t>
    </r>
  </si>
  <si>
    <r>
      <t xml:space="preserve">This adjustment reflects increases in capital additions related to various mandatory and compliance capital projects (as supported by Company witnesses Mr. Thackston and Ms. Rosentrater), reflecting the increases in 2020 capital additions, together with associated A/D, ADFIT, and depreciation expense.  This adjustment also reflects 2020 retirements on plant-in-service at December 31, 2019, on similar assets, as an offset to expense, reducing the overall impact of this adjustment.
</t>
    </r>
    <r>
      <rPr>
        <b/>
        <sz val="12"/>
        <color rgb="FFFF0000"/>
        <rFont val="Calibri"/>
        <family val="2"/>
        <scheme val="minor"/>
      </rPr>
      <t>On Rebuttal updated with actual 2020 transfers to plant.</t>
    </r>
  </si>
  <si>
    <r>
      <t xml:space="preserve">This adjustment reflects increases in capital additions related to various short-lived capital projects (as supported by Company witness Mr. Kensok), reflecting the increases in 2020 capital additions, together with associated A/D, ADFIT, and depreciation expense.  This adjustment also reflects 2020 retirements on plant-in-service at December 31, 2019, on similar assets, as an offset to expense, reducing the o1verall impact of this adjustment.
</t>
    </r>
    <r>
      <rPr>
        <b/>
        <sz val="12"/>
        <color rgb="FFFF0000"/>
        <rFont val="Calibri"/>
        <family val="2"/>
        <scheme val="minor"/>
      </rPr>
      <t>On Rebuttal updated with actual 2020 transfers to plant.</t>
    </r>
  </si>
  <si>
    <r>
      <t xml:space="preserve">This adjustment reflects increases in capital additions related to the Company’s Customer at the Center capital projects (as supported by Company witness Mr. Magalsky), reflecting the increases in 2020 capital additions, together with associated A/D, ADFIT, and depreciation expense.  This adjustment also reflects 2020 retirements on plant-in-service at December 31, 2019, on similar assets, as an offset to expense, reducing the overall impact of this adjustment.
</t>
    </r>
    <r>
      <rPr>
        <b/>
        <sz val="12"/>
        <color rgb="FFFF0000"/>
        <rFont val="Calibri"/>
        <family val="2"/>
        <scheme val="minor"/>
      </rPr>
      <t>On Rebuttal updated with actual 2020 transfers to plant.</t>
    </r>
  </si>
  <si>
    <r>
      <t xml:space="preserve">This adjustment reflects increases in capital additions related to various large and distinct capital projects (as supported by Company witnesses Mr. Thackston, Ms. Rosentrater and Mr. Kensok), reflecting the increases in 2020 capital additions, together with associated A/D, ADFIT, and depreciation expense.  This adjustment also reflects 2020 retirements on plant-in-service at December 31, 2019, on similar assets, as an offset to expense, reducing the overall impact of this adjustment.
</t>
    </r>
    <r>
      <rPr>
        <b/>
        <sz val="12"/>
        <color rgb="FFFF0000"/>
        <rFont val="Calibri"/>
        <family val="2"/>
        <scheme val="minor"/>
      </rPr>
      <t>On Rebuttal updated with actual 2020 transfers to plant.</t>
    </r>
  </si>
  <si>
    <t>TEP does not support "recovery on" AMI investment.</t>
  </si>
  <si>
    <t>TEP does not support an increase to ROE</t>
  </si>
  <si>
    <t>TEP supports an equal percent of increase to all rate schedules</t>
  </si>
  <si>
    <t>TEP supports an equal percent of increase to all energy blocks and no change to the basic charge.</t>
  </si>
  <si>
    <r>
      <t xml:space="preserve">Restates recorded regulatory expense for the twelve-months-ended December 31, 2019 to reflect the UTC assessment rates applied to revenues for the test period and the actual levels of FERC fees paid during the test period. 
</t>
    </r>
    <r>
      <rPr>
        <b/>
        <sz val="12"/>
        <color rgb="FFFF0000"/>
        <rFont val="Calibri"/>
        <family val="2"/>
        <scheme val="minor"/>
      </rPr>
      <t xml:space="preserve">On Rebuttal Company corrected error. </t>
    </r>
  </si>
  <si>
    <r>
      <t xml:space="preserve">This adjustment reflects net plant after ADFIT as of December 31, 2019 on an AMA basis per results of operations, adjusted to reflect net plant after ADFIT to a 2019 EOP basis per results of operations. Depreciation at December 31, 2019 was also adjusted to reflect for annual depreciation expense.
</t>
    </r>
    <r>
      <rPr>
        <b/>
        <sz val="12"/>
        <color rgb="FFFF0000"/>
        <rFont val="Calibri"/>
        <family val="2"/>
        <scheme val="minor"/>
      </rPr>
      <t xml:space="preserve">On Rebuttal reflected correction. </t>
    </r>
  </si>
  <si>
    <r>
      <t xml:space="preserve">This adjustment adjusts electric and natural gas January 2019 through December 2019 test period customers and usage for any known and measurable (pro forma) changes.  In addition, the adjustment re-prices billed, unbilled, and weather adjusted usage at the base tariff rates approved for 2019, as if the April 1, 2020 base tariff rates were effective for the full 12-months of the test year.  This adjustment also removes the impact of 2019 decoupling deferrals (GRC resets the base) and decoupling earnings sharing. 
</t>
    </r>
    <r>
      <rPr>
        <b/>
        <sz val="12"/>
        <color rgb="FFFF0000"/>
        <rFont val="Calibri"/>
        <family val="2"/>
        <scheme val="minor"/>
      </rPr>
      <t>On Rebuttal reflected closure of industrial customer.</t>
    </r>
  </si>
  <si>
    <r>
      <t xml:space="preserve">This adjustment adjusts the electric ARAM DFIT amortization expense included in the 2019 test period to reflect the level of ARAM DFIT amortization expense expected for the rate effective period.  
</t>
    </r>
    <r>
      <rPr>
        <b/>
        <sz val="12"/>
        <color rgb="FFFF0000"/>
        <rFont val="Times New Roman"/>
        <family val="1"/>
      </rPr>
      <t>On Rebuttal updated for Tax Credit impact.</t>
    </r>
  </si>
  <si>
    <r>
      <t xml:space="preserve">This adjustment increases the 2019 level of insurance expense for general liability, directors and officers (“D&amp;O”) liability, and property insurance to the level of insurance expense the Company is expecting during the rate year.  The amount included for D&amp;O insurance is reduced by 10% per Dockets UE-090134 and UG-090135.  
</t>
    </r>
    <r>
      <rPr>
        <b/>
        <sz val="12"/>
        <color rgb="FFFF0000"/>
        <rFont val="Calibri"/>
        <family val="2"/>
        <scheme val="minor"/>
      </rPr>
      <t>On Rebuttal updated to actual Prepaid Insurance invoices.</t>
    </r>
  </si>
  <si>
    <r>
      <t xml:space="preserve">This adjustment restates the 2019 level of property tax expense included in adjustment (2.02) Restate 2019 Property Tax, to the level of property tax expense the Company will experience during the rate year.  The property on which the tax is calculated is the property value as of December 31, 2020 at existing rates.
</t>
    </r>
    <r>
      <rPr>
        <b/>
        <sz val="12"/>
        <color rgb="FFFF0000"/>
        <rFont val="Calibri"/>
        <family val="2"/>
        <scheme val="minor"/>
      </rPr>
      <t>Updated on Rebuttal with updated property tax.</t>
    </r>
  </si>
  <si>
    <r>
      <t xml:space="preserve">This adjustment reflects increases in capital additions related to various short-lived capital projects (as supported by Company witness Mr. Kensok), reflecting the increases in 2020 capital additions, together with associated A/D, ADFIT, and depreciation expense.  This adjustment also reflects 2020 retirements on plant-in-service at December 31, 2019, on similar assets, as an offset to expense, reducing the overall impact of this adjustment. 
</t>
    </r>
    <r>
      <rPr>
        <b/>
        <sz val="12"/>
        <color rgb="FFFF0000"/>
        <rFont val="Calibri"/>
        <family val="2"/>
        <scheme val="minor"/>
      </rPr>
      <t>On Rebuttal updated with actual 2020 transfers to plant.</t>
    </r>
  </si>
  <si>
    <r>
      <t xml:space="preserve">This adjustment reflects the Company’s adjustment to recover its investment in Automated Meter Infrastructure (AMI) (see testimony of Company witnesses Ms. Rosentrater and Mr. DiLuciano.)  This adjustment also inlcudes the regulatory amortization of the deferred electric depreciation expense balances on new AMI meters, as well as the undepreciated net book value of the existing electric meters. 
</t>
    </r>
    <r>
      <rPr>
        <b/>
        <sz val="12"/>
        <color rgb="FFFF0000"/>
        <rFont val="Calibri"/>
        <family val="2"/>
        <scheme val="minor"/>
      </rPr>
      <t>On Rebuttal updated with actual 2020 transfers to plant and AMI Revisions as discussed by Ms. Rosentrater and Mr. La Bolle.</t>
    </r>
  </si>
  <si>
    <r>
      <t xml:space="preserve">This adjustment reflects a decrease to the normalized major maintenance expense included in restating adjustment (2.17), which reflected normalized Coyote Springs 2 (CS2)/Colstrip major maintenance for the 2019 historical test period, to reflect the normalized level of major maintenance for the CS2/Colstrip facilities expected during the rate effective period.
</t>
    </r>
    <r>
      <rPr>
        <b/>
        <sz val="12"/>
        <color rgb="FFFF0000"/>
        <rFont val="Calibri"/>
        <family val="2"/>
        <scheme val="minor"/>
      </rPr>
      <t>On Rebuttal updated with actual 2020 Colstrip major maintenance.</t>
    </r>
  </si>
  <si>
    <t>NOTE</t>
  </si>
  <si>
    <t>2020 AMA Rate Base</t>
  </si>
  <si>
    <t>Update to 2020 AMA Rate Base</t>
  </si>
  <si>
    <t>2020 O&amp;M Expense</t>
  </si>
  <si>
    <t>Adjust to 2020 O&amp;M Expense</t>
  </si>
  <si>
    <t>Withdrawn</t>
  </si>
  <si>
    <t>Inter-Corp. Cost Allocation</t>
  </si>
  <si>
    <t>Remove certain inter-company costs</t>
  </si>
  <si>
    <t>AFUDC Flow Through Amort.</t>
  </si>
  <si>
    <t>Credit for AFUDC Flow Through Amortization</t>
  </si>
  <si>
    <t>51.5% debt/48.5% equity</t>
  </si>
  <si>
    <t>Deny request for balancing account</t>
  </si>
  <si>
    <t>NOTES</t>
  </si>
  <si>
    <t>withdrawn</t>
  </si>
  <si>
    <t>settlement</t>
  </si>
  <si>
    <t>2020 AMA Capital</t>
  </si>
  <si>
    <t>7.01 AWEC</t>
  </si>
  <si>
    <t>7.02 AWEC</t>
  </si>
  <si>
    <t>7.03 AWEC</t>
  </si>
  <si>
    <t>7.04 AWEC</t>
  </si>
  <si>
    <t>3.17PF</t>
  </si>
  <si>
    <t>This adjustment reflect PRO FORMA increases in capital additions and expenses related to the Company’s Wildfire Plan, as supported by Company witness Mr. Howell. This pro forma adjustment reflects the increases in Janaury 2020 through September 2021 capital additions, together with associated A/D, ADFIT, and depreciation expense, as well as wildfire operating expenses expected during the rate effective period.</t>
  </si>
  <si>
    <t>This adjustment reflect PROVISIONAL increases in capital additions related to the Company’s Wildfire Plan, as supported by Company witness Mr. Howell. This provisional adjustment reflects the increases in October 1, 2021 through December 31, 2021 capital additions, together with associated A/D, ADFIT, and depreciation expense.</t>
  </si>
  <si>
    <t>3.18 PF</t>
  </si>
  <si>
    <t>3.18 Prov</t>
  </si>
  <si>
    <t>3.17 Prov</t>
  </si>
  <si>
    <t>3.19 PF</t>
  </si>
  <si>
    <t>3.19 Prov</t>
  </si>
  <si>
    <t>This adjustment reflects increases in PRO FORMA capital additions and expenses related to the Company’s decision to join the Western Energy Imbalance Market (EIM) operated by the California Independent System Operator  (CAISO), as supported and discussed by Company witness Mr. Kinney. This pro forma adjustment reflects the increases in pro forma capital from January 2020 through September 2021 capital additions, together with associated A/D, ADFIT, and depreciation expense, as well as EIM operating expenses expected during the rate-effective period.</t>
  </si>
  <si>
    <t>This adjustment reflects increases in PROVISIONAL capital additions to the Company’s decision to join the Western Energy Imbalance Market (EIM) operated by the California Independent System Operator  (CAISO), as supported and discussed by Company witness Mr. Kinney. This provisional adjustment reflects the increases in provisional capital moving into service in March 2022, together with associated A/D, ADFIT, and depreciation expense.</t>
  </si>
  <si>
    <r>
      <t xml:space="preserve">This adjustment reflects the Company’s PRO FORMA adjustment to recover its investment in Colstrip Units 3 and 4 after reflecting an accelerated depreciation rate to year 2025 as approved in the Company’s last general rate case (Docket UE-190334). Includes capital additions from January 2020 through September 2021. 
</t>
    </r>
    <r>
      <rPr>
        <b/>
        <sz val="12"/>
        <color rgb="FFFF0000"/>
        <rFont val="Calibri"/>
        <family val="2"/>
        <scheme val="minor"/>
      </rPr>
      <t>On Rebuttal updated with actual 2020 transfers to plant and revised 2021/2022 additions.</t>
    </r>
  </si>
  <si>
    <r>
      <t xml:space="preserve">This adjustment reflects the Company’s PROVISIONAL adjustment to recover its investment in Colstrip Units 3 and 4 after reflecting an accelerated depreciation rate to year 2025 as approved in the Company’s last general rate case (Docket UE-190334). Includes capital additions from October 2021 through December 2021 and 1 project moving into service July 2022. 
</t>
    </r>
    <r>
      <rPr>
        <b/>
        <sz val="12"/>
        <color rgb="FFFF0000"/>
        <rFont val="Calibri"/>
        <family val="2"/>
        <scheme val="minor"/>
      </rPr>
      <t xml:space="preserve">
On Rebuttal updated with actual 2020 transfers to plant and revised 2021/2022 additions.</t>
    </r>
  </si>
  <si>
    <r>
      <t xml:space="preserve">Pro Forma EIM Expenditures
</t>
    </r>
    <r>
      <rPr>
        <b/>
        <sz val="12"/>
        <color rgb="FFFF0000"/>
        <rFont val="Calibri"/>
        <family val="2"/>
        <scheme val="minor"/>
      </rPr>
      <t xml:space="preserve">Settlement includes EIM capital and expenses in base rates. See Settlement Stipulation paragraph 10.
</t>
    </r>
    <r>
      <rPr>
        <sz val="12"/>
        <color rgb="FFFF0000"/>
        <rFont val="Calibri"/>
        <family val="2"/>
        <scheme val="minor"/>
      </rPr>
      <t xml:space="preserve">
</t>
    </r>
    <r>
      <rPr>
        <sz val="12"/>
        <rFont val="Calibri"/>
        <family val="2"/>
        <scheme val="minor"/>
      </rPr>
      <t>(PF and Provisonal seperated per Bench Request 1)</t>
    </r>
  </si>
  <si>
    <r>
      <t xml:space="preserve">Pro Forma WildFire Plan 
</t>
    </r>
    <r>
      <rPr>
        <sz val="12"/>
        <rFont val="Calibri"/>
        <family val="2"/>
        <scheme val="minor"/>
      </rPr>
      <t xml:space="preserve">
(PF and Provisonal seperated per Bench Request 1)</t>
    </r>
  </si>
  <si>
    <r>
      <t xml:space="preserve">Provisional WildFire Plan 
</t>
    </r>
    <r>
      <rPr>
        <sz val="12"/>
        <rFont val="Calibri"/>
        <family val="2"/>
        <scheme val="minor"/>
      </rPr>
      <t xml:space="preserve">
(PF and Provisional seperated per Bench Request 1)</t>
    </r>
  </si>
  <si>
    <r>
      <t xml:space="preserve">Pro Forma Colstrip Cap &amp; Amortization
</t>
    </r>
    <r>
      <rPr>
        <sz val="12"/>
        <rFont val="Calibri"/>
        <family val="2"/>
        <scheme val="minor"/>
      </rPr>
      <t xml:space="preserve">
(PF and Provisonal seperated per Bench Request 1)</t>
    </r>
  </si>
  <si>
    <r>
      <t xml:space="preserve">Provisional Colstrip Cap &amp; Amortization
</t>
    </r>
    <r>
      <rPr>
        <sz val="12"/>
        <rFont val="Calibri"/>
        <family val="2"/>
        <scheme val="minor"/>
      </rPr>
      <t>(PF and Provisonal seperated per Bench Request 1)</t>
    </r>
  </si>
  <si>
    <r>
      <t xml:space="preserve">Provisional EIM Expenditures
</t>
    </r>
    <r>
      <rPr>
        <b/>
        <sz val="12"/>
        <color rgb="FFFF0000"/>
        <rFont val="Calibri"/>
        <family val="2"/>
        <scheme val="minor"/>
      </rPr>
      <t xml:space="preserve">Settlement includes EIM capital and expenses in base rates. See Settlement Stipulation paragraph 10.
</t>
    </r>
    <r>
      <rPr>
        <sz val="12"/>
        <color rgb="FFFF0000"/>
        <rFont val="Calibri"/>
        <family val="2"/>
        <scheme val="minor"/>
      </rPr>
      <t xml:space="preserve">
</t>
    </r>
    <r>
      <rPr>
        <sz val="12"/>
        <rFont val="Calibri"/>
        <family val="2"/>
        <scheme val="minor"/>
      </rPr>
      <t>(PF and Provisonal seperated per Bench Request 1)</t>
    </r>
  </si>
  <si>
    <t>SmartBurn</t>
  </si>
  <si>
    <t>Substation Rebuilds</t>
  </si>
  <si>
    <t>Grid Modernization</t>
  </si>
  <si>
    <t>PC Adj</t>
  </si>
  <si>
    <t>48.5% Equity / 51.5% Debt</t>
  </si>
  <si>
    <t>Recommend spreading rate change on equal percentages across all customer classes.</t>
  </si>
  <si>
    <t>Maintain current basic charges.</t>
  </si>
  <si>
    <t>Spread credits on an equal percentage of revenue basis.</t>
  </si>
  <si>
    <t>Return credit to customers based on approved revenue requirement, not to exceed two years. Any remaining amount, inlcuding future deferred tax benefits, would be returned over 10 years.</t>
  </si>
  <si>
    <t>Customer Tax Credit Tariff proposed to be used to return the Tax Customer Credit balances as discussed by Company witness Mr. Krasselt and Ms. Andrews, simultaneous with the change in base rates.</t>
  </si>
  <si>
    <t>Approve the request for a balancing account for wildfire O&amp;M expenses.</t>
  </si>
  <si>
    <t>Allow deferral of wildfire O&amp;M expenses.</t>
  </si>
  <si>
    <t>(Note: All information included is as provided by each party.)</t>
  </si>
  <si>
    <t xml:space="preserve">
($4,250)     ($24,804)
Dry Ash Waste &amp; Smartburn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</si>
</sst>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s>
  <fonts count="22"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sz val="10"/>
      <name val="Arial"/>
      <family val="2"/>
    </font>
    <font>
      <sz val="12"/>
      <name val="Times New Roman"/>
      <family val="1"/>
    </font>
    <font>
      <u/>
      <sz val="7.5"/>
      <color theme="0"/>
      <name val="Arial"/>
      <family val="2"/>
    </font>
    <font>
      <sz val="12"/>
      <color indexed="10"/>
      <name val="Times New Roman"/>
      <family val="1"/>
    </font>
    <font>
      <sz val="10"/>
      <name val="Tahoma"/>
      <family val="2"/>
    </font>
    <font>
      <b/>
      <sz val="14"/>
      <color theme="1"/>
      <name val="Calibri"/>
      <family val="2"/>
      <scheme val="minor"/>
    </font>
    <font>
      <b/>
      <sz val="12"/>
      <name val="Calibri"/>
      <family val="2"/>
      <scheme val="minor"/>
    </font>
    <font>
      <b/>
      <sz val="14"/>
      <name val="Calibri"/>
      <family val="2"/>
      <scheme val="minor"/>
    </font>
    <font>
      <sz val="12"/>
      <name val="Calibri"/>
      <family val="2"/>
      <scheme val="minor"/>
    </font>
    <font>
      <sz val="12"/>
      <color theme="1"/>
      <name val="Times New Roman"/>
      <family val="1"/>
    </font>
    <font>
      <sz val="12"/>
      <color rgb="FF000000"/>
      <name val="Times New Roman"/>
      <family val="1"/>
    </font>
    <font>
      <vertAlign val="superscript"/>
      <sz val="12"/>
      <color rgb="FF000000"/>
      <name val="Times New Roman"/>
      <family val="1"/>
    </font>
    <font>
      <sz val="12"/>
      <color rgb="FFFF0000"/>
      <name val="Calibri"/>
      <family val="2"/>
      <scheme val="minor"/>
    </font>
    <font>
      <b/>
      <sz val="12"/>
      <color rgb="FFFF0000"/>
      <name val="Calibri"/>
      <family val="2"/>
      <scheme val="minor"/>
    </font>
    <font>
      <sz val="12"/>
      <color rgb="FF7030A0"/>
      <name val="Calibri"/>
      <family val="2"/>
    </font>
    <font>
      <sz val="12"/>
      <name val="Calibri"/>
      <family val="2"/>
    </font>
    <font>
      <b/>
      <sz val="12"/>
      <color rgb="FFFF0000"/>
      <name val="Times New Roman"/>
      <family val="1"/>
    </font>
    <font>
      <b/>
      <sz val="14"/>
      <color rgb="FFFF0000"/>
      <name val="Calibri"/>
      <family val="2"/>
      <scheme val="minor"/>
    </font>
  </fonts>
  <fills count="7">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3">
    <xf numFmtId="0" fontId="0"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0" fontId="5" fillId="0" borderId="0"/>
    <xf numFmtId="0" fontId="7" fillId="2" borderId="0"/>
    <xf numFmtId="43" fontId="8"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4" fillId="0" borderId="0" applyFont="0" applyFill="0" applyBorder="0" applyAlignment="0" applyProtection="0"/>
    <xf numFmtId="43" fontId="1" fillId="0" borderId="0" applyFont="0" applyFill="0" applyBorder="0" applyAlignment="0" applyProtection="0"/>
    <xf numFmtId="41" fontId="4" fillId="0" borderId="0" applyFont="0" applyFill="0" applyBorder="0" applyAlignment="0" applyProtection="0"/>
  </cellStyleXfs>
  <cellXfs count="238">
    <xf numFmtId="0" fontId="0" fillId="0" borderId="0" xfId="0"/>
    <xf numFmtId="43" fontId="3" fillId="0" borderId="0" xfId="2" applyFont="1" applyFill="1" applyAlignment="1">
      <alignment vertical="center"/>
    </xf>
    <xf numFmtId="43" fontId="2" fillId="0" borderId="1" xfId="2"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horizontal="center" vertical="center"/>
    </xf>
    <xf numFmtId="0" fontId="3" fillId="0" borderId="1" xfId="0" applyFont="1" applyFill="1" applyBorder="1" applyAlignment="1">
      <alignment vertical="center" wrapText="1"/>
    </xf>
    <xf numFmtId="43" fontId="3" fillId="0" borderId="1" xfId="2" applyFont="1" applyFill="1" applyBorder="1" applyAlignment="1">
      <alignment horizontal="center" vertical="center"/>
    </xf>
    <xf numFmtId="164" fontId="2" fillId="0" borderId="1" xfId="0" applyNumberFormat="1" applyFont="1" applyFill="1" applyBorder="1" applyAlignment="1">
      <alignment horizontal="center" vertical="center"/>
    </xf>
    <xf numFmtId="3" fontId="3" fillId="0" borderId="1" xfId="0" applyNumberFormat="1" applyFont="1" applyFill="1" applyBorder="1" applyAlignment="1">
      <alignment vertical="center" wrapText="1"/>
    </xf>
    <xf numFmtId="3" fontId="3" fillId="0" borderId="1" xfId="0" applyNumberFormat="1" applyFont="1" applyFill="1" applyBorder="1" applyAlignment="1">
      <alignment horizontal="left" vertical="center" wrapText="1"/>
    </xf>
    <xf numFmtId="0" fontId="3" fillId="0" borderId="0" xfId="0" applyFont="1" applyFill="1" applyAlignment="1">
      <alignment vertical="center"/>
    </xf>
    <xf numFmtId="43" fontId="3" fillId="0" borderId="1" xfId="2" applyNumberFormat="1" applyFont="1" applyFill="1" applyBorder="1" applyAlignment="1">
      <alignment horizontal="center" vertical="center"/>
    </xf>
    <xf numFmtId="43" fontId="3" fillId="0" borderId="1" xfId="0" applyNumberFormat="1" applyFont="1" applyFill="1" applyBorder="1" applyAlignment="1">
      <alignment vertical="center" wrapText="1"/>
    </xf>
    <xf numFmtId="0" fontId="3" fillId="0" borderId="0" xfId="0" applyFont="1" applyFill="1" applyBorder="1" applyAlignment="1">
      <alignment vertical="center"/>
    </xf>
    <xf numFmtId="10" fontId="3" fillId="0" borderId="1" xfId="0" applyNumberFormat="1" applyFont="1" applyFill="1" applyBorder="1" applyAlignment="1">
      <alignment horizontal="left" vertical="center" wrapText="1"/>
    </xf>
    <xf numFmtId="43" fontId="3" fillId="0" borderId="1" xfId="2" applyFont="1" applyFill="1" applyBorder="1" applyAlignment="1">
      <alignment vertical="center"/>
    </xf>
    <xf numFmtId="0" fontId="0" fillId="0" borderId="1" xfId="0" applyFill="1" applyBorder="1"/>
    <xf numFmtId="0" fontId="0" fillId="0" borderId="1" xfId="0" applyBorder="1"/>
    <xf numFmtId="0" fontId="2" fillId="0" borderId="0" xfId="0" applyFont="1" applyFill="1" applyBorder="1" applyAlignment="1">
      <alignment horizontal="center" vertical="center"/>
    </xf>
    <xf numFmtId="41" fontId="3" fillId="0" borderId="1" xfId="0" applyNumberFormat="1" applyFont="1" applyFill="1" applyBorder="1" applyAlignment="1">
      <alignment horizontal="center" vertical="center" wrapText="1"/>
    </xf>
    <xf numFmtId="41" fontId="3" fillId="0" borderId="1" xfId="0" applyNumberFormat="1" applyFont="1" applyFill="1" applyBorder="1" applyAlignment="1">
      <alignment vertical="top" wrapText="1"/>
    </xf>
    <xf numFmtId="164" fontId="2" fillId="0" borderId="1" xfId="3" applyNumberFormat="1" applyFont="1" applyFill="1" applyBorder="1" applyAlignment="1">
      <alignment vertical="center"/>
    </xf>
    <xf numFmtId="5" fontId="3" fillId="0" borderId="1" xfId="0" applyNumberFormat="1" applyFont="1" applyFill="1" applyBorder="1" applyAlignment="1">
      <alignment horizontal="center" vertical="center"/>
    </xf>
    <xf numFmtId="0" fontId="3" fillId="0" borderId="0" xfId="0" applyFont="1" applyFill="1" applyAlignment="1">
      <alignment vertical="center"/>
    </xf>
    <xf numFmtId="3" fontId="2" fillId="0" borderId="1" xfId="0" applyNumberFormat="1" applyFont="1" applyFill="1" applyBorder="1" applyAlignment="1">
      <alignment vertical="center" wrapText="1"/>
    </xf>
    <xf numFmtId="0" fontId="3" fillId="0" borderId="1" xfId="0" applyFont="1" applyFill="1" applyBorder="1" applyAlignment="1">
      <alignment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5" fontId="2" fillId="0" borderId="1" xfId="0" applyNumberFormat="1" applyFont="1" applyFill="1" applyBorder="1" applyAlignment="1">
      <alignment vertical="top"/>
    </xf>
    <xf numFmtId="3" fontId="3" fillId="0" borderId="1" xfId="0" applyNumberFormat="1" applyFont="1" applyFill="1" applyBorder="1" applyAlignment="1">
      <alignment vertical="top" wrapText="1"/>
    </xf>
    <xf numFmtId="0" fontId="3" fillId="0" borderId="1" xfId="0" applyFont="1" applyFill="1" applyBorder="1" applyAlignment="1">
      <alignment vertical="top" wrapText="1"/>
    </xf>
    <xf numFmtId="3" fontId="3" fillId="0" borderId="1" xfId="0" applyNumberFormat="1" applyFont="1" applyFill="1" applyBorder="1" applyAlignment="1">
      <alignment horizontal="left" vertical="top" wrapText="1"/>
    </xf>
    <xf numFmtId="3" fontId="2"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vertical="top" wrapText="1"/>
    </xf>
    <xf numFmtId="10" fontId="3" fillId="0" borderId="1" xfId="0" applyNumberFormat="1" applyFont="1" applyBorder="1" applyAlignment="1">
      <alignment horizontal="left" vertical="center" wrapText="1"/>
    </xf>
    <xf numFmtId="3" fontId="3" fillId="0" borderId="1" xfId="0" applyNumberFormat="1" applyFont="1" applyBorder="1" applyAlignment="1">
      <alignment vertical="center" wrapText="1"/>
    </xf>
    <xf numFmtId="0" fontId="3" fillId="0" borderId="1" xfId="0" quotePrefix="1" applyFont="1" applyFill="1" applyBorder="1" applyAlignment="1">
      <alignmen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10" fontId="3" fillId="0" borderId="1" xfId="1"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5" fontId="2" fillId="0" borderId="1" xfId="0" applyNumberFormat="1" applyFont="1" applyFill="1" applyBorder="1" applyAlignment="1">
      <alignment horizontal="center" vertical="center"/>
    </xf>
    <xf numFmtId="3" fontId="12" fillId="0" borderId="1" xfId="0" applyNumberFormat="1" applyFont="1" applyBorder="1" applyAlignment="1">
      <alignment vertical="center"/>
    </xf>
    <xf numFmtId="0" fontId="13" fillId="0" borderId="1" xfId="0" applyFont="1" applyBorder="1" applyAlignment="1">
      <alignment vertical="top" wrapText="1"/>
    </xf>
    <xf numFmtId="164" fontId="3" fillId="0" borderId="1" xfId="3" applyNumberFormat="1" applyFont="1" applyFill="1" applyBorder="1" applyAlignment="1">
      <alignment vertical="center"/>
    </xf>
    <xf numFmtId="0" fontId="2" fillId="0" borderId="1" xfId="0" quotePrefix="1" applyFont="1" applyFill="1" applyBorder="1" applyAlignment="1">
      <alignment horizontal="center" vertical="top" wrapText="1"/>
    </xf>
    <xf numFmtId="0" fontId="2" fillId="0" borderId="1" xfId="0" applyFont="1" applyFill="1" applyBorder="1" applyAlignment="1">
      <alignment horizontal="center" vertical="top" wrapText="1"/>
    </xf>
    <xf numFmtId="0" fontId="3" fillId="0" borderId="1" xfId="0" applyFont="1" applyFill="1" applyBorder="1" applyAlignment="1">
      <alignment horizontal="center" vertical="top"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2" fillId="0" borderId="3" xfId="0" applyFont="1" applyFill="1" applyBorder="1" applyAlignment="1">
      <alignment vertical="top" wrapText="1"/>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10" fontId="3" fillId="0" borderId="1"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10" fontId="3"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5" fontId="3" fillId="4" borderId="1" xfId="0" applyNumberFormat="1" applyFont="1" applyFill="1" applyBorder="1" applyAlignment="1">
      <alignment horizontal="center" vertical="center"/>
    </xf>
    <xf numFmtId="0" fontId="2"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5" fontId="2" fillId="4" borderId="1" xfId="0" applyNumberFormat="1" applyFont="1" applyFill="1" applyBorder="1" applyAlignment="1">
      <alignment horizontal="center" vertical="center"/>
    </xf>
    <xf numFmtId="10" fontId="2" fillId="0" borderId="1" xfId="1" applyNumberFormat="1" applyFont="1" applyFill="1" applyBorder="1" applyAlignment="1">
      <alignment horizontal="center" vertical="center"/>
    </xf>
    <xf numFmtId="0" fontId="9" fillId="4" borderId="1" xfId="0" applyFont="1" applyFill="1" applyBorder="1" applyAlignment="1">
      <alignment horizontal="center" vertical="center"/>
    </xf>
    <xf numFmtId="0" fontId="2" fillId="0" borderId="1" xfId="0" applyFont="1" applyFill="1" applyBorder="1" applyAlignment="1">
      <alignment vertical="center"/>
    </xf>
    <xf numFmtId="5" fontId="17" fillId="4"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wrapText="1"/>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3" xfId="0" applyNumberFormat="1" applyFont="1" applyFill="1" applyBorder="1" applyAlignment="1">
      <alignment horizontal="center" vertical="center"/>
    </xf>
    <xf numFmtId="3" fontId="3" fillId="0" borderId="1" xfId="0" applyNumberFormat="1" applyFont="1" applyFill="1" applyBorder="1" applyAlignment="1">
      <alignment vertical="center" wrapText="1"/>
    </xf>
    <xf numFmtId="0" fontId="3" fillId="0" borderId="1" xfId="0" quotePrefix="1" applyFont="1" applyFill="1" applyBorder="1" applyAlignment="1">
      <alignment vertical="center" wrapText="1"/>
    </xf>
    <xf numFmtId="5" fontId="3" fillId="0" borderId="1"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5" fontId="3" fillId="0" borderId="8" xfId="0" applyNumberFormat="1" applyFont="1" applyFill="1" applyBorder="1" applyAlignment="1">
      <alignment horizontal="center" vertical="center"/>
    </xf>
    <xf numFmtId="5" fontId="3" fillId="0" borderId="1" xfId="0" applyNumberFormat="1" applyFont="1" applyFill="1" applyBorder="1" applyAlignment="1">
      <alignment horizontal="center" vertical="center"/>
    </xf>
    <xf numFmtId="43" fontId="3" fillId="0" borderId="1" xfId="2" applyFont="1" applyFill="1" applyBorder="1" applyAlignment="1">
      <alignment horizontal="center" vertical="center"/>
    </xf>
    <xf numFmtId="3" fontId="3" fillId="0" borderId="1" xfId="0" applyNumberFormat="1" applyFont="1" applyFill="1" applyBorder="1" applyAlignment="1">
      <alignment vertical="center" wrapText="1"/>
    </xf>
    <xf numFmtId="0" fontId="2" fillId="0" borderId="1" xfId="0" applyFont="1" applyFill="1" applyBorder="1" applyAlignment="1">
      <alignment horizontal="center" vertical="center"/>
    </xf>
    <xf numFmtId="0" fontId="3" fillId="0" borderId="0" xfId="0" applyFont="1" applyFill="1" applyBorder="1" applyAlignment="1">
      <alignment vertical="center"/>
    </xf>
    <xf numFmtId="10" fontId="3" fillId="0" borderId="1" xfId="0" applyNumberFormat="1" applyFont="1" applyBorder="1" applyAlignment="1">
      <alignment horizontal="left" vertical="center" wrapText="1"/>
    </xf>
    <xf numFmtId="43" fontId="3" fillId="0" borderId="1" xfId="2" applyFont="1" applyFill="1" applyBorder="1" applyAlignment="1">
      <alignment horizontal="center" vertical="center"/>
    </xf>
    <xf numFmtId="0" fontId="2" fillId="0" borderId="1" xfId="0" applyFont="1" applyFill="1" applyBorder="1" applyAlignment="1">
      <alignment horizontal="center" vertical="center"/>
    </xf>
    <xf numFmtId="0" fontId="3" fillId="0" borderId="0" xfId="0" applyFont="1" applyFill="1" applyBorder="1" applyAlignment="1">
      <alignment vertical="center"/>
    </xf>
    <xf numFmtId="3" fontId="3" fillId="0" borderId="1" xfId="0" applyNumberFormat="1" applyFont="1" applyFill="1" applyBorder="1" applyAlignment="1">
      <alignment vertical="center" wrapText="1"/>
    </xf>
    <xf numFmtId="5" fontId="3" fillId="0" borderId="1" xfId="0" applyNumberFormat="1" applyFont="1" applyFill="1" applyBorder="1" applyAlignment="1">
      <alignment horizontal="center" vertical="center"/>
    </xf>
    <xf numFmtId="3" fontId="3" fillId="0" borderId="1" xfId="0" applyNumberFormat="1" applyFont="1" applyFill="1" applyBorder="1" applyAlignment="1">
      <alignment horizontal="left"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10" fontId="3" fillId="0" borderId="1" xfId="0" applyNumberFormat="1" applyFont="1" applyFill="1" applyBorder="1" applyAlignment="1">
      <alignment horizontal="left" vertical="top" wrapText="1"/>
    </xf>
    <xf numFmtId="41" fontId="3"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10" fontId="3" fillId="0" borderId="2" xfId="0" applyNumberFormat="1" applyFont="1" applyFill="1" applyBorder="1" applyAlignment="1">
      <alignment horizontal="left" vertical="top" wrapText="1"/>
    </xf>
    <xf numFmtId="0" fontId="3" fillId="0" borderId="0" xfId="0" applyFont="1" applyAlignment="1">
      <alignment vertical="center"/>
    </xf>
    <xf numFmtId="0" fontId="3" fillId="0" borderId="1" xfId="0" applyFont="1" applyBorder="1" applyAlignment="1">
      <alignment vertical="center"/>
    </xf>
    <xf numFmtId="5" fontId="2" fillId="0" borderId="0" xfId="0" applyNumberFormat="1" applyFont="1" applyFill="1" applyBorder="1" applyAlignment="1">
      <alignment vertical="top"/>
    </xf>
    <xf numFmtId="5" fontId="3" fillId="0" borderId="2" xfId="0" applyNumberFormat="1"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vertical="center"/>
    </xf>
    <xf numFmtId="0" fontId="3" fillId="0" borderId="4" xfId="0" applyFont="1" applyFill="1" applyBorder="1" applyAlignment="1">
      <alignment vertical="top" wrapText="1"/>
    </xf>
    <xf numFmtId="0" fontId="3" fillId="0" borderId="4" xfId="0" applyFont="1" applyFill="1" applyBorder="1" applyAlignment="1">
      <alignment vertical="center"/>
    </xf>
    <xf numFmtId="0" fontId="3" fillId="0" borderId="4" xfId="0" applyFont="1" applyFill="1" applyBorder="1" applyAlignment="1">
      <alignment horizontal="left" vertical="center" wrapText="1"/>
    </xf>
    <xf numFmtId="5" fontId="3" fillId="0" borderId="4" xfId="0" applyNumberFormat="1" applyFont="1" applyFill="1" applyBorder="1" applyAlignment="1">
      <alignment horizontal="center" vertical="center"/>
    </xf>
    <xf numFmtId="41" fontId="3" fillId="0" borderId="8" xfId="0" applyNumberFormat="1" applyFont="1" applyFill="1" applyBorder="1" applyAlignment="1">
      <alignment horizontal="center" vertical="center" wrapText="1"/>
    </xf>
    <xf numFmtId="2" fontId="3" fillId="0" borderId="1" xfId="0" applyNumberFormat="1" applyFont="1" applyBorder="1" applyAlignment="1">
      <alignment vertical="center"/>
    </xf>
    <xf numFmtId="41" fontId="3" fillId="0" borderId="1" xfId="0" applyNumberFormat="1" applyFont="1" applyFill="1" applyBorder="1" applyAlignment="1">
      <alignment horizontal="center" vertical="center"/>
    </xf>
    <xf numFmtId="2" fontId="3" fillId="0" borderId="0" xfId="0" applyNumberFormat="1" applyFont="1" applyFill="1" applyAlignment="1">
      <alignment vertical="center"/>
    </xf>
    <xf numFmtId="10" fontId="3" fillId="0" borderId="1" xfId="0" applyNumberFormat="1" applyFont="1" applyFill="1" applyBorder="1" applyAlignment="1">
      <alignment vertical="center"/>
    </xf>
    <xf numFmtId="0" fontId="2" fillId="0" borderId="1" xfId="0" applyFont="1" applyFill="1" applyBorder="1" applyAlignment="1">
      <alignment horizontal="center" vertical="center"/>
    </xf>
    <xf numFmtId="5" fontId="3" fillId="5" borderId="1" xfId="0" applyNumberFormat="1" applyFont="1" applyFill="1" applyBorder="1" applyAlignment="1">
      <alignment horizontal="center" vertical="center"/>
    </xf>
    <xf numFmtId="5" fontId="2" fillId="5" borderId="1" xfId="0" applyNumberFormat="1" applyFont="1" applyFill="1" applyBorder="1" applyAlignment="1">
      <alignment horizontal="center" vertical="center"/>
    </xf>
    <xf numFmtId="0" fontId="3" fillId="0" borderId="0" xfId="0" applyFont="1" applyFill="1" applyBorder="1" applyAlignment="1">
      <alignment vertical="top" wrapText="1"/>
    </xf>
    <xf numFmtId="0" fontId="3" fillId="0" borderId="5" xfId="0" applyFont="1" applyFill="1" applyBorder="1" applyAlignment="1">
      <alignment vertical="top" wrapText="1"/>
    </xf>
    <xf numFmtId="5" fontId="2" fillId="5" borderId="4" xfId="0" applyNumberFormat="1" applyFont="1" applyFill="1" applyBorder="1" applyAlignment="1">
      <alignment horizontal="center" vertical="center"/>
    </xf>
    <xf numFmtId="41" fontId="3" fillId="5"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6" fillId="0" borderId="1" xfId="0" applyFont="1" applyFill="1" applyBorder="1" applyAlignment="1">
      <alignment horizontal="left" vertical="center" wrapText="1"/>
    </xf>
    <xf numFmtId="43" fontId="16" fillId="0" borderId="1" xfId="2" applyFont="1" applyFill="1" applyBorder="1" applyAlignment="1">
      <alignment horizontal="center" vertical="center"/>
    </xf>
    <xf numFmtId="0" fontId="16" fillId="0" borderId="1" xfId="0" applyFont="1" applyFill="1" applyBorder="1" applyAlignment="1">
      <alignment vertical="top" wrapText="1"/>
    </xf>
    <xf numFmtId="5" fontId="16" fillId="0" borderId="1" xfId="0" applyNumberFormat="1" applyFont="1" applyFill="1" applyBorder="1" applyAlignment="1">
      <alignment horizontal="center" vertical="center"/>
    </xf>
    <xf numFmtId="43" fontId="16" fillId="0" borderId="1" xfId="2" applyFont="1" applyFill="1" applyBorder="1" applyAlignment="1">
      <alignment horizontal="right" vertical="center"/>
    </xf>
    <xf numFmtId="0" fontId="16" fillId="0" borderId="1" xfId="0" applyFont="1" applyFill="1" applyBorder="1" applyAlignment="1">
      <alignment horizontal="right" vertical="center"/>
    </xf>
    <xf numFmtId="0" fontId="3" fillId="0" borderId="1" xfId="0" applyFont="1" applyFill="1" applyBorder="1" applyAlignment="1">
      <alignment horizontal="right" vertical="center"/>
    </xf>
    <xf numFmtId="0" fontId="3" fillId="0" borderId="4" xfId="0" applyFont="1" applyFill="1" applyBorder="1" applyAlignment="1">
      <alignment horizontal="right" vertical="center"/>
    </xf>
    <xf numFmtId="43" fontId="3" fillId="0" borderId="1" xfId="2" applyFont="1" applyFill="1" applyBorder="1" applyAlignment="1">
      <alignment horizontal="right" vertical="center"/>
    </xf>
    <xf numFmtId="5" fontId="17" fillId="6" borderId="1" xfId="0" applyNumberFormat="1" applyFont="1" applyFill="1" applyBorder="1" applyAlignment="1">
      <alignment horizontal="center" vertical="center"/>
    </xf>
    <xf numFmtId="5" fontId="17" fillId="6" borderId="2" xfId="0" applyNumberFormat="1" applyFont="1" applyFill="1" applyBorder="1" applyAlignment="1">
      <alignment horizontal="center" vertical="center"/>
    </xf>
    <xf numFmtId="5" fontId="17" fillId="4" borderId="10" xfId="0" applyNumberFormat="1" applyFont="1" applyFill="1" applyBorder="1" applyAlignment="1">
      <alignment horizontal="center" vertical="center"/>
    </xf>
    <xf numFmtId="5" fontId="17" fillId="4" borderId="11" xfId="0" applyNumberFormat="1" applyFont="1" applyFill="1" applyBorder="1" applyAlignment="1">
      <alignment horizontal="center" vertical="center"/>
    </xf>
    <xf numFmtId="5" fontId="17" fillId="4" borderId="12" xfId="0" applyNumberFormat="1" applyFont="1" applyFill="1" applyBorder="1" applyAlignment="1">
      <alignment horizontal="center" vertical="center"/>
    </xf>
    <xf numFmtId="5" fontId="17" fillId="4" borderId="13" xfId="0" applyNumberFormat="1" applyFont="1" applyFill="1" applyBorder="1" applyAlignment="1">
      <alignment horizontal="center" vertical="center"/>
    </xf>
    <xf numFmtId="5" fontId="3" fillId="0" borderId="8" xfId="0" applyNumberFormat="1" applyFont="1" applyBorder="1" applyAlignment="1">
      <alignment horizontal="center" vertical="center"/>
    </xf>
    <xf numFmtId="5" fontId="3" fillId="0" borderId="1" xfId="0" applyNumberFormat="1" applyFont="1" applyBorder="1" applyAlignment="1">
      <alignment horizontal="center" vertical="center"/>
    </xf>
    <xf numFmtId="5" fontId="2" fillId="0" borderId="1" xfId="0" applyNumberFormat="1" applyFont="1" applyBorder="1" applyAlignment="1">
      <alignment vertical="center"/>
    </xf>
    <xf numFmtId="5" fontId="3" fillId="0" borderId="1" xfId="0" applyNumberFormat="1" applyFont="1" applyFill="1" applyBorder="1" applyAlignment="1">
      <alignment vertical="center"/>
    </xf>
    <xf numFmtId="164" fontId="3" fillId="0" borderId="1" xfId="3" applyNumberFormat="1" applyFont="1" applyFill="1" applyBorder="1" applyAlignment="1">
      <alignment horizontal="center" vertical="center" wrapText="1"/>
    </xf>
    <xf numFmtId="164" fontId="3" fillId="5" borderId="1" xfId="3" applyNumberFormat="1" applyFont="1" applyFill="1" applyBorder="1" applyAlignment="1">
      <alignment horizontal="center" vertical="center" wrapText="1"/>
    </xf>
    <xf numFmtId="164" fontId="3" fillId="0" borderId="1" xfId="3" applyNumberFormat="1" applyFont="1" applyFill="1" applyBorder="1" applyAlignment="1">
      <alignment horizontal="center" vertical="center"/>
    </xf>
    <xf numFmtId="164" fontId="3" fillId="0" borderId="8" xfId="3" applyNumberFormat="1" applyFont="1" applyFill="1" applyBorder="1" applyAlignment="1">
      <alignment horizontal="center" vertical="center" wrapText="1"/>
    </xf>
    <xf numFmtId="164" fontId="3" fillId="5" borderId="8" xfId="3" applyNumberFormat="1" applyFont="1" applyFill="1" applyBorder="1" applyAlignment="1">
      <alignment horizontal="center" vertical="center" wrapText="1"/>
    </xf>
    <xf numFmtId="164" fontId="2" fillId="0" borderId="1" xfId="3" applyNumberFormat="1" applyFont="1" applyFill="1" applyBorder="1" applyAlignment="1">
      <alignment horizontal="center" vertical="center"/>
    </xf>
    <xf numFmtId="164" fontId="3" fillId="0" borderId="1" xfId="3" applyNumberFormat="1" applyFont="1" applyFill="1" applyBorder="1" applyAlignment="1">
      <alignment vertical="top" wrapText="1"/>
    </xf>
    <xf numFmtId="164" fontId="3" fillId="0" borderId="1" xfId="3" applyNumberFormat="1" applyFont="1" applyFill="1" applyBorder="1" applyAlignment="1">
      <alignment horizontal="left" vertical="top" wrapText="1"/>
    </xf>
    <xf numFmtId="0" fontId="3" fillId="0" borderId="0" xfId="0" applyFont="1" applyBorder="1" applyAlignment="1">
      <alignment vertical="center"/>
    </xf>
    <xf numFmtId="0" fontId="3" fillId="0" borderId="1" xfId="0" applyFont="1" applyBorder="1" applyAlignment="1">
      <alignment horizontal="left" vertical="center" wrapText="1"/>
    </xf>
    <xf numFmtId="0" fontId="3" fillId="0" borderId="4" xfId="0" applyFont="1" applyFill="1" applyBorder="1" applyAlignment="1">
      <alignment horizontal="center" vertical="center"/>
    </xf>
    <xf numFmtId="3" fontId="3" fillId="0" borderId="1" xfId="0" applyNumberFormat="1" applyFont="1" applyBorder="1" applyAlignment="1">
      <alignment horizontal="left" vertical="center" wrapText="1"/>
    </xf>
    <xf numFmtId="5" fontId="2" fillId="5" borderId="1" xfId="0" applyNumberFormat="1" applyFont="1" applyFill="1" applyBorder="1" applyAlignment="1">
      <alignment horizontal="right" vertical="center"/>
    </xf>
    <xf numFmtId="164" fontId="3" fillId="0" borderId="9" xfId="3" applyNumberFormat="1" applyFont="1" applyFill="1" applyBorder="1" applyAlignment="1">
      <alignment horizontal="center" vertical="center" wrapText="1"/>
    </xf>
    <xf numFmtId="164" fontId="3" fillId="0" borderId="8" xfId="3" applyNumberFormat="1" applyFont="1" applyFill="1" applyBorder="1" applyAlignment="1">
      <alignment horizontal="center" vertical="center" wrapText="1"/>
    </xf>
    <xf numFmtId="5" fontId="3" fillId="0" borderId="9" xfId="0" applyNumberFormat="1" applyFont="1" applyFill="1" applyBorder="1" applyAlignment="1">
      <alignment horizontal="center" vertical="center"/>
    </xf>
    <xf numFmtId="5" fontId="3" fillId="0" borderId="8" xfId="0" applyNumberFormat="1" applyFont="1" applyFill="1" applyBorder="1" applyAlignment="1">
      <alignment horizontal="center" vertical="center"/>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1" fillId="0" borderId="5" xfId="0" applyFont="1" applyFill="1" applyBorder="1" applyAlignment="1">
      <alignment horizontal="left" vertical="center" wrapText="1"/>
    </xf>
    <xf numFmtId="5" fontId="3" fillId="0" borderId="9" xfId="0" applyNumberFormat="1" applyFont="1" applyBorder="1" applyAlignment="1">
      <alignment horizontal="center" vertical="center"/>
    </xf>
    <xf numFmtId="5" fontId="3" fillId="0" borderId="8" xfId="0" applyNumberFormat="1" applyFont="1" applyBorder="1" applyAlignment="1">
      <alignment horizontal="center" vertical="center"/>
    </xf>
    <xf numFmtId="5" fontId="2" fillId="4" borderId="9" xfId="0" applyNumberFormat="1" applyFont="1" applyFill="1" applyBorder="1" applyAlignment="1">
      <alignment horizontal="center" vertical="center"/>
    </xf>
    <xf numFmtId="5" fontId="2" fillId="4" borderId="14" xfId="0" applyNumberFormat="1" applyFont="1" applyFill="1" applyBorder="1" applyAlignment="1">
      <alignment horizontal="center" vertical="center"/>
    </xf>
    <xf numFmtId="5" fontId="3" fillId="5" borderId="15" xfId="0" applyNumberFormat="1" applyFont="1" applyFill="1" applyBorder="1" applyAlignment="1">
      <alignment horizontal="center" vertical="center"/>
    </xf>
    <xf numFmtId="5" fontId="3" fillId="5" borderId="16" xfId="0" applyNumberFormat="1" applyFont="1" applyFill="1" applyBorder="1" applyAlignment="1">
      <alignment horizontal="center" vertical="center"/>
    </xf>
    <xf numFmtId="5" fontId="3" fillId="5" borderId="9" xfId="0" applyNumberFormat="1" applyFont="1" applyFill="1" applyBorder="1" applyAlignment="1">
      <alignment horizontal="center" vertical="center"/>
    </xf>
    <xf numFmtId="5" fontId="3" fillId="5" borderId="8" xfId="0" applyNumberFormat="1" applyFont="1" applyFill="1" applyBorder="1" applyAlignment="1">
      <alignment horizontal="center" vertical="center"/>
    </xf>
    <xf numFmtId="164" fontId="3" fillId="5" borderId="9" xfId="3" applyNumberFormat="1" applyFont="1" applyFill="1" applyBorder="1" applyAlignment="1">
      <alignment horizontal="center" vertical="center" wrapText="1"/>
    </xf>
    <xf numFmtId="164" fontId="3" fillId="5" borderId="8" xfId="3"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1" xfId="0" applyFont="1" applyFill="1" applyBorder="1" applyAlignment="1">
      <alignment horizontal="left" vertical="center" wrapText="1"/>
    </xf>
    <xf numFmtId="10" fontId="3" fillId="0" borderId="1" xfId="0" applyNumberFormat="1" applyFont="1" applyFill="1" applyBorder="1" applyAlignment="1">
      <alignment horizontal="left" vertical="center" wrapText="1"/>
    </xf>
    <xf numFmtId="164" fontId="3" fillId="0" borderId="1" xfId="3" applyNumberFormat="1" applyFont="1" applyFill="1" applyBorder="1" applyAlignment="1">
      <alignment horizontal="center" vertical="center"/>
    </xf>
    <xf numFmtId="164" fontId="12" fillId="0" borderId="1" xfId="3" applyNumberFormat="1" applyFont="1" applyFill="1" applyBorder="1" applyAlignment="1">
      <alignment horizontal="center" vertical="center" wrapText="1"/>
    </xf>
    <xf numFmtId="164" fontId="12" fillId="0" borderId="1" xfId="3" applyNumberFormat="1" applyFont="1" applyFill="1" applyBorder="1" applyAlignment="1">
      <alignment horizontal="center" vertical="center"/>
    </xf>
    <xf numFmtId="10" fontId="3" fillId="0" borderId="2" xfId="0" applyNumberFormat="1" applyFont="1" applyBorder="1" applyAlignment="1">
      <alignment horizontal="center" vertical="center"/>
    </xf>
    <xf numFmtId="10" fontId="3" fillId="0" borderId="3" xfId="0" applyNumberFormat="1" applyFont="1" applyBorder="1" applyAlignment="1">
      <alignment horizontal="center" vertical="center"/>
    </xf>
    <xf numFmtId="0" fontId="3" fillId="0" borderId="1" xfId="0" applyFont="1" applyBorder="1" applyAlignment="1">
      <alignment horizontal="center" vertical="center"/>
    </xf>
    <xf numFmtId="164" fontId="3" fillId="0" borderId="1" xfId="3" applyNumberFormat="1" applyFont="1" applyFill="1" applyBorder="1" applyAlignment="1">
      <alignment horizontal="left" vertical="top" wrapText="1"/>
    </xf>
    <xf numFmtId="10" fontId="3" fillId="0" borderId="1" xfId="1" applyNumberFormat="1" applyFont="1" applyFill="1" applyBorder="1" applyAlignment="1">
      <alignment horizontal="center" vertical="center"/>
    </xf>
    <xf numFmtId="0" fontId="3" fillId="0"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xf>
    <xf numFmtId="5" fontId="3" fillId="0" borderId="6" xfId="0" applyNumberFormat="1" applyFont="1" applyFill="1" applyBorder="1" applyAlignment="1">
      <alignment horizontal="center" vertical="center" wrapText="1"/>
    </xf>
    <xf numFmtId="5" fontId="3" fillId="0" borderId="7" xfId="0" applyNumberFormat="1" applyFont="1" applyFill="1" applyBorder="1" applyAlignment="1">
      <alignment horizontal="center" vertical="center"/>
    </xf>
    <xf numFmtId="5" fontId="3" fillId="0" borderId="18" xfId="0" applyNumberFormat="1" applyFont="1" applyFill="1" applyBorder="1" applyAlignment="1">
      <alignment horizontal="center" vertical="center"/>
    </xf>
    <xf numFmtId="5" fontId="3" fillId="0" borderId="19" xfId="0"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10" fontId="3" fillId="0" borderId="3" xfId="1" applyNumberFormat="1" applyFont="1" applyFill="1" applyBorder="1" applyAlignment="1">
      <alignment horizontal="center" vertical="center"/>
    </xf>
    <xf numFmtId="5" fontId="2" fillId="4" borderId="17" xfId="0" applyNumberFormat="1" applyFont="1" applyFill="1" applyBorder="1" applyAlignment="1">
      <alignment horizontal="center" vertical="center"/>
    </xf>
    <xf numFmtId="5" fontId="2" fillId="4" borderId="8" xfId="0" applyNumberFormat="1" applyFont="1" applyFill="1" applyBorder="1" applyAlignment="1">
      <alignment horizontal="center" vertical="center"/>
    </xf>
    <xf numFmtId="5" fontId="3" fillId="0" borderId="2" xfId="0" applyNumberFormat="1" applyFont="1" applyFill="1" applyBorder="1" applyAlignment="1">
      <alignment horizontal="center" vertical="center" wrapText="1"/>
    </xf>
    <xf numFmtId="5" fontId="3" fillId="0" borderId="3" xfId="0" applyNumberFormat="1" applyFont="1" applyFill="1" applyBorder="1" applyAlignment="1">
      <alignment horizontal="center" vertical="center" wrapText="1"/>
    </xf>
    <xf numFmtId="0" fontId="2" fillId="0" borderId="0" xfId="0" applyFont="1" applyFill="1" applyAlignment="1">
      <alignment horizontal="center" vertical="center"/>
    </xf>
    <xf numFmtId="0" fontId="2" fillId="0" borderId="0" xfId="0" quotePrefix="1" applyFont="1" applyFill="1" applyAlignment="1">
      <alignment horizontal="center"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0" borderId="1" xfId="0" applyFont="1" applyFill="1" applyBorder="1" applyAlignment="1">
      <alignment horizontal="left" vertical="top" wrapText="1"/>
    </xf>
    <xf numFmtId="3" fontId="3" fillId="0" borderId="2" xfId="0"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0" fontId="2" fillId="3" borderId="1" xfId="0" applyFont="1" applyFill="1" applyBorder="1" applyAlignment="1">
      <alignment horizontal="left" vertical="top" wrapText="1"/>
    </xf>
    <xf numFmtId="5" fontId="17" fillId="4" borderId="2" xfId="0" applyNumberFormat="1" applyFont="1" applyFill="1" applyBorder="1" applyAlignment="1">
      <alignment horizontal="left" vertical="top" wrapText="1"/>
    </xf>
    <xf numFmtId="5" fontId="17" fillId="4" borderId="3" xfId="0" applyNumberFormat="1"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3" xfId="0" applyFont="1" applyFill="1" applyBorder="1" applyAlignment="1">
      <alignment horizontal="left" vertical="top" wrapText="1"/>
    </xf>
    <xf numFmtId="3" fontId="2" fillId="4" borderId="2" xfId="0" applyNumberFormat="1" applyFont="1" applyFill="1" applyBorder="1" applyAlignment="1">
      <alignment horizontal="left" vertical="top" wrapText="1"/>
    </xf>
    <xf numFmtId="3" fontId="2" fillId="4" borderId="4" xfId="0" applyNumberFormat="1" applyFont="1" applyFill="1" applyBorder="1" applyAlignment="1">
      <alignment horizontal="left" vertical="top" wrapText="1"/>
    </xf>
    <xf numFmtId="3" fontId="2" fillId="4" borderId="3" xfId="0" applyNumberFormat="1" applyFont="1" applyFill="1" applyBorder="1" applyAlignment="1">
      <alignment horizontal="left" vertical="top" wrapText="1"/>
    </xf>
    <xf numFmtId="10" fontId="3" fillId="0" borderId="2" xfId="0" applyNumberFormat="1" applyFont="1" applyFill="1" applyBorder="1" applyAlignment="1">
      <alignment horizontal="center" vertical="center"/>
    </xf>
    <xf numFmtId="10" fontId="3" fillId="0" borderId="3" xfId="0" applyNumberFormat="1"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 xfId="0" quotePrefix="1" applyFont="1" applyFill="1" applyBorder="1" applyAlignment="1">
      <alignment horizontal="left" vertical="center" wrapText="1"/>
    </xf>
    <xf numFmtId="3" fontId="3" fillId="0" borderId="1" xfId="0" applyNumberFormat="1"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3" borderId="2"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3" xfId="0" applyFont="1" applyFill="1" applyBorder="1" applyAlignment="1">
      <alignment horizontal="left" vertical="top" wrapText="1"/>
    </xf>
    <xf numFmtId="15" fontId="2" fillId="0" borderId="0" xfId="0" quotePrefix="1" applyNumberFormat="1" applyFont="1" applyFill="1" applyAlignment="1">
      <alignment horizontal="center" vertical="center"/>
    </xf>
    <xf numFmtId="0" fontId="9"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10" fontId="3" fillId="0" borderId="2" xfId="0" applyNumberFormat="1" applyFont="1" applyFill="1" applyBorder="1" applyAlignment="1">
      <alignment horizontal="center" vertical="center" wrapText="1"/>
    </xf>
    <xf numFmtId="10" fontId="3" fillId="0" borderId="6"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Border="1" applyAlignment="1">
      <alignment horizontal="center" vertical="center" wrapText="1"/>
    </xf>
  </cellXfs>
  <cellStyles count="23">
    <cellStyle name="Comma" xfId="2" builtinId="3"/>
    <cellStyle name="Comma [0] 2" xfId="22" xr:uid="{00000000-0005-0000-0000-000001000000}"/>
    <cellStyle name="Comma 2" xfId="17" xr:uid="{00000000-0005-0000-0000-000002000000}"/>
    <cellStyle name="Comma 3" xfId="5" xr:uid="{00000000-0005-0000-0000-000003000000}"/>
    <cellStyle name="Comma 4" xfId="21" xr:uid="{00000000-0005-0000-0000-000004000000}"/>
    <cellStyle name="Currency" xfId="3" builtinId="4"/>
    <cellStyle name="Currency [0] 2" xfId="20" xr:uid="{00000000-0005-0000-0000-000006000000}"/>
    <cellStyle name="Currency 2" xfId="7" xr:uid="{00000000-0005-0000-0000-000007000000}"/>
    <cellStyle name="Currency 3" xfId="6" xr:uid="{00000000-0005-0000-0000-000008000000}"/>
    <cellStyle name="Currency 4" xfId="19" xr:uid="{00000000-0005-0000-0000-000009000000}"/>
    <cellStyle name="Followed Hyperlink" xfId="8" builtinId="9" customBuiltin="1"/>
    <cellStyle name="Hyperlink" xfId="9" builtinId="8" customBuiltin="1"/>
    <cellStyle name="Manual-Input" xfId="16" xr:uid="{00000000-0005-0000-0000-00000C000000}"/>
    <cellStyle name="Normal" xfId="0" builtinId="0"/>
    <cellStyle name="Normal 2" xfId="15" xr:uid="{00000000-0005-0000-0000-00000E000000}"/>
    <cellStyle name="Normal 2 2" xfId="10" xr:uid="{00000000-0005-0000-0000-00000F000000}"/>
    <cellStyle name="Normal 2 3" xfId="11" xr:uid="{00000000-0005-0000-0000-000010000000}"/>
    <cellStyle name="Normal 3" xfId="4" xr:uid="{00000000-0005-0000-0000-000011000000}"/>
    <cellStyle name="Normal 6" xfId="12" xr:uid="{00000000-0005-0000-0000-000012000000}"/>
    <cellStyle name="Percent" xfId="1" builtinId="5"/>
    <cellStyle name="Percent 2" xfId="14" xr:uid="{00000000-0005-0000-0000-000014000000}"/>
    <cellStyle name="Percent 3" xfId="13" xr:uid="{00000000-0005-0000-0000-000015000000}"/>
    <cellStyle name="Percent 4" xfId="18" xr:uid="{00000000-0005-0000-0000-00001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X97"/>
  <sheetViews>
    <sheetView view="pageBreakPreview" topLeftCell="A88" zoomScale="55" zoomScaleNormal="100" zoomScaleSheetLayoutView="55" workbookViewId="0">
      <selection activeCell="M74" sqref="M74:N74"/>
    </sheetView>
  </sheetViews>
  <sheetFormatPr defaultColWidth="9.28515625" defaultRowHeight="15.75" x14ac:dyDescent="0.25"/>
  <cols>
    <col min="1" max="1" width="6.28515625" style="23" bestFit="1" customWidth="1"/>
    <col min="2" max="2" width="11.5703125" style="1" customWidth="1"/>
    <col min="3" max="3" width="28.28515625" style="3" customWidth="1"/>
    <col min="4" max="4" width="54.28515625" style="3" customWidth="1"/>
    <col min="5" max="8" width="16.7109375" style="4" customWidth="1"/>
    <col min="9" max="10" width="16.7109375" style="57" customWidth="1"/>
    <col min="11" max="12" width="16.7109375" style="4" customWidth="1"/>
    <col min="13" max="16" width="16.7109375" style="23" customWidth="1"/>
    <col min="17" max="17" width="12.5703125" style="23" bestFit="1" customWidth="1"/>
    <col min="18" max="18" width="7.28515625" style="23" customWidth="1"/>
    <col min="19" max="19" width="6.42578125" style="23" customWidth="1"/>
    <col min="20" max="20" width="9.85546875" style="23" customWidth="1"/>
    <col min="21" max="21" width="9.7109375" style="23" customWidth="1"/>
    <col min="22" max="22" width="10.140625" style="23" bestFit="1" customWidth="1"/>
    <col min="23" max="23" width="10.5703125" style="23" bestFit="1" customWidth="1"/>
    <col min="24" max="284" width="9.28515625" style="13"/>
    <col min="285" max="16384" width="9.28515625" style="23"/>
  </cols>
  <sheetData>
    <row r="1" spans="1:284" x14ac:dyDescent="0.25">
      <c r="C1" s="203" t="s">
        <v>92</v>
      </c>
      <c r="D1" s="203"/>
      <c r="E1" s="203"/>
      <c r="F1" s="203"/>
      <c r="G1" s="203"/>
      <c r="H1" s="203"/>
      <c r="I1" s="203"/>
      <c r="J1" s="203"/>
      <c r="K1" s="203"/>
      <c r="L1" s="203"/>
      <c r="M1" s="203"/>
      <c r="N1" s="203"/>
      <c r="O1" s="203"/>
      <c r="P1" s="203"/>
      <c r="Q1" s="203"/>
      <c r="R1" s="203"/>
      <c r="S1" s="203"/>
      <c r="T1" s="180"/>
      <c r="U1" s="180"/>
      <c r="V1" s="180"/>
      <c r="W1" s="180"/>
    </row>
    <row r="2" spans="1:284" x14ac:dyDescent="0.25">
      <c r="C2" s="203" t="s">
        <v>15</v>
      </c>
      <c r="D2" s="203"/>
      <c r="E2" s="203"/>
      <c r="F2" s="203"/>
      <c r="G2" s="203"/>
      <c r="H2" s="203"/>
      <c r="I2" s="203"/>
      <c r="J2" s="203"/>
      <c r="K2" s="203"/>
      <c r="L2" s="203"/>
      <c r="M2" s="203"/>
      <c r="N2" s="203"/>
      <c r="O2" s="203"/>
      <c r="P2" s="203"/>
      <c r="Q2" s="203"/>
      <c r="R2" s="203"/>
      <c r="S2" s="203"/>
      <c r="T2" s="180"/>
      <c r="U2" s="180"/>
      <c r="V2" s="180"/>
      <c r="W2" s="180"/>
    </row>
    <row r="3" spans="1:284" x14ac:dyDescent="0.25">
      <c r="C3" s="204" t="s">
        <v>158</v>
      </c>
      <c r="D3" s="204"/>
      <c r="E3" s="204"/>
      <c r="F3" s="204"/>
      <c r="G3" s="204"/>
      <c r="H3" s="204"/>
      <c r="I3" s="204"/>
      <c r="J3" s="204"/>
      <c r="K3" s="204"/>
      <c r="L3" s="204"/>
      <c r="M3" s="203"/>
      <c r="N3" s="203"/>
      <c r="O3" s="203"/>
      <c r="P3" s="203"/>
      <c r="Q3" s="203"/>
      <c r="R3" s="203"/>
      <c r="S3" s="203"/>
      <c r="T3" s="121"/>
      <c r="U3" s="121"/>
      <c r="V3" s="121"/>
      <c r="W3" s="121"/>
    </row>
    <row r="4" spans="1:284" ht="18.75" x14ac:dyDescent="0.25">
      <c r="C4" s="167" t="s">
        <v>267</v>
      </c>
      <c r="D4" s="167"/>
      <c r="E4" s="167"/>
      <c r="T4" s="122"/>
      <c r="U4" s="122"/>
      <c r="V4" s="122"/>
      <c r="W4" s="122"/>
    </row>
    <row r="5" spans="1:284" s="33" customFormat="1" ht="50.25" customHeight="1" x14ac:dyDescent="0.25">
      <c r="A5" s="39"/>
      <c r="B5" s="2" t="s">
        <v>23</v>
      </c>
      <c r="C5" s="40" t="s">
        <v>0</v>
      </c>
      <c r="D5" s="40" t="s">
        <v>24</v>
      </c>
      <c r="E5" s="178" t="s">
        <v>17</v>
      </c>
      <c r="F5" s="178"/>
      <c r="G5" s="178" t="s">
        <v>157</v>
      </c>
      <c r="H5" s="178"/>
      <c r="I5" s="206" t="s">
        <v>159</v>
      </c>
      <c r="J5" s="206"/>
      <c r="K5" s="178" t="s">
        <v>1</v>
      </c>
      <c r="L5" s="178"/>
      <c r="M5" s="205" t="s">
        <v>84</v>
      </c>
      <c r="N5" s="205"/>
      <c r="O5" s="179" t="s">
        <v>85</v>
      </c>
      <c r="P5" s="179"/>
      <c r="Q5" s="91"/>
      <c r="R5" s="205" t="s">
        <v>2</v>
      </c>
      <c r="S5" s="205"/>
      <c r="T5" s="205" t="s">
        <v>108</v>
      </c>
      <c r="U5" s="205"/>
      <c r="V5" s="205" t="s">
        <v>86</v>
      </c>
      <c r="W5" s="205"/>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c r="FS5" s="34"/>
      <c r="FT5" s="34"/>
      <c r="FU5" s="34"/>
      <c r="FV5" s="34"/>
      <c r="FW5" s="34"/>
      <c r="FX5" s="34"/>
      <c r="FY5" s="34"/>
      <c r="FZ5" s="34"/>
      <c r="GA5" s="34"/>
      <c r="GB5" s="34"/>
      <c r="GC5" s="34"/>
      <c r="GD5" s="34"/>
      <c r="GE5" s="34"/>
      <c r="GF5" s="34"/>
      <c r="GG5" s="34"/>
      <c r="GH5" s="34"/>
      <c r="GI5" s="34"/>
      <c r="GJ5" s="34"/>
      <c r="GK5" s="34"/>
      <c r="GL5" s="34"/>
      <c r="GM5" s="34"/>
      <c r="GN5" s="34"/>
      <c r="GO5" s="34"/>
      <c r="GP5" s="34"/>
      <c r="GQ5" s="34"/>
      <c r="GR5" s="34"/>
      <c r="GS5" s="34"/>
      <c r="GT5" s="34"/>
      <c r="GU5" s="34"/>
      <c r="GV5" s="34"/>
      <c r="GW5" s="34"/>
      <c r="GX5" s="34"/>
      <c r="GY5" s="34"/>
      <c r="GZ5" s="34"/>
      <c r="HA5" s="34"/>
      <c r="HB5" s="34"/>
      <c r="HC5" s="34"/>
      <c r="HD5" s="34"/>
      <c r="HE5" s="34"/>
      <c r="HF5" s="34"/>
      <c r="HG5" s="34"/>
      <c r="HH5" s="34"/>
      <c r="HI5" s="34"/>
      <c r="HJ5" s="34"/>
      <c r="HK5" s="34"/>
      <c r="HL5" s="34"/>
      <c r="HM5" s="34"/>
      <c r="HN5" s="34"/>
      <c r="HO5" s="34"/>
      <c r="HP5" s="34"/>
      <c r="HQ5" s="34"/>
      <c r="HR5" s="34"/>
      <c r="HS5" s="34"/>
      <c r="HT5" s="34"/>
      <c r="HU5" s="34"/>
      <c r="HV5" s="34"/>
      <c r="HW5" s="34"/>
      <c r="HX5" s="34"/>
      <c r="HY5" s="34"/>
      <c r="HZ5" s="34"/>
      <c r="IA5" s="34"/>
      <c r="IB5" s="34"/>
      <c r="IC5" s="34"/>
      <c r="ID5" s="34"/>
      <c r="IE5" s="34"/>
      <c r="IF5" s="34"/>
      <c r="IG5" s="34"/>
      <c r="IH5" s="34"/>
      <c r="II5" s="34"/>
      <c r="IJ5" s="34"/>
      <c r="IK5" s="34"/>
      <c r="IL5" s="34"/>
      <c r="IM5" s="34"/>
      <c r="IN5" s="34"/>
      <c r="IO5" s="34"/>
      <c r="IP5" s="34"/>
      <c r="IQ5" s="34"/>
      <c r="IR5" s="34"/>
      <c r="IS5" s="34"/>
      <c r="IT5" s="34"/>
      <c r="IU5" s="34"/>
      <c r="IV5" s="34"/>
      <c r="IW5" s="34"/>
      <c r="IX5" s="34"/>
      <c r="IY5" s="34"/>
      <c r="IZ5" s="34"/>
      <c r="JA5" s="34"/>
      <c r="JB5" s="34"/>
      <c r="JC5" s="34"/>
      <c r="JD5" s="34"/>
      <c r="JE5" s="34"/>
      <c r="JF5" s="34"/>
      <c r="JG5" s="34"/>
      <c r="JH5" s="34"/>
      <c r="JI5" s="34"/>
      <c r="JJ5" s="34"/>
      <c r="JK5" s="34"/>
      <c r="JL5" s="34"/>
      <c r="JM5" s="34"/>
      <c r="JN5" s="34"/>
      <c r="JO5" s="34"/>
      <c r="JP5" s="34"/>
      <c r="JQ5" s="34"/>
      <c r="JR5" s="34"/>
      <c r="JS5" s="34"/>
      <c r="JT5" s="34"/>
      <c r="JU5" s="34"/>
      <c r="JV5" s="34"/>
      <c r="JW5" s="34"/>
      <c r="JX5" s="34"/>
    </row>
    <row r="6" spans="1:284" s="33" customFormat="1" x14ac:dyDescent="0.25">
      <c r="A6" s="39"/>
      <c r="B6" s="2" t="s">
        <v>20</v>
      </c>
      <c r="C6" s="40"/>
      <c r="D6" s="40"/>
      <c r="E6" s="39" t="s">
        <v>21</v>
      </c>
      <c r="F6" s="39" t="s">
        <v>22</v>
      </c>
      <c r="G6" s="39" t="s">
        <v>21</v>
      </c>
      <c r="H6" s="39" t="s">
        <v>22</v>
      </c>
      <c r="I6" s="56" t="s">
        <v>21</v>
      </c>
      <c r="J6" s="56" t="s">
        <v>22</v>
      </c>
      <c r="K6" s="39" t="s">
        <v>21</v>
      </c>
      <c r="L6" s="39" t="s">
        <v>22</v>
      </c>
      <c r="M6" s="39" t="s">
        <v>21</v>
      </c>
      <c r="N6" s="39" t="s">
        <v>22</v>
      </c>
      <c r="O6" s="96" t="s">
        <v>21</v>
      </c>
      <c r="P6" s="96" t="s">
        <v>22</v>
      </c>
      <c r="Q6" s="91"/>
      <c r="R6" s="39" t="s">
        <v>21</v>
      </c>
      <c r="S6" s="39" t="s">
        <v>22</v>
      </c>
      <c r="T6" s="39" t="s">
        <v>21</v>
      </c>
      <c r="U6" s="39" t="s">
        <v>22</v>
      </c>
      <c r="V6" s="39" t="s">
        <v>21</v>
      </c>
      <c r="W6" s="39" t="s">
        <v>22</v>
      </c>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c r="IJ6" s="34"/>
      <c r="IK6" s="34"/>
      <c r="IL6" s="34"/>
      <c r="IM6" s="34"/>
      <c r="IN6" s="34"/>
      <c r="IO6" s="34"/>
      <c r="IP6" s="34"/>
      <c r="IQ6" s="34"/>
      <c r="IR6" s="34"/>
      <c r="IS6" s="34"/>
      <c r="IT6" s="34"/>
      <c r="IU6" s="34"/>
      <c r="IV6" s="34"/>
      <c r="IW6" s="34"/>
      <c r="IX6" s="34"/>
      <c r="IY6" s="34"/>
      <c r="IZ6" s="34"/>
      <c r="JA6" s="34"/>
      <c r="JB6" s="34"/>
      <c r="JC6" s="34"/>
      <c r="JD6" s="34"/>
      <c r="JE6" s="34"/>
      <c r="JF6" s="34"/>
      <c r="JG6" s="34"/>
      <c r="JH6" s="34"/>
      <c r="JI6" s="34"/>
      <c r="JJ6" s="34"/>
      <c r="JK6" s="34"/>
      <c r="JL6" s="34"/>
      <c r="JM6" s="34"/>
      <c r="JN6" s="34"/>
      <c r="JO6" s="34"/>
      <c r="JP6" s="34"/>
      <c r="JQ6" s="34"/>
      <c r="JR6" s="34"/>
      <c r="JS6" s="34"/>
      <c r="JT6" s="34"/>
      <c r="JU6" s="34"/>
      <c r="JV6" s="34"/>
      <c r="JW6" s="34"/>
      <c r="JX6" s="34"/>
    </row>
    <row r="7" spans="1:284" s="33" customFormat="1" x14ac:dyDescent="0.25">
      <c r="A7" s="39"/>
      <c r="B7" s="2"/>
      <c r="C7" s="40"/>
      <c r="D7" s="40"/>
      <c r="E7" s="178" t="s">
        <v>31</v>
      </c>
      <c r="F7" s="178"/>
      <c r="G7" s="178" t="s">
        <v>31</v>
      </c>
      <c r="H7" s="178"/>
      <c r="I7" s="178" t="s">
        <v>31</v>
      </c>
      <c r="J7" s="178"/>
      <c r="K7" s="178" t="s">
        <v>31</v>
      </c>
      <c r="L7" s="178"/>
      <c r="M7" s="178" t="s">
        <v>31</v>
      </c>
      <c r="N7" s="178"/>
      <c r="O7" s="178" t="s">
        <v>31</v>
      </c>
      <c r="P7" s="178"/>
      <c r="Q7" s="91" t="s">
        <v>217</v>
      </c>
      <c r="R7" s="178" t="s">
        <v>31</v>
      </c>
      <c r="S7" s="178"/>
      <c r="T7" s="178" t="s">
        <v>31</v>
      </c>
      <c r="U7" s="178"/>
      <c r="V7" s="178" t="s">
        <v>31</v>
      </c>
      <c r="W7" s="178"/>
      <c r="X7" s="34"/>
      <c r="Y7" s="34"/>
      <c r="Z7" s="34"/>
      <c r="AA7" s="34"/>
      <c r="AB7" s="34"/>
      <c r="AC7" s="34"/>
      <c r="AD7" s="34"/>
      <c r="AE7" s="34"/>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c r="BH7" s="34"/>
      <c r="BI7" s="34"/>
      <c r="BJ7" s="34"/>
      <c r="BK7" s="34"/>
      <c r="BL7" s="34"/>
      <c r="BM7" s="34"/>
      <c r="BN7" s="34"/>
      <c r="BO7" s="34"/>
      <c r="BP7" s="34"/>
      <c r="BQ7" s="34"/>
      <c r="BR7" s="34"/>
      <c r="BS7" s="34"/>
      <c r="BT7" s="34"/>
      <c r="BU7" s="34"/>
      <c r="BV7" s="34"/>
      <c r="BW7" s="34"/>
      <c r="BX7" s="34"/>
      <c r="BY7" s="34"/>
      <c r="BZ7" s="34"/>
      <c r="CA7" s="34"/>
      <c r="CB7" s="34"/>
      <c r="CC7" s="34"/>
      <c r="CD7" s="34"/>
      <c r="CE7" s="34"/>
      <c r="CF7" s="34"/>
      <c r="CG7" s="34"/>
      <c r="CH7" s="34"/>
      <c r="CI7" s="34"/>
      <c r="CJ7" s="34"/>
      <c r="CK7" s="34"/>
      <c r="CL7" s="34"/>
      <c r="CM7" s="34"/>
      <c r="CN7" s="34"/>
      <c r="CO7" s="34"/>
      <c r="CP7" s="34"/>
      <c r="CQ7" s="34"/>
      <c r="CR7" s="34"/>
      <c r="CS7" s="34"/>
      <c r="CT7" s="34"/>
      <c r="CU7" s="34"/>
      <c r="CV7" s="34"/>
      <c r="CW7" s="34"/>
      <c r="CX7" s="34"/>
      <c r="CY7" s="34"/>
      <c r="CZ7" s="34"/>
      <c r="DA7" s="34"/>
      <c r="DB7" s="34"/>
      <c r="DC7" s="34"/>
      <c r="DD7" s="34"/>
      <c r="DE7" s="34"/>
      <c r="DF7" s="34"/>
      <c r="DG7" s="34"/>
      <c r="DH7" s="34"/>
      <c r="DI7" s="34"/>
      <c r="DJ7" s="34"/>
      <c r="DK7" s="34"/>
      <c r="DL7" s="34"/>
      <c r="DM7" s="34"/>
      <c r="DN7" s="34"/>
      <c r="DO7" s="34"/>
      <c r="DP7" s="34"/>
      <c r="DQ7" s="34"/>
      <c r="DR7" s="34"/>
      <c r="DS7" s="34"/>
      <c r="DT7" s="34"/>
      <c r="DU7" s="34"/>
      <c r="DV7" s="34"/>
      <c r="DW7" s="34"/>
      <c r="DX7" s="34"/>
      <c r="DY7" s="34"/>
      <c r="DZ7" s="34"/>
      <c r="EA7" s="34"/>
      <c r="EB7" s="34"/>
      <c r="EC7" s="34"/>
      <c r="ED7" s="34"/>
      <c r="EE7" s="34"/>
      <c r="EF7" s="34"/>
      <c r="EG7" s="34"/>
      <c r="EH7" s="34"/>
      <c r="EI7" s="34"/>
      <c r="EJ7" s="34"/>
      <c r="EK7" s="34"/>
      <c r="EL7" s="34"/>
      <c r="EM7" s="34"/>
      <c r="EN7" s="34"/>
      <c r="EO7" s="34"/>
      <c r="EP7" s="34"/>
      <c r="EQ7" s="34"/>
      <c r="ER7" s="34"/>
      <c r="ES7" s="34"/>
      <c r="ET7" s="34"/>
      <c r="EU7" s="34"/>
      <c r="EV7" s="34"/>
      <c r="EW7" s="34"/>
      <c r="EX7" s="34"/>
      <c r="EY7" s="34"/>
      <c r="EZ7" s="34"/>
      <c r="FA7" s="34"/>
      <c r="FB7" s="34"/>
      <c r="FC7" s="34"/>
      <c r="FD7" s="34"/>
      <c r="FE7" s="34"/>
      <c r="FF7" s="34"/>
      <c r="FG7" s="34"/>
      <c r="FH7" s="34"/>
      <c r="FI7" s="34"/>
      <c r="FJ7" s="34"/>
      <c r="FK7" s="34"/>
      <c r="FL7" s="34"/>
      <c r="FM7" s="34"/>
      <c r="FN7" s="34"/>
      <c r="FO7" s="34"/>
      <c r="FP7" s="34"/>
      <c r="FQ7" s="34"/>
      <c r="FR7" s="34"/>
      <c r="FS7" s="34"/>
      <c r="FT7" s="34"/>
      <c r="FU7" s="34"/>
      <c r="FV7" s="34"/>
      <c r="FW7" s="34"/>
      <c r="FX7" s="34"/>
      <c r="FY7" s="34"/>
      <c r="FZ7" s="34"/>
      <c r="GA7" s="34"/>
      <c r="GB7" s="34"/>
      <c r="GC7" s="34"/>
      <c r="GD7" s="34"/>
      <c r="GE7" s="34"/>
      <c r="GF7" s="34"/>
      <c r="GG7" s="34"/>
      <c r="GH7" s="34"/>
      <c r="GI7" s="34"/>
      <c r="GJ7" s="34"/>
      <c r="GK7" s="34"/>
      <c r="GL7" s="34"/>
      <c r="GM7" s="34"/>
      <c r="GN7" s="34"/>
      <c r="GO7" s="34"/>
      <c r="GP7" s="34"/>
      <c r="GQ7" s="34"/>
      <c r="GR7" s="34"/>
      <c r="GS7" s="34"/>
      <c r="GT7" s="34"/>
      <c r="GU7" s="34"/>
      <c r="GV7" s="34"/>
      <c r="GW7" s="34"/>
      <c r="GX7" s="34"/>
      <c r="GY7" s="34"/>
      <c r="GZ7" s="34"/>
      <c r="HA7" s="34"/>
      <c r="HB7" s="34"/>
      <c r="HC7" s="34"/>
      <c r="HD7" s="34"/>
      <c r="HE7" s="34"/>
      <c r="HF7" s="34"/>
      <c r="HG7" s="34"/>
      <c r="HH7" s="34"/>
      <c r="HI7" s="34"/>
      <c r="HJ7" s="34"/>
      <c r="HK7" s="34"/>
      <c r="HL7" s="34"/>
      <c r="HM7" s="34"/>
      <c r="HN7" s="34"/>
      <c r="HO7" s="34"/>
      <c r="HP7" s="34"/>
      <c r="HQ7" s="34"/>
      <c r="HR7" s="34"/>
      <c r="HS7" s="34"/>
      <c r="HT7" s="34"/>
      <c r="HU7" s="34"/>
      <c r="HV7" s="34"/>
      <c r="HW7" s="34"/>
      <c r="HX7" s="34"/>
      <c r="HY7" s="34"/>
      <c r="HZ7" s="34"/>
      <c r="IA7" s="34"/>
      <c r="IB7" s="34"/>
      <c r="IC7" s="34"/>
      <c r="ID7" s="34"/>
      <c r="IE7" s="34"/>
      <c r="IF7" s="34"/>
      <c r="IG7" s="34"/>
      <c r="IH7" s="34"/>
      <c r="II7" s="34"/>
      <c r="IJ7" s="34"/>
      <c r="IK7" s="34"/>
      <c r="IL7" s="34"/>
      <c r="IM7" s="34"/>
      <c r="IN7" s="34"/>
      <c r="IO7" s="34"/>
      <c r="IP7" s="34"/>
      <c r="IQ7" s="34"/>
      <c r="IR7" s="34"/>
      <c r="IS7" s="34"/>
      <c r="IT7" s="34"/>
      <c r="IU7" s="34"/>
      <c r="IV7" s="34"/>
      <c r="IW7" s="34"/>
      <c r="IX7" s="34"/>
      <c r="IY7" s="34"/>
      <c r="IZ7" s="34"/>
      <c r="JA7" s="34"/>
      <c r="JB7" s="34"/>
      <c r="JC7" s="34"/>
      <c r="JD7" s="34"/>
      <c r="JE7" s="34"/>
      <c r="JF7" s="34"/>
      <c r="JG7" s="34"/>
      <c r="JH7" s="34"/>
      <c r="JI7" s="34"/>
      <c r="JJ7" s="34"/>
      <c r="JK7" s="34"/>
      <c r="JL7" s="34"/>
      <c r="JM7" s="34"/>
      <c r="JN7" s="34"/>
      <c r="JO7" s="34"/>
      <c r="JP7" s="34"/>
      <c r="JQ7" s="34"/>
      <c r="JR7" s="34"/>
      <c r="JS7" s="34"/>
      <c r="JT7" s="34"/>
      <c r="JU7" s="34"/>
      <c r="JV7" s="34"/>
      <c r="JW7" s="34"/>
      <c r="JX7" s="34"/>
    </row>
    <row r="8" spans="1:284" s="33" customFormat="1" ht="86.25" customHeight="1" x14ac:dyDescent="0.25">
      <c r="A8" s="208" t="s">
        <v>87</v>
      </c>
      <c r="B8" s="208"/>
      <c r="C8" s="208"/>
      <c r="D8" s="208"/>
      <c r="E8" s="208"/>
      <c r="F8" s="208"/>
      <c r="G8" s="208"/>
      <c r="H8" s="208"/>
      <c r="I8" s="211" t="s">
        <v>164</v>
      </c>
      <c r="J8" s="211"/>
      <c r="K8" s="211"/>
      <c r="L8" s="211"/>
      <c r="M8" s="211"/>
      <c r="N8" s="211"/>
      <c r="O8" s="211"/>
      <c r="P8" s="211"/>
      <c r="Q8" s="211"/>
      <c r="R8" s="211"/>
      <c r="S8" s="211"/>
      <c r="T8" s="211"/>
      <c r="U8" s="211"/>
      <c r="V8" s="211"/>
      <c r="W8" s="211"/>
      <c r="X8" s="34"/>
      <c r="Y8" s="34"/>
      <c r="Z8" s="34"/>
      <c r="AA8" s="34"/>
      <c r="AB8" s="34"/>
      <c r="AC8" s="34"/>
      <c r="AD8" s="34"/>
      <c r="AE8" s="34"/>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c r="BH8" s="34"/>
      <c r="BI8" s="34"/>
      <c r="BJ8" s="34"/>
      <c r="BK8" s="34"/>
      <c r="BL8" s="34"/>
      <c r="BM8" s="34"/>
      <c r="BN8" s="34"/>
      <c r="BO8" s="34"/>
      <c r="BP8" s="34"/>
      <c r="BQ8" s="34"/>
      <c r="BR8" s="34"/>
      <c r="BS8" s="34"/>
      <c r="BT8" s="34"/>
      <c r="BU8" s="34"/>
      <c r="BV8" s="34"/>
      <c r="BW8" s="34"/>
      <c r="BX8" s="34"/>
      <c r="BY8" s="34"/>
      <c r="BZ8" s="34"/>
      <c r="CA8" s="34"/>
      <c r="CB8" s="34"/>
      <c r="CC8" s="34"/>
      <c r="CD8" s="34"/>
      <c r="CE8" s="34"/>
      <c r="CF8" s="34"/>
      <c r="CG8" s="34"/>
      <c r="CH8" s="34"/>
      <c r="CI8" s="34"/>
      <c r="CJ8" s="34"/>
      <c r="CK8" s="34"/>
      <c r="CL8" s="34"/>
      <c r="CM8" s="34"/>
      <c r="CN8" s="34"/>
      <c r="CO8" s="34"/>
      <c r="CP8" s="34"/>
      <c r="CQ8" s="34"/>
      <c r="CR8" s="34"/>
      <c r="CS8" s="34"/>
      <c r="CT8" s="34"/>
      <c r="CU8" s="34"/>
      <c r="CV8" s="34"/>
      <c r="CW8" s="34"/>
      <c r="CX8" s="34"/>
      <c r="CY8" s="34"/>
      <c r="CZ8" s="34"/>
      <c r="DA8" s="34"/>
      <c r="DB8" s="34"/>
      <c r="DC8" s="34"/>
      <c r="DD8" s="34"/>
      <c r="DE8" s="34"/>
      <c r="DF8" s="34"/>
      <c r="DG8" s="34"/>
      <c r="DH8" s="34"/>
      <c r="DI8" s="34"/>
      <c r="DJ8" s="34"/>
      <c r="DK8" s="34"/>
      <c r="DL8" s="34"/>
      <c r="DM8" s="34"/>
      <c r="DN8" s="34"/>
      <c r="DO8" s="34"/>
      <c r="DP8" s="34"/>
      <c r="DQ8" s="34"/>
      <c r="DR8" s="34"/>
      <c r="DS8" s="34"/>
      <c r="DT8" s="34"/>
      <c r="DU8" s="34"/>
      <c r="DV8" s="34"/>
      <c r="DW8" s="34"/>
      <c r="DX8" s="34"/>
      <c r="DY8" s="34"/>
      <c r="DZ8" s="34"/>
      <c r="EA8" s="34"/>
      <c r="EB8" s="34"/>
      <c r="EC8" s="34"/>
      <c r="ED8" s="34"/>
      <c r="EE8" s="34"/>
      <c r="EF8" s="34"/>
      <c r="EG8" s="34"/>
      <c r="EH8" s="34"/>
      <c r="EI8" s="34"/>
      <c r="EJ8" s="34"/>
      <c r="EK8" s="34"/>
      <c r="EL8" s="34"/>
      <c r="EM8" s="34"/>
      <c r="EN8" s="34"/>
      <c r="EO8" s="34"/>
      <c r="EP8" s="34"/>
      <c r="EQ8" s="34"/>
      <c r="ER8" s="34"/>
      <c r="ES8" s="34"/>
      <c r="ET8" s="34"/>
      <c r="EU8" s="34"/>
      <c r="EV8" s="34"/>
      <c r="EW8" s="34"/>
      <c r="EX8" s="34"/>
      <c r="EY8" s="34"/>
      <c r="EZ8" s="34"/>
      <c r="FA8" s="34"/>
      <c r="FB8" s="34"/>
      <c r="FC8" s="34"/>
      <c r="FD8" s="34"/>
      <c r="FE8" s="34"/>
      <c r="FF8" s="34"/>
      <c r="FG8" s="34"/>
      <c r="FH8" s="34"/>
      <c r="FI8" s="34"/>
      <c r="FJ8" s="34"/>
      <c r="FK8" s="34"/>
      <c r="FL8" s="34"/>
      <c r="FM8" s="34"/>
      <c r="FN8" s="34"/>
      <c r="FO8" s="34"/>
      <c r="FP8" s="34"/>
      <c r="FQ8" s="34"/>
      <c r="FR8" s="34"/>
      <c r="FS8" s="34"/>
      <c r="FT8" s="34"/>
      <c r="FU8" s="34"/>
      <c r="FV8" s="34"/>
      <c r="FW8" s="34"/>
      <c r="FX8" s="34"/>
      <c r="FY8" s="34"/>
      <c r="FZ8" s="34"/>
      <c r="GA8" s="34"/>
      <c r="GB8" s="34"/>
      <c r="GC8" s="34"/>
      <c r="GD8" s="34"/>
      <c r="GE8" s="34"/>
      <c r="GF8" s="34"/>
      <c r="GG8" s="34"/>
      <c r="GH8" s="34"/>
      <c r="GI8" s="34"/>
      <c r="GJ8" s="34"/>
      <c r="GK8" s="34"/>
      <c r="GL8" s="34"/>
      <c r="GM8" s="34"/>
      <c r="GN8" s="34"/>
      <c r="GO8" s="34"/>
      <c r="GP8" s="34"/>
      <c r="GQ8" s="34"/>
      <c r="GR8" s="34"/>
      <c r="GS8" s="34"/>
      <c r="GT8" s="34"/>
      <c r="GU8" s="34"/>
      <c r="GV8" s="34"/>
      <c r="GW8" s="34"/>
      <c r="GX8" s="34"/>
      <c r="GY8" s="34"/>
      <c r="GZ8" s="34"/>
      <c r="HA8" s="34"/>
      <c r="HB8" s="34"/>
      <c r="HC8" s="34"/>
      <c r="HD8" s="34"/>
      <c r="HE8" s="34"/>
      <c r="HF8" s="34"/>
      <c r="HG8" s="34"/>
      <c r="HH8" s="34"/>
      <c r="HI8" s="34"/>
      <c r="HJ8" s="34"/>
      <c r="HK8" s="34"/>
      <c r="HL8" s="34"/>
      <c r="HM8" s="34"/>
      <c r="HN8" s="34"/>
      <c r="HO8" s="34"/>
      <c r="HP8" s="34"/>
      <c r="HQ8" s="34"/>
      <c r="HR8" s="34"/>
      <c r="HS8" s="34"/>
      <c r="HT8" s="34"/>
      <c r="HU8" s="34"/>
      <c r="HV8" s="34"/>
      <c r="HW8" s="34"/>
      <c r="HX8" s="34"/>
      <c r="HY8" s="34"/>
      <c r="HZ8" s="34"/>
      <c r="IA8" s="34"/>
      <c r="IB8" s="34"/>
      <c r="IC8" s="34"/>
      <c r="ID8" s="34"/>
      <c r="IE8" s="34"/>
      <c r="IF8" s="34"/>
      <c r="IG8" s="34"/>
      <c r="IH8" s="34"/>
      <c r="II8" s="34"/>
      <c r="IJ8" s="34"/>
      <c r="IK8" s="34"/>
      <c r="IL8" s="34"/>
      <c r="IM8" s="34"/>
      <c r="IN8" s="34"/>
      <c r="IO8" s="34"/>
      <c r="IP8" s="34"/>
      <c r="IQ8" s="34"/>
      <c r="IR8" s="34"/>
      <c r="IS8" s="34"/>
      <c r="IT8" s="34"/>
      <c r="IU8" s="34"/>
      <c r="IV8" s="34"/>
      <c r="IW8" s="34"/>
      <c r="IX8" s="34"/>
      <c r="IY8" s="34"/>
      <c r="IZ8" s="34"/>
      <c r="JA8" s="34"/>
      <c r="JB8" s="34"/>
      <c r="JC8" s="34"/>
      <c r="JD8" s="34"/>
      <c r="JE8" s="34"/>
      <c r="JF8" s="34"/>
      <c r="JG8" s="34"/>
      <c r="JH8" s="34"/>
      <c r="JI8" s="34"/>
      <c r="JJ8" s="34"/>
      <c r="JK8" s="34"/>
      <c r="JL8" s="34"/>
      <c r="JM8" s="34"/>
      <c r="JN8" s="34"/>
      <c r="JO8" s="34"/>
      <c r="JP8" s="34"/>
      <c r="JQ8" s="34"/>
      <c r="JR8" s="34"/>
      <c r="JS8" s="34"/>
      <c r="JT8" s="34"/>
      <c r="JU8" s="34"/>
      <c r="JV8" s="34"/>
      <c r="JW8" s="34"/>
      <c r="JX8" s="34"/>
    </row>
    <row r="9" spans="1:284" s="33" customFormat="1" x14ac:dyDescent="0.25">
      <c r="A9" s="43"/>
      <c r="B9" s="43"/>
      <c r="C9" s="43"/>
      <c r="D9" s="43"/>
      <c r="E9" s="43"/>
      <c r="F9" s="43"/>
      <c r="G9" s="43"/>
      <c r="H9" s="43"/>
      <c r="I9" s="64"/>
      <c r="J9" s="64"/>
      <c r="K9" s="43"/>
      <c r="L9" s="43"/>
      <c r="M9" s="43"/>
      <c r="N9" s="43"/>
      <c r="O9" s="97"/>
      <c r="P9" s="97"/>
      <c r="Q9" s="43"/>
      <c r="R9" s="43"/>
      <c r="S9" s="43"/>
      <c r="T9" s="43"/>
      <c r="U9" s="43"/>
      <c r="V9" s="43"/>
      <c r="W9" s="43"/>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c r="FN9" s="34"/>
      <c r="FO9" s="34"/>
      <c r="FP9" s="34"/>
      <c r="FQ9" s="34"/>
      <c r="FR9" s="34"/>
      <c r="FS9" s="34"/>
      <c r="FT9" s="34"/>
      <c r="FU9" s="34"/>
      <c r="FV9" s="34"/>
      <c r="FW9" s="34"/>
      <c r="FX9" s="34"/>
      <c r="FY9" s="34"/>
      <c r="FZ9" s="34"/>
      <c r="GA9" s="34"/>
      <c r="GB9" s="34"/>
      <c r="GC9" s="34"/>
      <c r="GD9" s="34"/>
      <c r="GE9" s="34"/>
      <c r="GF9" s="34"/>
      <c r="GG9" s="34"/>
      <c r="GH9" s="34"/>
      <c r="GI9" s="34"/>
      <c r="GJ9" s="34"/>
      <c r="GK9" s="34"/>
      <c r="GL9" s="34"/>
      <c r="GM9" s="34"/>
      <c r="GN9" s="34"/>
      <c r="GO9" s="34"/>
      <c r="GP9" s="34"/>
      <c r="GQ9" s="34"/>
      <c r="GR9" s="34"/>
      <c r="GS9" s="34"/>
      <c r="GT9" s="34"/>
      <c r="GU9" s="34"/>
      <c r="GV9" s="34"/>
      <c r="GW9" s="34"/>
      <c r="GX9" s="34"/>
      <c r="GY9" s="34"/>
      <c r="GZ9" s="34"/>
      <c r="HA9" s="34"/>
      <c r="HB9" s="34"/>
      <c r="HC9" s="34"/>
      <c r="HD9" s="34"/>
      <c r="HE9" s="34"/>
      <c r="HF9" s="34"/>
      <c r="HG9" s="34"/>
      <c r="HH9" s="34"/>
      <c r="HI9" s="34"/>
      <c r="HJ9" s="34"/>
      <c r="HK9" s="34"/>
      <c r="HL9" s="34"/>
      <c r="HM9" s="34"/>
      <c r="HN9" s="34"/>
      <c r="HO9" s="34"/>
      <c r="HP9" s="34"/>
      <c r="HQ9" s="34"/>
      <c r="HR9" s="34"/>
      <c r="HS9" s="34"/>
      <c r="HT9" s="34"/>
      <c r="HU9" s="34"/>
      <c r="HV9" s="34"/>
      <c r="HW9" s="34"/>
      <c r="HX9" s="34"/>
      <c r="HY9" s="34"/>
      <c r="HZ9" s="34"/>
      <c r="IA9" s="34"/>
      <c r="IB9" s="34"/>
      <c r="IC9" s="34"/>
      <c r="ID9" s="34"/>
      <c r="IE9" s="34"/>
      <c r="IF9" s="34"/>
      <c r="IG9" s="34"/>
      <c r="IH9" s="34"/>
      <c r="II9" s="34"/>
      <c r="IJ9" s="34"/>
      <c r="IK9" s="34"/>
      <c r="IL9" s="34"/>
      <c r="IM9" s="34"/>
      <c r="IN9" s="34"/>
      <c r="IO9" s="34"/>
      <c r="IP9" s="34"/>
      <c r="IQ9" s="34"/>
      <c r="IR9" s="34"/>
      <c r="IS9" s="34"/>
      <c r="IT9" s="34"/>
      <c r="IU9" s="34"/>
      <c r="IV9" s="34"/>
      <c r="IW9" s="34"/>
      <c r="IX9" s="34"/>
      <c r="IY9" s="34"/>
      <c r="IZ9" s="34"/>
      <c r="JA9" s="34"/>
      <c r="JB9" s="34"/>
      <c r="JC9" s="34"/>
      <c r="JD9" s="34"/>
      <c r="JE9" s="34"/>
      <c r="JF9" s="34"/>
      <c r="JG9" s="34"/>
      <c r="JH9" s="34"/>
      <c r="JI9" s="34"/>
      <c r="JJ9" s="34"/>
      <c r="JK9" s="34"/>
      <c r="JL9" s="34"/>
      <c r="JM9" s="34"/>
      <c r="JN9" s="34"/>
      <c r="JO9" s="34"/>
      <c r="JP9" s="34"/>
      <c r="JQ9" s="34"/>
      <c r="JR9" s="34"/>
      <c r="JS9" s="34"/>
      <c r="JT9" s="34"/>
      <c r="JU9" s="34"/>
      <c r="JV9" s="34"/>
      <c r="JW9" s="34"/>
      <c r="JX9" s="34"/>
    </row>
    <row r="10" spans="1:284" s="33" customFormat="1" x14ac:dyDescent="0.25">
      <c r="A10" s="178" t="s">
        <v>75</v>
      </c>
      <c r="B10" s="178"/>
      <c r="C10" s="178"/>
      <c r="D10" s="178"/>
      <c r="E10" s="178"/>
      <c r="F10" s="178"/>
      <c r="G10" s="39"/>
      <c r="H10" s="39"/>
      <c r="I10" s="65"/>
      <c r="J10" s="65"/>
      <c r="K10" s="39"/>
      <c r="L10" s="46"/>
      <c r="M10" s="39"/>
      <c r="N10" s="39"/>
      <c r="O10" s="98"/>
      <c r="P10" s="98"/>
      <c r="Q10" s="91"/>
      <c r="R10" s="39"/>
      <c r="S10" s="39"/>
      <c r="T10" s="39"/>
      <c r="U10" s="39"/>
      <c r="V10" s="39"/>
      <c r="W10" s="39"/>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c r="FN10" s="34"/>
      <c r="FO10" s="34"/>
      <c r="FP10" s="34"/>
      <c r="FQ10" s="34"/>
      <c r="FR10" s="34"/>
      <c r="FS10" s="34"/>
      <c r="FT10" s="34"/>
      <c r="FU10" s="34"/>
      <c r="FV10" s="34"/>
      <c r="FW10" s="34"/>
      <c r="FX10" s="34"/>
      <c r="FY10" s="34"/>
      <c r="FZ10" s="34"/>
      <c r="GA10" s="34"/>
      <c r="GB10" s="34"/>
      <c r="GC10" s="34"/>
      <c r="GD10" s="34"/>
      <c r="GE10" s="34"/>
      <c r="GF10" s="34"/>
      <c r="GG10" s="34"/>
      <c r="GH10" s="34"/>
      <c r="GI10" s="34"/>
      <c r="GJ10" s="34"/>
      <c r="GK10" s="34"/>
      <c r="GL10" s="34"/>
      <c r="GM10" s="34"/>
      <c r="GN10" s="34"/>
      <c r="GO10" s="34"/>
      <c r="GP10" s="34"/>
      <c r="GQ10" s="34"/>
      <c r="GR10" s="34"/>
      <c r="GS10" s="34"/>
      <c r="GT10" s="34"/>
      <c r="GU10" s="34"/>
      <c r="GV10" s="34"/>
      <c r="GW10" s="34"/>
      <c r="GX10" s="34"/>
      <c r="GY10" s="34"/>
      <c r="GZ10" s="34"/>
      <c r="HA10" s="34"/>
      <c r="HB10" s="34"/>
      <c r="HC10" s="34"/>
      <c r="HD10" s="34"/>
      <c r="HE10" s="34"/>
      <c r="HF10" s="34"/>
      <c r="HG10" s="34"/>
      <c r="HH10" s="34"/>
      <c r="HI10" s="34"/>
      <c r="HJ10" s="34"/>
      <c r="HK10" s="34"/>
      <c r="HL10" s="34"/>
      <c r="HM10" s="34"/>
      <c r="HN10" s="34"/>
      <c r="HO10" s="34"/>
      <c r="HP10" s="34"/>
      <c r="HQ10" s="34"/>
      <c r="HR10" s="34"/>
      <c r="HS10" s="34"/>
      <c r="HT10" s="34"/>
      <c r="HU10" s="34"/>
      <c r="HV10" s="34"/>
      <c r="HW10" s="34"/>
      <c r="HX10" s="34"/>
      <c r="HY10" s="34"/>
      <c r="HZ10" s="34"/>
      <c r="IA10" s="34"/>
      <c r="IB10" s="34"/>
      <c r="IC10" s="34"/>
      <c r="ID10" s="34"/>
      <c r="IE10" s="34"/>
      <c r="IF10" s="34"/>
      <c r="IG10" s="34"/>
      <c r="IH10" s="34"/>
      <c r="II10" s="34"/>
      <c r="IJ10" s="34"/>
      <c r="IK10" s="34"/>
      <c r="IL10" s="34"/>
      <c r="IM10" s="34"/>
      <c r="IN10" s="34"/>
      <c r="IO10" s="34"/>
      <c r="IP10" s="34"/>
      <c r="IQ10" s="34"/>
      <c r="IR10" s="34"/>
      <c r="IS10" s="34"/>
      <c r="IT10" s="34"/>
      <c r="IU10" s="34"/>
      <c r="IV10" s="34"/>
      <c r="IW10" s="34"/>
      <c r="IX10" s="34"/>
      <c r="IY10" s="34"/>
      <c r="IZ10" s="34"/>
      <c r="JA10" s="34"/>
      <c r="JB10" s="34"/>
      <c r="JC10" s="34"/>
      <c r="JD10" s="34"/>
      <c r="JE10" s="34"/>
      <c r="JF10" s="34"/>
      <c r="JG10" s="34"/>
      <c r="JH10" s="34"/>
      <c r="JI10" s="34"/>
      <c r="JJ10" s="34"/>
      <c r="JK10" s="34"/>
      <c r="JL10" s="34"/>
      <c r="JM10" s="34"/>
      <c r="JN10" s="34"/>
      <c r="JO10" s="34"/>
      <c r="JP10" s="34"/>
      <c r="JQ10" s="34"/>
      <c r="JR10" s="34"/>
      <c r="JS10" s="34"/>
      <c r="JT10" s="34"/>
      <c r="JU10" s="34"/>
      <c r="JV10" s="34"/>
      <c r="JW10" s="34"/>
      <c r="JX10" s="34"/>
    </row>
    <row r="11" spans="1:284" s="25" customFormat="1" ht="68.25" customHeight="1" x14ac:dyDescent="0.25">
      <c r="A11" s="39">
        <v>1</v>
      </c>
      <c r="B11" s="6">
        <v>1</v>
      </c>
      <c r="C11" s="26" t="s">
        <v>32</v>
      </c>
      <c r="D11" s="29" t="s">
        <v>113</v>
      </c>
      <c r="E11" s="22">
        <v>15941</v>
      </c>
      <c r="F11" s="22">
        <v>1710135</v>
      </c>
      <c r="G11" s="22">
        <v>15941</v>
      </c>
      <c r="H11" s="22">
        <v>1710135</v>
      </c>
      <c r="I11" s="66"/>
      <c r="J11" s="66"/>
      <c r="K11" s="28"/>
      <c r="L11" s="28"/>
      <c r="M11" s="143">
        <v>4438</v>
      </c>
      <c r="N11" s="143">
        <v>1710135</v>
      </c>
      <c r="O11" s="144">
        <v>6431</v>
      </c>
      <c r="P11" s="144">
        <v>1710135</v>
      </c>
      <c r="Q11" s="28"/>
      <c r="R11" s="28"/>
      <c r="S11" s="28"/>
      <c r="T11" s="28"/>
      <c r="U11" s="28"/>
      <c r="V11" s="28"/>
      <c r="W11" s="28"/>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c r="EJ11" s="13"/>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13"/>
      <c r="FW11" s="13"/>
      <c r="FX11" s="13"/>
      <c r="FY11" s="13"/>
      <c r="FZ11" s="13"/>
      <c r="GA11" s="13"/>
      <c r="GB11" s="13"/>
      <c r="GC11" s="13"/>
      <c r="GD11" s="13"/>
      <c r="GE11" s="13"/>
      <c r="GF11" s="13"/>
      <c r="GG11" s="13"/>
      <c r="GH11" s="13"/>
      <c r="GI11" s="13"/>
      <c r="GJ11" s="13"/>
      <c r="GK11" s="13"/>
      <c r="GL11" s="13"/>
      <c r="GM11" s="13"/>
      <c r="GN11" s="13"/>
      <c r="GO11" s="13"/>
      <c r="GP11" s="13"/>
      <c r="GQ11" s="13"/>
      <c r="GR11" s="13"/>
      <c r="GS11" s="13"/>
      <c r="GT11" s="13"/>
      <c r="GU11" s="13"/>
      <c r="GV11" s="13"/>
      <c r="GW11" s="13"/>
      <c r="GX11" s="13"/>
      <c r="GY11" s="13"/>
      <c r="GZ11" s="13"/>
      <c r="HA11" s="13"/>
      <c r="HB11" s="13"/>
      <c r="HC11" s="13"/>
      <c r="HD11" s="13"/>
      <c r="HE11" s="13"/>
      <c r="HF11" s="13"/>
      <c r="HG11" s="13"/>
      <c r="HH11" s="13"/>
      <c r="HI11" s="13"/>
      <c r="HJ11" s="13"/>
      <c r="HK11" s="13"/>
      <c r="HL11" s="13"/>
      <c r="HM11" s="13"/>
      <c r="HN11" s="13"/>
      <c r="HO11" s="13"/>
      <c r="HP11" s="13"/>
      <c r="HQ11" s="13"/>
      <c r="HR11" s="13"/>
      <c r="HS11" s="13"/>
      <c r="HT11" s="13"/>
      <c r="HU11" s="13"/>
      <c r="HV11" s="13"/>
      <c r="HW11" s="13"/>
      <c r="HX11" s="13"/>
      <c r="HY11" s="13"/>
      <c r="HZ11" s="13"/>
      <c r="IA11" s="13"/>
      <c r="IB11" s="13"/>
      <c r="IC11" s="13"/>
      <c r="ID11" s="13"/>
      <c r="IE11" s="13"/>
      <c r="IF11" s="13"/>
      <c r="IG11" s="13"/>
      <c r="IH11" s="13"/>
      <c r="II11" s="13"/>
      <c r="IJ11" s="13"/>
      <c r="IK11" s="13"/>
      <c r="IL11" s="13"/>
      <c r="IM11" s="13"/>
      <c r="IN11" s="13"/>
      <c r="IO11" s="13"/>
      <c r="IP11" s="13"/>
      <c r="IQ11" s="13"/>
      <c r="IR11" s="13"/>
      <c r="IS11" s="13"/>
      <c r="IT11" s="13"/>
      <c r="IU11" s="13"/>
      <c r="IV11" s="13"/>
      <c r="IW11" s="13"/>
      <c r="IX11" s="13"/>
      <c r="IY11" s="13"/>
      <c r="IZ11" s="13"/>
      <c r="JA11" s="13"/>
      <c r="JB11" s="13"/>
      <c r="JC11" s="13"/>
      <c r="JD11" s="13"/>
      <c r="JE11" s="13"/>
      <c r="JF11" s="13"/>
      <c r="JG11" s="13"/>
      <c r="JH11" s="13"/>
      <c r="JI11" s="13"/>
      <c r="JJ11" s="13"/>
      <c r="JK11" s="13"/>
      <c r="JL11" s="13"/>
      <c r="JM11" s="13"/>
      <c r="JN11" s="13"/>
      <c r="JO11" s="13"/>
      <c r="JP11" s="13"/>
      <c r="JQ11" s="13"/>
      <c r="JR11" s="13"/>
      <c r="JS11" s="13"/>
      <c r="JT11" s="13"/>
      <c r="JU11" s="13"/>
      <c r="JV11" s="13"/>
      <c r="JW11" s="13"/>
      <c r="JX11" s="13"/>
    </row>
    <row r="12" spans="1:284" s="25" customFormat="1" ht="78.75" x14ac:dyDescent="0.25">
      <c r="A12" s="39">
        <f>1+A11</f>
        <v>2</v>
      </c>
      <c r="B12" s="6">
        <v>1.01</v>
      </c>
      <c r="C12" s="26" t="s">
        <v>4</v>
      </c>
      <c r="D12" s="29" t="s">
        <v>80</v>
      </c>
      <c r="E12" s="22">
        <v>4</v>
      </c>
      <c r="F12" s="22">
        <v>47</v>
      </c>
      <c r="G12" s="22">
        <v>4</v>
      </c>
      <c r="H12" s="22">
        <v>47</v>
      </c>
      <c r="I12" s="66"/>
      <c r="J12" s="66"/>
      <c r="K12" s="22"/>
      <c r="L12" s="22"/>
      <c r="M12" s="141">
        <v>4</v>
      </c>
      <c r="N12" s="141">
        <v>47</v>
      </c>
      <c r="O12" s="145">
        <v>4</v>
      </c>
      <c r="P12" s="145">
        <v>47</v>
      </c>
      <c r="Q12" s="19"/>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c r="EJ12" s="13"/>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13"/>
      <c r="FW12" s="13"/>
      <c r="FX12" s="13"/>
      <c r="FY12" s="13"/>
      <c r="FZ12" s="13"/>
      <c r="GA12" s="13"/>
      <c r="GB12" s="13"/>
      <c r="GC12" s="13"/>
      <c r="GD12" s="13"/>
      <c r="GE12" s="13"/>
      <c r="GF12" s="13"/>
      <c r="GG12" s="13"/>
      <c r="GH12" s="13"/>
      <c r="GI12" s="13"/>
      <c r="GJ12" s="13"/>
      <c r="GK12" s="13"/>
      <c r="GL12" s="13"/>
      <c r="GM12" s="13"/>
      <c r="GN12" s="13"/>
      <c r="GO12" s="13"/>
      <c r="GP12" s="13"/>
      <c r="GQ12" s="13"/>
      <c r="GR12" s="13"/>
      <c r="GS12" s="13"/>
      <c r="GT12" s="13"/>
      <c r="GU12" s="13"/>
      <c r="GV12" s="13"/>
      <c r="GW12" s="13"/>
      <c r="GX12" s="13"/>
      <c r="GY12" s="13"/>
      <c r="GZ12" s="13"/>
      <c r="HA12" s="13"/>
      <c r="HB12" s="13"/>
      <c r="HC12" s="13"/>
      <c r="HD12" s="13"/>
      <c r="HE12" s="13"/>
      <c r="HF12" s="13"/>
      <c r="HG12" s="13"/>
      <c r="HH12" s="13"/>
      <c r="HI12" s="13"/>
      <c r="HJ12" s="13"/>
      <c r="HK12" s="13"/>
      <c r="HL12" s="13"/>
      <c r="HM12" s="13"/>
      <c r="HN12" s="13"/>
      <c r="HO12" s="13"/>
      <c r="HP12" s="13"/>
      <c r="HQ12" s="13"/>
      <c r="HR12" s="13"/>
      <c r="HS12" s="13"/>
      <c r="HT12" s="13"/>
      <c r="HU12" s="13"/>
      <c r="HV12" s="13"/>
      <c r="HW12" s="13"/>
      <c r="HX12" s="13"/>
      <c r="HY12" s="13"/>
      <c r="HZ12" s="13"/>
      <c r="IA12" s="13"/>
      <c r="IB12" s="13"/>
      <c r="IC12" s="13"/>
      <c r="ID12" s="13"/>
      <c r="IE12" s="13"/>
      <c r="IF12" s="13"/>
      <c r="IG12" s="13"/>
      <c r="IH12" s="13"/>
      <c r="II12" s="13"/>
      <c r="IJ12" s="13"/>
      <c r="IK12" s="13"/>
      <c r="IL12" s="13"/>
      <c r="IM12" s="13"/>
      <c r="IN12" s="13"/>
      <c r="IO12" s="13"/>
      <c r="IP12" s="13"/>
      <c r="IQ12" s="13"/>
      <c r="IR12" s="13"/>
      <c r="IS12" s="13"/>
      <c r="IT12" s="13"/>
      <c r="IU12" s="13"/>
      <c r="IV12" s="13"/>
      <c r="IW12" s="13"/>
      <c r="IX12" s="13"/>
      <c r="IY12" s="13"/>
      <c r="IZ12" s="13"/>
      <c r="JA12" s="13"/>
      <c r="JB12" s="13"/>
      <c r="JC12" s="13"/>
      <c r="JD12" s="13"/>
      <c r="JE12" s="13"/>
      <c r="JF12" s="13"/>
      <c r="JG12" s="13"/>
      <c r="JH12" s="13"/>
      <c r="JI12" s="13"/>
      <c r="JJ12" s="13"/>
      <c r="JK12" s="13"/>
      <c r="JL12" s="13"/>
      <c r="JM12" s="13"/>
      <c r="JN12" s="13"/>
      <c r="JO12" s="13"/>
      <c r="JP12" s="13"/>
      <c r="JQ12" s="13"/>
      <c r="JR12" s="13"/>
      <c r="JS12" s="13"/>
      <c r="JT12" s="13"/>
      <c r="JU12" s="13"/>
      <c r="JV12" s="13"/>
      <c r="JW12" s="13"/>
      <c r="JX12" s="13"/>
    </row>
    <row r="13" spans="1:284" s="25" customFormat="1" ht="119.25" customHeight="1" x14ac:dyDescent="0.25">
      <c r="A13" s="39">
        <f t="shared" ref="A13:A87" si="0">1+A12</f>
        <v>3</v>
      </c>
      <c r="B13" s="6">
        <v>1.02</v>
      </c>
      <c r="C13" s="26" t="s">
        <v>18</v>
      </c>
      <c r="D13" s="29" t="s">
        <v>70</v>
      </c>
      <c r="E13" s="22">
        <v>60</v>
      </c>
      <c r="F13" s="22">
        <v>1</v>
      </c>
      <c r="G13" s="22">
        <v>60</v>
      </c>
      <c r="H13" s="22">
        <v>1</v>
      </c>
      <c r="I13" s="66"/>
      <c r="J13" s="66"/>
      <c r="K13" s="22"/>
      <c r="L13" s="22"/>
      <c r="M13" s="142">
        <v>60</v>
      </c>
      <c r="N13" s="142">
        <v>1</v>
      </c>
      <c r="O13" s="145">
        <v>60</v>
      </c>
      <c r="P13" s="145">
        <v>1</v>
      </c>
      <c r="Q13" s="19"/>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c r="JE13" s="13"/>
      <c r="JF13" s="13"/>
      <c r="JG13" s="13"/>
      <c r="JH13" s="13"/>
      <c r="JI13" s="13"/>
      <c r="JJ13" s="13"/>
      <c r="JK13" s="13"/>
      <c r="JL13" s="13"/>
      <c r="JM13" s="13"/>
      <c r="JN13" s="13"/>
      <c r="JO13" s="13"/>
      <c r="JP13" s="13"/>
      <c r="JQ13" s="13"/>
      <c r="JR13" s="13"/>
      <c r="JS13" s="13"/>
      <c r="JT13" s="13"/>
      <c r="JU13" s="13"/>
      <c r="JV13" s="13"/>
      <c r="JW13" s="13"/>
      <c r="JX13" s="13"/>
    </row>
    <row r="14" spans="1:284" s="25" customFormat="1" ht="56.25" customHeight="1" x14ac:dyDescent="0.25">
      <c r="A14" s="39">
        <f t="shared" si="0"/>
        <v>4</v>
      </c>
      <c r="B14" s="6">
        <v>1.03</v>
      </c>
      <c r="C14" s="26" t="s">
        <v>5</v>
      </c>
      <c r="D14" s="29" t="s">
        <v>81</v>
      </c>
      <c r="E14" s="22">
        <v>-343</v>
      </c>
      <c r="F14" s="22">
        <v>-3752</v>
      </c>
      <c r="G14" s="22">
        <v>-343</v>
      </c>
      <c r="H14" s="22">
        <v>-3752</v>
      </c>
      <c r="I14" s="66"/>
      <c r="J14" s="66"/>
      <c r="K14" s="22"/>
      <c r="L14" s="22"/>
      <c r="M14" s="142">
        <v>-317</v>
      </c>
      <c r="N14" s="142">
        <v>-3752</v>
      </c>
      <c r="O14" s="145">
        <v>-323</v>
      </c>
      <c r="P14" s="145">
        <v>-3752</v>
      </c>
      <c r="Q14" s="19"/>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c r="IS14" s="13"/>
      <c r="IT14" s="13"/>
      <c r="IU14" s="13"/>
      <c r="IV14" s="13"/>
      <c r="IW14" s="13"/>
      <c r="IX14" s="13"/>
      <c r="IY14" s="13"/>
      <c r="IZ14" s="13"/>
      <c r="JA14" s="13"/>
      <c r="JB14" s="13"/>
      <c r="JC14" s="13"/>
      <c r="JD14" s="13"/>
      <c r="JE14" s="13"/>
      <c r="JF14" s="13"/>
      <c r="JG14" s="13"/>
      <c r="JH14" s="13"/>
      <c r="JI14" s="13"/>
      <c r="JJ14" s="13"/>
      <c r="JK14" s="13"/>
      <c r="JL14" s="13"/>
      <c r="JM14" s="13"/>
      <c r="JN14" s="13"/>
      <c r="JO14" s="13"/>
      <c r="JP14" s="13"/>
      <c r="JQ14" s="13"/>
      <c r="JR14" s="13"/>
      <c r="JS14" s="13"/>
      <c r="JT14" s="13"/>
      <c r="JU14" s="13"/>
      <c r="JV14" s="13"/>
      <c r="JW14" s="13"/>
      <c r="JX14" s="13"/>
    </row>
    <row r="15" spans="1:284" s="25" customFormat="1" ht="21.75" customHeight="1" x14ac:dyDescent="0.25">
      <c r="A15" s="39">
        <f t="shared" si="0"/>
        <v>5</v>
      </c>
      <c r="B15" s="6">
        <v>1.04</v>
      </c>
      <c r="C15" s="26" t="s">
        <v>76</v>
      </c>
      <c r="D15" s="29" t="s">
        <v>114</v>
      </c>
      <c r="E15" s="22">
        <v>-4417</v>
      </c>
      <c r="F15" s="22">
        <v>-48288</v>
      </c>
      <c r="G15" s="22">
        <v>-4417</v>
      </c>
      <c r="H15" s="22">
        <v>-48288</v>
      </c>
      <c r="I15" s="66"/>
      <c r="J15" s="66"/>
      <c r="K15" s="71">
        <v>-4189</v>
      </c>
      <c r="L15" s="71">
        <v>-48288</v>
      </c>
      <c r="M15" s="142">
        <v>-4082</v>
      </c>
      <c r="N15" s="142">
        <v>-48288</v>
      </c>
      <c r="O15" s="145">
        <v>-4153</v>
      </c>
      <c r="P15" s="145">
        <v>-48288</v>
      </c>
      <c r="Q15" s="19"/>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c r="CX15" s="13"/>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c r="EJ15" s="13"/>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13"/>
      <c r="FW15" s="13"/>
      <c r="FX15" s="13"/>
      <c r="FY15" s="13"/>
      <c r="FZ15" s="13"/>
      <c r="GA15" s="13"/>
      <c r="GB15" s="13"/>
      <c r="GC15" s="13"/>
      <c r="GD15" s="13"/>
      <c r="GE15" s="13"/>
      <c r="GF15" s="13"/>
      <c r="GG15" s="13"/>
      <c r="GH15" s="13"/>
      <c r="GI15" s="13"/>
      <c r="GJ15" s="13"/>
      <c r="GK15" s="13"/>
      <c r="GL15" s="13"/>
      <c r="GM15" s="13"/>
      <c r="GN15" s="13"/>
      <c r="GO15" s="13"/>
      <c r="GP15" s="13"/>
      <c r="GQ15" s="13"/>
      <c r="GR15" s="13"/>
      <c r="GS15" s="13"/>
      <c r="GT15" s="13"/>
      <c r="GU15" s="13"/>
      <c r="GV15" s="13"/>
      <c r="GW15" s="13"/>
      <c r="GX15" s="13"/>
      <c r="GY15" s="13"/>
      <c r="GZ15" s="13"/>
      <c r="HA15" s="13"/>
      <c r="HB15" s="13"/>
      <c r="HC15" s="13"/>
      <c r="HD15" s="13"/>
      <c r="HE15" s="13"/>
      <c r="HF15" s="13"/>
      <c r="HG15" s="13"/>
      <c r="HH15" s="13"/>
      <c r="HI15" s="13"/>
      <c r="HJ15" s="13"/>
      <c r="HK15" s="13"/>
      <c r="HL15" s="13"/>
      <c r="HM15" s="13"/>
      <c r="HN15" s="13"/>
      <c r="HO15" s="13"/>
      <c r="HP15" s="13"/>
      <c r="HQ15" s="13"/>
      <c r="HR15" s="13"/>
      <c r="HS15" s="13"/>
      <c r="HT15" s="13"/>
      <c r="HU15" s="13"/>
      <c r="HV15" s="13"/>
      <c r="HW15" s="13"/>
      <c r="HX15" s="13"/>
      <c r="HY15" s="13"/>
      <c r="HZ15" s="13"/>
      <c r="IA15" s="13"/>
      <c r="IB15" s="13"/>
      <c r="IC15" s="13"/>
      <c r="ID15" s="13"/>
      <c r="IE15" s="13"/>
      <c r="IF15" s="13"/>
      <c r="IG15" s="13"/>
      <c r="IH15" s="13"/>
      <c r="II15" s="13"/>
      <c r="IJ15" s="13"/>
      <c r="IK15" s="13"/>
      <c r="IL15" s="13"/>
      <c r="IM15" s="13"/>
      <c r="IN15" s="13"/>
      <c r="IO15" s="13"/>
      <c r="IP15" s="13"/>
      <c r="IQ15" s="13"/>
      <c r="IR15" s="13"/>
      <c r="IS15" s="13"/>
      <c r="IT15" s="13"/>
      <c r="IU15" s="13"/>
      <c r="IV15" s="13"/>
      <c r="IW15" s="13"/>
      <c r="IX15" s="13"/>
      <c r="IY15" s="13"/>
      <c r="IZ15" s="13"/>
      <c r="JA15" s="13"/>
      <c r="JB15" s="13"/>
      <c r="JC15" s="13"/>
      <c r="JD15" s="13"/>
      <c r="JE15" s="13"/>
      <c r="JF15" s="13"/>
      <c r="JG15" s="13"/>
      <c r="JH15" s="13"/>
      <c r="JI15" s="13"/>
      <c r="JJ15" s="13"/>
      <c r="JK15" s="13"/>
      <c r="JL15" s="13"/>
      <c r="JM15" s="13"/>
      <c r="JN15" s="13"/>
      <c r="JO15" s="13"/>
      <c r="JP15" s="13"/>
      <c r="JQ15" s="13"/>
      <c r="JR15" s="13"/>
      <c r="JS15" s="13"/>
      <c r="JT15" s="13"/>
      <c r="JU15" s="13"/>
      <c r="JV15" s="13"/>
      <c r="JW15" s="13"/>
      <c r="JX15" s="13"/>
    </row>
    <row r="16" spans="1:284" s="25" customFormat="1" ht="42" customHeight="1" x14ac:dyDescent="0.25">
      <c r="A16" s="39">
        <f t="shared" si="0"/>
        <v>6</v>
      </c>
      <c r="B16" s="6">
        <v>2.0099999999999998</v>
      </c>
      <c r="C16" s="26" t="s">
        <v>33</v>
      </c>
      <c r="D16" s="29" t="s">
        <v>25</v>
      </c>
      <c r="E16" s="22">
        <v>84</v>
      </c>
      <c r="F16" s="22">
        <v>0</v>
      </c>
      <c r="G16" s="22">
        <v>84</v>
      </c>
      <c r="H16" s="22">
        <v>0</v>
      </c>
      <c r="I16" s="66"/>
      <c r="J16" s="66"/>
      <c r="K16" s="22"/>
      <c r="L16" s="22"/>
      <c r="M16" s="142">
        <v>84</v>
      </c>
      <c r="N16" s="142">
        <v>0</v>
      </c>
      <c r="O16" s="145">
        <v>84</v>
      </c>
      <c r="P16" s="145"/>
      <c r="Q16" s="19"/>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c r="EJ16" s="13"/>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13"/>
      <c r="FV16" s="13"/>
      <c r="FW16" s="13"/>
      <c r="FX16" s="13"/>
      <c r="FY16" s="13"/>
      <c r="FZ16" s="13"/>
      <c r="GA16" s="13"/>
      <c r="GB16" s="13"/>
      <c r="GC16" s="13"/>
      <c r="GD16" s="13"/>
      <c r="GE16" s="13"/>
      <c r="GF16" s="13"/>
      <c r="GG16" s="13"/>
      <c r="GH16" s="13"/>
      <c r="GI16" s="13"/>
      <c r="GJ16" s="13"/>
      <c r="GK16" s="13"/>
      <c r="GL16" s="13"/>
      <c r="GM16" s="13"/>
      <c r="GN16" s="13"/>
      <c r="GO16" s="13"/>
      <c r="GP16" s="13"/>
      <c r="GQ16" s="13"/>
      <c r="GR16" s="13"/>
      <c r="GS16" s="13"/>
      <c r="GT16" s="13"/>
      <c r="GU16" s="13"/>
      <c r="GV16" s="13"/>
      <c r="GW16" s="13"/>
      <c r="GX16" s="13"/>
      <c r="GY16" s="13"/>
      <c r="GZ16" s="13"/>
      <c r="HA16" s="13"/>
      <c r="HB16" s="13"/>
      <c r="HC16" s="13"/>
      <c r="HD16" s="13"/>
      <c r="HE16" s="13"/>
      <c r="HF16" s="13"/>
      <c r="HG16" s="13"/>
      <c r="HH16" s="13"/>
      <c r="HI16" s="13"/>
      <c r="HJ16" s="13"/>
      <c r="HK16" s="13"/>
      <c r="HL16" s="13"/>
      <c r="HM16" s="13"/>
      <c r="HN16" s="13"/>
      <c r="HO16" s="13"/>
      <c r="HP16" s="13"/>
      <c r="HQ16" s="13"/>
      <c r="HR16" s="13"/>
      <c r="HS16" s="13"/>
      <c r="HT16" s="13"/>
      <c r="HU16" s="13"/>
      <c r="HV16" s="13"/>
      <c r="HW16" s="13"/>
      <c r="HX16" s="13"/>
      <c r="HY16" s="13"/>
      <c r="HZ16" s="13"/>
      <c r="IA16" s="13"/>
      <c r="IB16" s="13"/>
      <c r="IC16" s="13"/>
      <c r="ID16" s="13"/>
      <c r="IE16" s="13"/>
      <c r="IF16" s="13"/>
      <c r="IG16" s="13"/>
      <c r="IH16" s="13"/>
      <c r="II16" s="13"/>
      <c r="IJ16" s="13"/>
      <c r="IK16" s="13"/>
      <c r="IL16" s="13"/>
      <c r="IM16" s="13"/>
      <c r="IN16" s="13"/>
      <c r="IO16" s="13"/>
      <c r="IP16" s="13"/>
      <c r="IQ16" s="13"/>
      <c r="IR16" s="13"/>
      <c r="IS16" s="13"/>
      <c r="IT16" s="13"/>
      <c r="IU16" s="13"/>
      <c r="IV16" s="13"/>
      <c r="IW16" s="13"/>
      <c r="IX16" s="13"/>
      <c r="IY16" s="13"/>
      <c r="IZ16" s="13"/>
      <c r="JA16" s="13"/>
      <c r="JB16" s="13"/>
      <c r="JC16" s="13"/>
      <c r="JD16" s="13"/>
      <c r="JE16" s="13"/>
      <c r="JF16" s="13"/>
      <c r="JG16" s="13"/>
      <c r="JH16" s="13"/>
      <c r="JI16" s="13"/>
      <c r="JJ16" s="13"/>
      <c r="JK16" s="13"/>
      <c r="JL16" s="13"/>
      <c r="JM16" s="13"/>
      <c r="JN16" s="13"/>
      <c r="JO16" s="13"/>
      <c r="JP16" s="13"/>
      <c r="JQ16" s="13"/>
      <c r="JR16" s="13"/>
      <c r="JS16" s="13"/>
      <c r="JT16" s="13"/>
      <c r="JU16" s="13"/>
      <c r="JV16" s="13"/>
      <c r="JW16" s="13"/>
      <c r="JX16" s="13"/>
    </row>
    <row r="17" spans="1:284" s="25" customFormat="1" ht="39.75" customHeight="1" x14ac:dyDescent="0.25">
      <c r="A17" s="39">
        <f t="shared" si="0"/>
        <v>7</v>
      </c>
      <c r="B17" s="6">
        <v>2.02</v>
      </c>
      <c r="C17" s="26" t="s">
        <v>34</v>
      </c>
      <c r="D17" s="29" t="s">
        <v>115</v>
      </c>
      <c r="E17" s="22">
        <v>1047</v>
      </c>
      <c r="F17" s="22">
        <v>0</v>
      </c>
      <c r="G17" s="22">
        <v>1047</v>
      </c>
      <c r="H17" s="22">
        <v>0</v>
      </c>
      <c r="I17" s="66"/>
      <c r="J17" s="66"/>
      <c r="K17" s="22"/>
      <c r="L17" s="22"/>
      <c r="M17" s="142">
        <v>1047</v>
      </c>
      <c r="N17" s="142">
        <v>0</v>
      </c>
      <c r="O17" s="145">
        <v>1047</v>
      </c>
      <c r="P17" s="145"/>
      <c r="Q17" s="19"/>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c r="EJ17" s="13"/>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13"/>
      <c r="FV17" s="13"/>
      <c r="FW17" s="13"/>
      <c r="FX17" s="13"/>
      <c r="FY17" s="13"/>
      <c r="FZ17" s="13"/>
      <c r="GA17" s="13"/>
      <c r="GB17" s="13"/>
      <c r="GC17" s="13"/>
      <c r="GD17" s="13"/>
      <c r="GE17" s="13"/>
      <c r="GF17" s="13"/>
      <c r="GG17" s="13"/>
      <c r="GH17" s="13"/>
      <c r="GI17" s="13"/>
      <c r="GJ17" s="13"/>
      <c r="GK17" s="13"/>
      <c r="GL17" s="13"/>
      <c r="GM17" s="13"/>
      <c r="GN17" s="13"/>
      <c r="GO17" s="13"/>
      <c r="GP17" s="13"/>
      <c r="GQ17" s="13"/>
      <c r="GR17" s="13"/>
      <c r="GS17" s="13"/>
      <c r="GT17" s="13"/>
      <c r="GU17" s="13"/>
      <c r="GV17" s="13"/>
      <c r="GW17" s="13"/>
      <c r="GX17" s="13"/>
      <c r="GY17" s="13"/>
      <c r="GZ17" s="13"/>
      <c r="HA17" s="13"/>
      <c r="HB17" s="13"/>
      <c r="HC17" s="13"/>
      <c r="HD17" s="13"/>
      <c r="HE17" s="13"/>
      <c r="HF17" s="13"/>
      <c r="HG17" s="13"/>
      <c r="HH17" s="13"/>
      <c r="HI17" s="13"/>
      <c r="HJ17" s="13"/>
      <c r="HK17" s="13"/>
      <c r="HL17" s="13"/>
      <c r="HM17" s="13"/>
      <c r="HN17" s="13"/>
      <c r="HO17" s="13"/>
      <c r="HP17" s="13"/>
      <c r="HQ17" s="13"/>
      <c r="HR17" s="13"/>
      <c r="HS17" s="13"/>
      <c r="HT17" s="13"/>
      <c r="HU17" s="13"/>
      <c r="HV17" s="13"/>
      <c r="HW17" s="13"/>
      <c r="HX17" s="13"/>
      <c r="HY17" s="13"/>
      <c r="HZ17" s="13"/>
      <c r="IA17" s="13"/>
      <c r="IB17" s="13"/>
      <c r="IC17" s="13"/>
      <c r="ID17" s="13"/>
      <c r="IE17" s="13"/>
      <c r="IF17" s="13"/>
      <c r="IG17" s="13"/>
      <c r="IH17" s="13"/>
      <c r="II17" s="13"/>
      <c r="IJ17" s="13"/>
      <c r="IK17" s="13"/>
      <c r="IL17" s="13"/>
      <c r="IM17" s="13"/>
      <c r="IN17" s="13"/>
      <c r="IO17" s="13"/>
      <c r="IP17" s="13"/>
      <c r="IQ17" s="13"/>
      <c r="IR17" s="13"/>
      <c r="IS17" s="13"/>
      <c r="IT17" s="13"/>
      <c r="IU17" s="13"/>
      <c r="IV17" s="13"/>
      <c r="IW17" s="13"/>
      <c r="IX17" s="13"/>
      <c r="IY17" s="13"/>
      <c r="IZ17" s="13"/>
      <c r="JA17" s="13"/>
      <c r="JB17" s="13"/>
      <c r="JC17" s="13"/>
      <c r="JD17" s="13"/>
      <c r="JE17" s="13"/>
      <c r="JF17" s="13"/>
      <c r="JG17" s="13"/>
      <c r="JH17" s="13"/>
      <c r="JI17" s="13"/>
      <c r="JJ17" s="13"/>
      <c r="JK17" s="13"/>
      <c r="JL17" s="13"/>
      <c r="JM17" s="13"/>
      <c r="JN17" s="13"/>
      <c r="JO17" s="13"/>
      <c r="JP17" s="13"/>
      <c r="JQ17" s="13"/>
      <c r="JR17" s="13"/>
      <c r="JS17" s="13"/>
      <c r="JT17" s="13"/>
      <c r="JU17" s="13"/>
      <c r="JV17" s="13"/>
      <c r="JW17" s="13"/>
      <c r="JX17" s="13"/>
    </row>
    <row r="18" spans="1:284" s="25" customFormat="1" ht="31.5" x14ac:dyDescent="0.25">
      <c r="A18" s="39">
        <f t="shared" si="0"/>
        <v>8</v>
      </c>
      <c r="B18" s="6">
        <v>2.0299999999999998</v>
      </c>
      <c r="C18" s="26" t="s">
        <v>45</v>
      </c>
      <c r="D18" s="29" t="s">
        <v>27</v>
      </c>
      <c r="E18" s="22">
        <v>1503</v>
      </c>
      <c r="F18" s="22">
        <v>0</v>
      </c>
      <c r="G18" s="22">
        <v>1503</v>
      </c>
      <c r="H18" s="22">
        <v>0</v>
      </c>
      <c r="I18" s="66"/>
      <c r="J18" s="66"/>
      <c r="K18" s="22"/>
      <c r="L18" s="22"/>
      <c r="M18" s="142">
        <v>1503</v>
      </c>
      <c r="N18" s="142">
        <v>0</v>
      </c>
      <c r="O18" s="145">
        <v>1503</v>
      </c>
      <c r="P18" s="145"/>
      <c r="Q18" s="19"/>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13"/>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13"/>
      <c r="FW18" s="13"/>
      <c r="FX18" s="13"/>
      <c r="FY18" s="13"/>
      <c r="FZ18" s="13"/>
      <c r="GA18" s="13"/>
      <c r="GB18" s="13"/>
      <c r="GC18" s="13"/>
      <c r="GD18" s="13"/>
      <c r="GE18" s="13"/>
      <c r="GF18" s="13"/>
      <c r="GG18" s="13"/>
      <c r="GH18" s="13"/>
      <c r="GI18" s="13"/>
      <c r="GJ18" s="13"/>
      <c r="GK18" s="13"/>
      <c r="GL18" s="13"/>
      <c r="GM18" s="13"/>
      <c r="GN18" s="13"/>
      <c r="GO18" s="13"/>
      <c r="GP18" s="13"/>
      <c r="GQ18" s="13"/>
      <c r="GR18" s="13"/>
      <c r="GS18" s="13"/>
      <c r="GT18" s="13"/>
      <c r="GU18" s="13"/>
      <c r="GV18" s="13"/>
      <c r="GW18" s="13"/>
      <c r="GX18" s="13"/>
      <c r="GY18" s="13"/>
      <c r="GZ18" s="13"/>
      <c r="HA18" s="13"/>
      <c r="HB18" s="13"/>
      <c r="HC18" s="13"/>
      <c r="HD18" s="13"/>
      <c r="HE18" s="13"/>
      <c r="HF18" s="13"/>
      <c r="HG18" s="13"/>
      <c r="HH18" s="13"/>
      <c r="HI18" s="13"/>
      <c r="HJ18" s="13"/>
      <c r="HK18" s="13"/>
      <c r="HL18" s="13"/>
      <c r="HM18" s="13"/>
      <c r="HN18" s="13"/>
      <c r="HO18" s="13"/>
      <c r="HP18" s="13"/>
      <c r="HQ18" s="13"/>
      <c r="HR18" s="13"/>
      <c r="HS18" s="13"/>
      <c r="HT18" s="13"/>
      <c r="HU18" s="13"/>
      <c r="HV18" s="13"/>
      <c r="HW18" s="13"/>
      <c r="HX18" s="13"/>
      <c r="HY18" s="13"/>
      <c r="HZ18" s="13"/>
      <c r="IA18" s="13"/>
      <c r="IB18" s="13"/>
      <c r="IC18" s="13"/>
      <c r="ID18" s="13"/>
      <c r="IE18" s="13"/>
      <c r="IF18" s="13"/>
      <c r="IG18" s="13"/>
      <c r="IH18" s="13"/>
      <c r="II18" s="13"/>
      <c r="IJ18" s="13"/>
      <c r="IK18" s="13"/>
      <c r="IL18" s="13"/>
      <c r="IM18" s="13"/>
      <c r="IN18" s="13"/>
      <c r="IO18" s="13"/>
      <c r="IP18" s="13"/>
      <c r="IQ18" s="13"/>
      <c r="IR18" s="13"/>
      <c r="IS18" s="13"/>
      <c r="IT18" s="13"/>
      <c r="IU18" s="13"/>
      <c r="IV18" s="13"/>
      <c r="IW18" s="13"/>
      <c r="IX18" s="13"/>
      <c r="IY18" s="13"/>
      <c r="IZ18" s="13"/>
      <c r="JA18" s="13"/>
      <c r="JB18" s="13"/>
      <c r="JC18" s="13"/>
      <c r="JD18" s="13"/>
      <c r="JE18" s="13"/>
      <c r="JF18" s="13"/>
      <c r="JG18" s="13"/>
      <c r="JH18" s="13"/>
      <c r="JI18" s="13"/>
      <c r="JJ18" s="13"/>
      <c r="JK18" s="13"/>
      <c r="JL18" s="13"/>
      <c r="JM18" s="13"/>
      <c r="JN18" s="13"/>
      <c r="JO18" s="13"/>
      <c r="JP18" s="13"/>
      <c r="JQ18" s="13"/>
      <c r="JR18" s="13"/>
      <c r="JS18" s="13"/>
      <c r="JT18" s="13"/>
      <c r="JU18" s="13"/>
      <c r="JV18" s="13"/>
      <c r="JW18" s="13"/>
      <c r="JX18" s="13"/>
    </row>
    <row r="19" spans="1:284" s="25" customFormat="1" ht="103.5" customHeight="1" x14ac:dyDescent="0.25">
      <c r="A19" s="39">
        <f t="shared" si="0"/>
        <v>9</v>
      </c>
      <c r="B19" s="6">
        <v>2.04</v>
      </c>
      <c r="C19" s="26" t="s">
        <v>6</v>
      </c>
      <c r="D19" s="29" t="s">
        <v>208</v>
      </c>
      <c r="E19" s="22">
        <v>-389</v>
      </c>
      <c r="F19" s="22">
        <v>0</v>
      </c>
      <c r="G19" s="22">
        <v>39</v>
      </c>
      <c r="H19" s="22">
        <v>0</v>
      </c>
      <c r="I19" s="66"/>
      <c r="J19" s="66"/>
      <c r="K19" s="22"/>
      <c r="L19" s="22"/>
      <c r="M19" s="142">
        <v>39</v>
      </c>
      <c r="N19" s="142">
        <v>0</v>
      </c>
      <c r="O19" s="145">
        <v>-389</v>
      </c>
      <c r="P19" s="145"/>
      <c r="Q19" s="19"/>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c r="EJ19" s="13"/>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13"/>
      <c r="FT19" s="13"/>
      <c r="FU19" s="13"/>
      <c r="FV19" s="13"/>
      <c r="FW19" s="13"/>
      <c r="FX19" s="13"/>
      <c r="FY19" s="13"/>
      <c r="FZ19" s="13"/>
      <c r="GA19" s="13"/>
      <c r="GB19" s="13"/>
      <c r="GC19" s="13"/>
      <c r="GD19" s="13"/>
      <c r="GE19" s="13"/>
      <c r="GF19" s="13"/>
      <c r="GG19" s="13"/>
      <c r="GH19" s="13"/>
      <c r="GI19" s="13"/>
      <c r="GJ19" s="13"/>
      <c r="GK19" s="13"/>
      <c r="GL19" s="13"/>
      <c r="GM19" s="13"/>
      <c r="GN19" s="13"/>
      <c r="GO19" s="13"/>
      <c r="GP19" s="13"/>
      <c r="GQ19" s="13"/>
      <c r="GR19" s="13"/>
      <c r="GS19" s="13"/>
      <c r="GT19" s="13"/>
      <c r="GU19" s="13"/>
      <c r="GV19" s="13"/>
      <c r="GW19" s="13"/>
      <c r="GX19" s="13"/>
      <c r="GY19" s="13"/>
      <c r="GZ19" s="13"/>
      <c r="HA19" s="13"/>
      <c r="HB19" s="13"/>
      <c r="HC19" s="13"/>
      <c r="HD19" s="13"/>
      <c r="HE19" s="13"/>
      <c r="HF19" s="13"/>
      <c r="HG19" s="13"/>
      <c r="HH19" s="13"/>
      <c r="HI19" s="13"/>
      <c r="HJ19" s="13"/>
      <c r="HK19" s="13"/>
      <c r="HL19" s="13"/>
      <c r="HM19" s="13"/>
      <c r="HN19" s="13"/>
      <c r="HO19" s="13"/>
      <c r="HP19" s="13"/>
      <c r="HQ19" s="13"/>
      <c r="HR19" s="13"/>
      <c r="HS19" s="13"/>
      <c r="HT19" s="13"/>
      <c r="HU19" s="13"/>
      <c r="HV19" s="13"/>
      <c r="HW19" s="13"/>
      <c r="HX19" s="13"/>
      <c r="HY19" s="13"/>
      <c r="HZ19" s="13"/>
      <c r="IA19" s="13"/>
      <c r="IB19" s="13"/>
      <c r="IC19" s="13"/>
      <c r="ID19" s="13"/>
      <c r="IE19" s="13"/>
      <c r="IF19" s="13"/>
      <c r="IG19" s="13"/>
      <c r="IH19" s="13"/>
      <c r="II19" s="13"/>
      <c r="IJ19" s="13"/>
      <c r="IK19" s="13"/>
      <c r="IL19" s="13"/>
      <c r="IM19" s="13"/>
      <c r="IN19" s="13"/>
      <c r="IO19" s="13"/>
      <c r="IP19" s="13"/>
      <c r="IQ19" s="13"/>
      <c r="IR19" s="13"/>
      <c r="IS19" s="13"/>
      <c r="IT19" s="13"/>
      <c r="IU19" s="13"/>
      <c r="IV19" s="13"/>
      <c r="IW19" s="13"/>
      <c r="IX19" s="13"/>
      <c r="IY19" s="13"/>
      <c r="IZ19" s="13"/>
      <c r="JA19" s="13"/>
      <c r="JB19" s="13"/>
      <c r="JC19" s="13"/>
      <c r="JD19" s="13"/>
      <c r="JE19" s="13"/>
      <c r="JF19" s="13"/>
      <c r="JG19" s="13"/>
      <c r="JH19" s="13"/>
      <c r="JI19" s="13"/>
      <c r="JJ19" s="13"/>
      <c r="JK19" s="13"/>
      <c r="JL19" s="13"/>
      <c r="JM19" s="13"/>
      <c r="JN19" s="13"/>
      <c r="JO19" s="13"/>
      <c r="JP19" s="13"/>
      <c r="JQ19" s="13"/>
      <c r="JR19" s="13"/>
      <c r="JS19" s="13"/>
      <c r="JT19" s="13"/>
      <c r="JU19" s="13"/>
      <c r="JV19" s="13"/>
      <c r="JW19" s="13"/>
      <c r="JX19" s="13"/>
    </row>
    <row r="20" spans="1:284" s="25" customFormat="1" ht="64.5" customHeight="1" x14ac:dyDescent="0.25">
      <c r="A20" s="39">
        <f t="shared" si="0"/>
        <v>10</v>
      </c>
      <c r="B20" s="6">
        <v>2.0499999999999998</v>
      </c>
      <c r="C20" s="26" t="s">
        <v>7</v>
      </c>
      <c r="D20" s="29" t="s">
        <v>30</v>
      </c>
      <c r="E20" s="22">
        <v>53</v>
      </c>
      <c r="F20" s="22">
        <v>0</v>
      </c>
      <c r="G20" s="22">
        <v>53</v>
      </c>
      <c r="H20" s="22">
        <v>0</v>
      </c>
      <c r="I20" s="66"/>
      <c r="J20" s="66"/>
      <c r="K20" s="22"/>
      <c r="L20" s="22"/>
      <c r="M20" s="142">
        <v>25</v>
      </c>
      <c r="N20" s="142">
        <v>0</v>
      </c>
      <c r="O20" s="145">
        <v>53</v>
      </c>
      <c r="P20" s="145"/>
      <c r="Q20" s="19"/>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c r="EJ20" s="1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13"/>
      <c r="FT20" s="13"/>
      <c r="FU20" s="13"/>
      <c r="FV20" s="13"/>
      <c r="FW20" s="13"/>
      <c r="FX20" s="13"/>
      <c r="FY20" s="13"/>
      <c r="FZ20" s="13"/>
      <c r="GA20" s="13"/>
      <c r="GB20" s="13"/>
      <c r="GC20" s="13"/>
      <c r="GD20" s="13"/>
      <c r="GE20" s="13"/>
      <c r="GF20" s="13"/>
      <c r="GG20" s="13"/>
      <c r="GH20" s="13"/>
      <c r="GI20" s="13"/>
      <c r="GJ20" s="13"/>
      <c r="GK20" s="13"/>
      <c r="GL20" s="13"/>
      <c r="GM20" s="13"/>
      <c r="GN20" s="13"/>
      <c r="GO20" s="13"/>
      <c r="GP20" s="13"/>
      <c r="GQ20" s="13"/>
      <c r="GR20" s="13"/>
      <c r="GS20" s="13"/>
      <c r="GT20" s="13"/>
      <c r="GU20" s="13"/>
      <c r="GV20" s="13"/>
      <c r="GW20" s="13"/>
      <c r="GX20" s="13"/>
      <c r="GY20" s="13"/>
      <c r="GZ20" s="13"/>
      <c r="HA20" s="13"/>
      <c r="HB20" s="13"/>
      <c r="HC20" s="13"/>
      <c r="HD20" s="13"/>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row>
    <row r="21" spans="1:284" s="25" customFormat="1" ht="63" x14ac:dyDescent="0.25">
      <c r="A21" s="39">
        <f t="shared" si="0"/>
        <v>11</v>
      </c>
      <c r="B21" s="6">
        <v>2.06</v>
      </c>
      <c r="C21" s="26" t="s">
        <v>82</v>
      </c>
      <c r="D21" s="29" t="s">
        <v>88</v>
      </c>
      <c r="E21" s="22">
        <v>-4</v>
      </c>
      <c r="F21" s="22">
        <v>0</v>
      </c>
      <c r="G21" s="22">
        <v>-4</v>
      </c>
      <c r="H21" s="22">
        <v>0</v>
      </c>
      <c r="I21" s="66"/>
      <c r="J21" s="66"/>
      <c r="K21" s="22"/>
      <c r="L21" s="22"/>
      <c r="M21" s="142">
        <v>-4</v>
      </c>
      <c r="N21" s="142">
        <v>0</v>
      </c>
      <c r="O21" s="145">
        <v>-4</v>
      </c>
      <c r="P21" s="145"/>
      <c r="Q21" s="19"/>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row>
    <row r="22" spans="1:284" s="25" customFormat="1" ht="47.25" x14ac:dyDescent="0.25">
      <c r="A22" s="39">
        <f t="shared" si="0"/>
        <v>12</v>
      </c>
      <c r="B22" s="6">
        <v>2.0699999999999998</v>
      </c>
      <c r="C22" s="26" t="s">
        <v>78</v>
      </c>
      <c r="D22" s="29" t="s">
        <v>83</v>
      </c>
      <c r="E22" s="22">
        <v>-54</v>
      </c>
      <c r="F22" s="22">
        <v>0</v>
      </c>
      <c r="G22" s="22">
        <v>-54</v>
      </c>
      <c r="H22" s="22">
        <v>0</v>
      </c>
      <c r="I22" s="66"/>
      <c r="J22" s="66"/>
      <c r="K22" s="22"/>
      <c r="L22" s="22"/>
      <c r="M22" s="142">
        <v>-54</v>
      </c>
      <c r="N22" s="142">
        <v>0</v>
      </c>
      <c r="O22" s="145">
        <v>-54</v>
      </c>
      <c r="P22" s="145"/>
      <c r="Q22" s="19"/>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c r="EJ22" s="13"/>
      <c r="EK22" s="13"/>
      <c r="EL22" s="13"/>
      <c r="EM22" s="13"/>
      <c r="EN22" s="13"/>
      <c r="EO22" s="13"/>
      <c r="EP22" s="13"/>
      <c r="EQ22" s="13"/>
      <c r="ER22" s="13"/>
      <c r="ES22" s="13"/>
      <c r="ET22" s="13"/>
      <c r="EU22" s="13"/>
      <c r="EV22" s="13"/>
      <c r="EW22" s="13"/>
      <c r="EX22" s="13"/>
      <c r="EY22" s="13"/>
      <c r="EZ22" s="13"/>
      <c r="FA22" s="13"/>
      <c r="FB22" s="13"/>
      <c r="FC22" s="13"/>
      <c r="FD22" s="13"/>
      <c r="FE22" s="13"/>
      <c r="FF22" s="13"/>
      <c r="FG22" s="13"/>
      <c r="FH22" s="13"/>
      <c r="FI22" s="13"/>
      <c r="FJ22" s="13"/>
      <c r="FK22" s="13"/>
      <c r="FL22" s="13"/>
      <c r="FM22" s="13"/>
      <c r="FN22" s="13"/>
      <c r="FO22" s="13"/>
      <c r="FP22" s="13"/>
      <c r="FQ22" s="13"/>
      <c r="FR22" s="13"/>
      <c r="FS22" s="13"/>
      <c r="FT22" s="13"/>
      <c r="FU22" s="13"/>
      <c r="FV22" s="13"/>
      <c r="FW22" s="13"/>
      <c r="FX22" s="13"/>
      <c r="FY22" s="13"/>
      <c r="FZ22" s="13"/>
      <c r="GA22" s="13"/>
      <c r="GB22" s="13"/>
      <c r="GC22" s="13"/>
      <c r="GD22" s="13"/>
      <c r="GE22" s="13"/>
      <c r="GF22" s="13"/>
      <c r="GG22" s="13"/>
      <c r="GH22" s="13"/>
      <c r="GI22" s="13"/>
      <c r="GJ22" s="13"/>
      <c r="GK22" s="13"/>
      <c r="GL22" s="13"/>
      <c r="GM22" s="13"/>
      <c r="GN22" s="13"/>
      <c r="GO22" s="13"/>
      <c r="GP22" s="13"/>
      <c r="GQ22" s="13"/>
      <c r="GR22" s="13"/>
      <c r="GS22" s="13"/>
      <c r="GT22" s="13"/>
      <c r="GU22" s="13"/>
      <c r="GV22" s="13"/>
      <c r="GW22" s="13"/>
      <c r="GX22" s="13"/>
      <c r="GY22" s="13"/>
      <c r="GZ22" s="13"/>
      <c r="HA22" s="13"/>
      <c r="HB22" s="13"/>
      <c r="HC22" s="13"/>
      <c r="HD22" s="13"/>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row>
    <row r="23" spans="1:284" s="25" customFormat="1" ht="31.5" x14ac:dyDescent="0.25">
      <c r="A23" s="39">
        <f t="shared" si="0"/>
        <v>13</v>
      </c>
      <c r="B23" s="6">
        <v>2.08</v>
      </c>
      <c r="C23" s="26" t="s">
        <v>9</v>
      </c>
      <c r="D23" s="29" t="s">
        <v>26</v>
      </c>
      <c r="E23" s="22">
        <v>36</v>
      </c>
      <c r="F23" s="22">
        <v>0</v>
      </c>
      <c r="G23" s="22">
        <v>36</v>
      </c>
      <c r="H23" s="22">
        <v>0</v>
      </c>
      <c r="I23" s="66"/>
      <c r="J23" s="66"/>
      <c r="K23" s="22"/>
      <c r="L23" s="22"/>
      <c r="M23" s="142">
        <v>36</v>
      </c>
      <c r="N23" s="142">
        <v>0</v>
      </c>
      <c r="O23" s="145">
        <v>36</v>
      </c>
      <c r="P23" s="145"/>
      <c r="Q23" s="19"/>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c r="CX23" s="13"/>
      <c r="CY23" s="13"/>
      <c r="CZ23" s="13"/>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c r="EJ23" s="13"/>
      <c r="EK23" s="13"/>
      <c r="EL23" s="13"/>
      <c r="EM23" s="13"/>
      <c r="EN23" s="13"/>
      <c r="EO23" s="13"/>
      <c r="EP23" s="13"/>
      <c r="EQ23" s="13"/>
      <c r="ER23" s="13"/>
      <c r="ES23" s="13"/>
      <c r="ET23" s="13"/>
      <c r="EU23" s="13"/>
      <c r="EV23" s="13"/>
      <c r="EW23" s="13"/>
      <c r="EX23" s="13"/>
      <c r="EY23" s="13"/>
      <c r="EZ23" s="13"/>
      <c r="FA23" s="13"/>
      <c r="FB23" s="13"/>
      <c r="FC23" s="13"/>
      <c r="FD23" s="13"/>
      <c r="FE23" s="13"/>
      <c r="FF23" s="13"/>
      <c r="FG23" s="13"/>
      <c r="FH23" s="13"/>
      <c r="FI23" s="13"/>
      <c r="FJ23" s="13"/>
      <c r="FK23" s="13"/>
      <c r="FL23" s="13"/>
      <c r="FM23" s="13"/>
      <c r="FN23" s="13"/>
      <c r="FO23" s="13"/>
      <c r="FP23" s="13"/>
      <c r="FQ23" s="13"/>
      <c r="FR23" s="13"/>
      <c r="FS23" s="13"/>
      <c r="FT23" s="13"/>
      <c r="FU23" s="13"/>
      <c r="FV23" s="13"/>
      <c r="FW23" s="13"/>
      <c r="FX23" s="13"/>
      <c r="FY23" s="13"/>
      <c r="FZ23" s="13"/>
      <c r="GA23" s="13"/>
      <c r="GB23" s="13"/>
      <c r="GC23" s="13"/>
      <c r="GD23" s="13"/>
      <c r="GE23" s="13"/>
      <c r="GF23" s="13"/>
      <c r="GG23" s="13"/>
      <c r="GH23" s="13"/>
      <c r="GI23" s="13"/>
      <c r="GJ23" s="13"/>
      <c r="GK23" s="13"/>
      <c r="GL23" s="13"/>
      <c r="GM23" s="13"/>
      <c r="GN23" s="13"/>
      <c r="GO23" s="13"/>
      <c r="GP23" s="13"/>
      <c r="GQ23" s="13"/>
      <c r="GR23" s="13"/>
      <c r="GS23" s="13"/>
      <c r="GT23" s="13"/>
      <c r="GU23" s="13"/>
      <c r="GV23" s="13"/>
      <c r="GW23" s="13"/>
      <c r="GX23" s="13"/>
      <c r="GY23" s="13"/>
      <c r="GZ23" s="13"/>
      <c r="HA23" s="13"/>
      <c r="HB23" s="13"/>
      <c r="HC23" s="13"/>
      <c r="HD23" s="13"/>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row>
    <row r="24" spans="1:284" s="25" customFormat="1" ht="47.25" x14ac:dyDescent="0.25">
      <c r="A24" s="39">
        <f t="shared" si="0"/>
        <v>14</v>
      </c>
      <c r="B24" s="6">
        <v>2.09</v>
      </c>
      <c r="C24" s="26" t="s">
        <v>35</v>
      </c>
      <c r="D24" s="29" t="s">
        <v>116</v>
      </c>
      <c r="E24" s="22">
        <v>-61</v>
      </c>
      <c r="F24" s="22">
        <v>0</v>
      </c>
      <c r="G24" s="22">
        <v>-61</v>
      </c>
      <c r="H24" s="22">
        <v>0</v>
      </c>
      <c r="I24" s="66"/>
      <c r="J24" s="66"/>
      <c r="K24" s="22"/>
      <c r="L24" s="22"/>
      <c r="M24" s="142">
        <v>-61</v>
      </c>
      <c r="N24" s="142">
        <v>0</v>
      </c>
      <c r="O24" s="145">
        <v>-61</v>
      </c>
      <c r="P24" s="145"/>
      <c r="Q24" s="19"/>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c r="CX24" s="13"/>
      <c r="CY24" s="13"/>
      <c r="CZ24" s="13"/>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c r="EJ24" s="13"/>
      <c r="EK24" s="13"/>
      <c r="EL24" s="13"/>
      <c r="EM24" s="13"/>
      <c r="EN24" s="13"/>
      <c r="EO24" s="13"/>
      <c r="EP24" s="13"/>
      <c r="EQ24" s="13"/>
      <c r="ER24" s="13"/>
      <c r="ES24" s="13"/>
      <c r="ET24" s="13"/>
      <c r="EU24" s="13"/>
      <c r="EV24" s="13"/>
      <c r="EW24" s="13"/>
      <c r="EX24" s="13"/>
      <c r="EY24" s="13"/>
      <c r="EZ24" s="13"/>
      <c r="FA24" s="13"/>
      <c r="FB24" s="13"/>
      <c r="FC24" s="13"/>
      <c r="FD24" s="13"/>
      <c r="FE24" s="13"/>
      <c r="FF24" s="13"/>
      <c r="FG24" s="13"/>
      <c r="FH24" s="13"/>
      <c r="FI24" s="13"/>
      <c r="FJ24" s="13"/>
      <c r="FK24" s="13"/>
      <c r="FL24" s="13"/>
      <c r="FM24" s="13"/>
      <c r="FN24" s="13"/>
      <c r="FO24" s="13"/>
      <c r="FP24" s="13"/>
      <c r="FQ24" s="13"/>
      <c r="FR24" s="13"/>
      <c r="FS24" s="13"/>
      <c r="FT24" s="13"/>
      <c r="FU24" s="13"/>
      <c r="FV24" s="13"/>
      <c r="FW24" s="13"/>
      <c r="FX24" s="13"/>
      <c r="FY24" s="13"/>
      <c r="FZ24" s="13"/>
      <c r="GA24" s="13"/>
      <c r="GB24" s="13"/>
      <c r="GC24" s="13"/>
      <c r="GD24" s="13"/>
      <c r="GE24" s="13"/>
      <c r="GF24" s="13"/>
      <c r="GG24" s="13"/>
      <c r="GH24" s="13"/>
      <c r="GI24" s="13"/>
      <c r="GJ24" s="13"/>
      <c r="GK24" s="13"/>
      <c r="GL24" s="13"/>
      <c r="GM24" s="13"/>
      <c r="GN24" s="13"/>
      <c r="GO24" s="13"/>
      <c r="GP24" s="13"/>
      <c r="GQ24" s="13"/>
      <c r="GR24" s="13"/>
      <c r="GS24" s="13"/>
      <c r="GT24" s="13"/>
      <c r="GU24" s="13"/>
      <c r="GV24" s="13"/>
      <c r="GW24" s="13"/>
      <c r="GX24" s="13"/>
      <c r="GY24" s="13"/>
      <c r="GZ24" s="13"/>
      <c r="HA24" s="13"/>
      <c r="HB24" s="13"/>
      <c r="HC24" s="13"/>
      <c r="HD24" s="13"/>
      <c r="HE24" s="13"/>
      <c r="HF24" s="13"/>
      <c r="HG24" s="13"/>
      <c r="HH24" s="13"/>
      <c r="HI24" s="13"/>
      <c r="HJ24" s="13"/>
      <c r="HK24" s="13"/>
      <c r="HL24" s="13"/>
      <c r="HM24" s="13"/>
      <c r="HN24" s="13"/>
      <c r="HO24" s="13"/>
      <c r="HP24" s="13"/>
      <c r="HQ24" s="13"/>
      <c r="HR24" s="13"/>
      <c r="HS24" s="13"/>
      <c r="HT24" s="13"/>
      <c r="HU24" s="13"/>
      <c r="HV24" s="13"/>
      <c r="HW24" s="13"/>
      <c r="HX24" s="13"/>
      <c r="HY24" s="13"/>
      <c r="HZ24" s="13"/>
      <c r="IA24" s="13"/>
      <c r="IB24" s="13"/>
      <c r="IC24" s="13"/>
      <c r="ID24" s="13"/>
      <c r="IE24" s="13"/>
      <c r="IF24" s="13"/>
      <c r="IG24" s="13"/>
      <c r="IH24" s="13"/>
      <c r="II24" s="13"/>
      <c r="IJ24" s="13"/>
      <c r="IK24" s="13"/>
      <c r="IL24" s="13"/>
      <c r="IM24" s="13"/>
      <c r="IN24" s="13"/>
      <c r="IO24" s="13"/>
      <c r="IP24" s="13"/>
      <c r="IQ24" s="13"/>
      <c r="IR24" s="13"/>
      <c r="IS24" s="13"/>
      <c r="IT24" s="13"/>
      <c r="IU24" s="13"/>
      <c r="IV24" s="13"/>
      <c r="IW24" s="13"/>
      <c r="IX24" s="13"/>
      <c r="IY24" s="13"/>
      <c r="IZ24" s="13"/>
      <c r="JA24" s="13"/>
      <c r="JB24" s="13"/>
      <c r="JC24" s="13"/>
      <c r="JD24" s="13"/>
      <c r="JE24" s="13"/>
      <c r="JF24" s="13"/>
      <c r="JG24" s="13"/>
      <c r="JH24" s="13"/>
      <c r="JI24" s="13"/>
      <c r="JJ24" s="13"/>
      <c r="JK24" s="13"/>
      <c r="JL24" s="13"/>
      <c r="JM24" s="13"/>
      <c r="JN24" s="13"/>
      <c r="JO24" s="13"/>
      <c r="JP24" s="13"/>
      <c r="JQ24" s="13"/>
      <c r="JR24" s="13"/>
      <c r="JS24" s="13"/>
      <c r="JT24" s="13"/>
      <c r="JU24" s="13"/>
      <c r="JV24" s="13"/>
      <c r="JW24" s="13"/>
      <c r="JX24" s="13"/>
    </row>
    <row r="25" spans="1:284" s="25" customFormat="1" ht="63" customHeight="1" x14ac:dyDescent="0.25">
      <c r="A25" s="39">
        <f t="shared" si="0"/>
        <v>15</v>
      </c>
      <c r="B25" s="6">
        <v>2.1</v>
      </c>
      <c r="C25" s="26" t="s">
        <v>36</v>
      </c>
      <c r="D25" s="29" t="s">
        <v>39</v>
      </c>
      <c r="E25" s="22">
        <v>820</v>
      </c>
      <c r="F25" s="22">
        <v>0</v>
      </c>
      <c r="G25" s="22">
        <v>820</v>
      </c>
      <c r="H25" s="22">
        <v>0</v>
      </c>
      <c r="I25" s="66"/>
      <c r="J25" s="66"/>
      <c r="K25" s="22"/>
      <c r="L25" s="22"/>
      <c r="M25" s="142">
        <v>820</v>
      </c>
      <c r="N25" s="142">
        <v>0</v>
      </c>
      <c r="O25" s="145">
        <v>820</v>
      </c>
      <c r="P25" s="145"/>
      <c r="Q25" s="19"/>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c r="CX25" s="13"/>
      <c r="CY25" s="13"/>
      <c r="CZ25" s="13"/>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c r="EJ25" s="13"/>
      <c r="EK25" s="13"/>
      <c r="EL25" s="13"/>
      <c r="EM25" s="13"/>
      <c r="EN25" s="13"/>
      <c r="EO25" s="13"/>
      <c r="EP25" s="13"/>
      <c r="EQ25" s="13"/>
      <c r="ER25" s="13"/>
      <c r="ES25" s="13"/>
      <c r="ET25" s="13"/>
      <c r="EU25" s="13"/>
      <c r="EV25" s="13"/>
      <c r="EW25" s="13"/>
      <c r="EX25" s="13"/>
      <c r="EY25" s="13"/>
      <c r="EZ25" s="13"/>
      <c r="FA25" s="13"/>
      <c r="FB25" s="13"/>
      <c r="FC25" s="13"/>
      <c r="FD25" s="13"/>
      <c r="FE25" s="13"/>
      <c r="FF25" s="13"/>
      <c r="FG25" s="13"/>
      <c r="FH25" s="13"/>
      <c r="FI25" s="13"/>
      <c r="FJ25" s="13"/>
      <c r="FK25" s="13"/>
      <c r="FL25" s="13"/>
      <c r="FM25" s="13"/>
      <c r="FN25" s="13"/>
      <c r="FO25" s="13"/>
      <c r="FP25" s="13"/>
      <c r="FQ25" s="13"/>
      <c r="FR25" s="13"/>
      <c r="FS25" s="13"/>
      <c r="FT25" s="13"/>
      <c r="FU25" s="13"/>
      <c r="FV25" s="13"/>
      <c r="FW25" s="13"/>
      <c r="FX25" s="13"/>
      <c r="FY25" s="13"/>
      <c r="FZ25" s="13"/>
      <c r="GA25" s="13"/>
      <c r="GB25" s="13"/>
      <c r="GC25" s="13"/>
      <c r="GD25" s="13"/>
      <c r="GE25" s="13"/>
      <c r="GF25" s="13"/>
      <c r="GG25" s="13"/>
      <c r="GH25" s="13"/>
      <c r="GI25" s="13"/>
      <c r="GJ25" s="13"/>
      <c r="GK25" s="13"/>
      <c r="GL25" s="13"/>
      <c r="GM25" s="13"/>
      <c r="GN25" s="13"/>
      <c r="GO25" s="13"/>
      <c r="GP25" s="13"/>
      <c r="GQ25" s="13"/>
      <c r="GR25" s="13"/>
      <c r="GS25" s="13"/>
      <c r="GT25" s="13"/>
      <c r="GU25" s="13"/>
      <c r="GV25" s="13"/>
      <c r="GW25" s="13"/>
      <c r="GX25" s="13"/>
      <c r="GY25" s="13"/>
      <c r="GZ25" s="13"/>
      <c r="HA25" s="13"/>
      <c r="HB25" s="13"/>
      <c r="HC25" s="13"/>
      <c r="HD25" s="13"/>
      <c r="HE25" s="13"/>
      <c r="HF25" s="13"/>
      <c r="HG25" s="13"/>
      <c r="HH25" s="13"/>
      <c r="HI25" s="13"/>
      <c r="HJ25" s="13"/>
      <c r="HK25" s="13"/>
      <c r="HL25" s="13"/>
      <c r="HM25" s="13"/>
      <c r="HN25" s="13"/>
      <c r="HO25" s="13"/>
      <c r="HP25" s="13"/>
      <c r="HQ25" s="13"/>
      <c r="HR25" s="13"/>
      <c r="HS25" s="13"/>
      <c r="HT25" s="13"/>
      <c r="HU25" s="13"/>
      <c r="HV25" s="13"/>
      <c r="HW25" s="13"/>
      <c r="HX25" s="13"/>
      <c r="HY25" s="13"/>
      <c r="HZ25" s="13"/>
      <c r="IA25" s="13"/>
      <c r="IB25" s="13"/>
      <c r="IC25" s="13"/>
      <c r="ID25" s="13"/>
      <c r="IE25" s="13"/>
      <c r="IF25" s="13"/>
      <c r="IG25" s="13"/>
      <c r="IH25" s="13"/>
      <c r="II25" s="13"/>
      <c r="IJ25" s="13"/>
      <c r="IK25" s="13"/>
      <c r="IL25" s="13"/>
      <c r="IM25" s="13"/>
      <c r="IN25" s="13"/>
      <c r="IO25" s="13"/>
      <c r="IP25" s="13"/>
      <c r="IQ25" s="13"/>
      <c r="IR25" s="13"/>
      <c r="IS25" s="13"/>
      <c r="IT25" s="13"/>
      <c r="IU25" s="13"/>
      <c r="IV25" s="13"/>
      <c r="IW25" s="13"/>
      <c r="IX25" s="13"/>
      <c r="IY25" s="13"/>
      <c r="IZ25" s="13"/>
      <c r="JA25" s="13"/>
      <c r="JB25" s="13"/>
      <c r="JC25" s="13"/>
      <c r="JD25" s="13"/>
      <c r="JE25" s="13"/>
      <c r="JF25" s="13"/>
      <c r="JG25" s="13"/>
      <c r="JH25" s="13"/>
      <c r="JI25" s="13"/>
      <c r="JJ25" s="13"/>
      <c r="JK25" s="13"/>
      <c r="JL25" s="13"/>
      <c r="JM25" s="13"/>
      <c r="JN25" s="13"/>
      <c r="JO25" s="13"/>
      <c r="JP25" s="13"/>
      <c r="JQ25" s="13"/>
      <c r="JR25" s="13"/>
      <c r="JS25" s="13"/>
      <c r="JT25" s="13"/>
      <c r="JU25" s="13"/>
      <c r="JV25" s="13"/>
      <c r="JW25" s="13"/>
      <c r="JX25" s="13"/>
    </row>
    <row r="26" spans="1:284" s="25" customFormat="1" ht="171.75" customHeight="1" x14ac:dyDescent="0.25">
      <c r="A26" s="39">
        <f t="shared" si="0"/>
        <v>16</v>
      </c>
      <c r="B26" s="6">
        <v>2.11</v>
      </c>
      <c r="C26" s="26" t="s">
        <v>37</v>
      </c>
      <c r="D26" s="29" t="s">
        <v>71</v>
      </c>
      <c r="E26" s="22">
        <v>1461</v>
      </c>
      <c r="F26" s="22">
        <v>0</v>
      </c>
      <c r="G26" s="22">
        <v>1461</v>
      </c>
      <c r="H26" s="22">
        <v>0</v>
      </c>
      <c r="I26" s="66"/>
      <c r="J26" s="66"/>
      <c r="K26" s="22"/>
      <c r="L26" s="22"/>
      <c r="M26" s="142">
        <v>1461</v>
      </c>
      <c r="N26" s="142">
        <v>0</v>
      </c>
      <c r="O26" s="145">
        <v>1461</v>
      </c>
      <c r="P26" s="145"/>
      <c r="Q26" s="19"/>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c r="EJ26" s="13"/>
      <c r="EK26" s="13"/>
      <c r="EL26" s="13"/>
      <c r="EM26" s="13"/>
      <c r="EN26" s="13"/>
      <c r="EO26" s="13"/>
      <c r="EP26" s="13"/>
      <c r="EQ26" s="13"/>
      <c r="ER26" s="13"/>
      <c r="ES26" s="13"/>
      <c r="ET26" s="13"/>
      <c r="EU26" s="13"/>
      <c r="EV26" s="13"/>
      <c r="EW26" s="13"/>
      <c r="EX26" s="13"/>
      <c r="EY26" s="13"/>
      <c r="EZ26" s="13"/>
      <c r="FA26" s="13"/>
      <c r="FB26" s="13"/>
      <c r="FC26" s="13"/>
      <c r="FD26" s="13"/>
      <c r="FE26" s="13"/>
      <c r="FF26" s="13"/>
      <c r="FG26" s="13"/>
      <c r="FH26" s="13"/>
      <c r="FI26" s="13"/>
      <c r="FJ26" s="13"/>
      <c r="FK26" s="13"/>
      <c r="FL26" s="13"/>
      <c r="FM26" s="13"/>
      <c r="FN26" s="13"/>
      <c r="FO26" s="13"/>
      <c r="FP26" s="13"/>
      <c r="FQ26" s="13"/>
      <c r="FR26" s="13"/>
      <c r="FS26" s="13"/>
      <c r="FT26" s="13"/>
      <c r="FU26" s="13"/>
      <c r="FV26" s="13"/>
      <c r="FW26" s="13"/>
      <c r="FX26" s="13"/>
      <c r="FY26" s="13"/>
      <c r="FZ26" s="13"/>
      <c r="GA26" s="13"/>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13"/>
      <c r="IN26" s="13"/>
      <c r="IO26" s="13"/>
      <c r="IP26" s="13"/>
      <c r="IQ26" s="13"/>
      <c r="IR26" s="13"/>
      <c r="IS26" s="13"/>
      <c r="IT26" s="13"/>
      <c r="IU26" s="13"/>
      <c r="IV26" s="13"/>
      <c r="IW26" s="13"/>
      <c r="IX26" s="13"/>
      <c r="IY26" s="13"/>
      <c r="IZ26" s="13"/>
      <c r="JA26" s="13"/>
      <c r="JB26" s="13"/>
      <c r="JC26" s="13"/>
      <c r="JD26" s="13"/>
      <c r="JE26" s="13"/>
      <c r="JF26" s="13"/>
      <c r="JG26" s="13"/>
      <c r="JH26" s="13"/>
      <c r="JI26" s="13"/>
      <c r="JJ26" s="13"/>
      <c r="JK26" s="13"/>
      <c r="JL26" s="13"/>
      <c r="JM26" s="13"/>
      <c r="JN26" s="13"/>
      <c r="JO26" s="13"/>
      <c r="JP26" s="13"/>
      <c r="JQ26" s="13"/>
      <c r="JR26" s="13"/>
      <c r="JS26" s="13"/>
      <c r="JT26" s="13"/>
      <c r="JU26" s="13"/>
      <c r="JV26" s="13"/>
      <c r="JW26" s="13"/>
      <c r="JX26" s="13"/>
    </row>
    <row r="27" spans="1:284" s="25" customFormat="1" ht="191.25" customHeight="1" x14ac:dyDescent="0.25">
      <c r="A27" s="39">
        <f t="shared" si="0"/>
        <v>17</v>
      </c>
      <c r="B27" s="6">
        <v>2.12</v>
      </c>
      <c r="C27" s="26" t="s">
        <v>46</v>
      </c>
      <c r="D27" s="29" t="s">
        <v>118</v>
      </c>
      <c r="E27" s="22">
        <v>-1280</v>
      </c>
      <c r="F27" s="22">
        <v>0</v>
      </c>
      <c r="G27" s="22">
        <v>-1280</v>
      </c>
      <c r="H27" s="22">
        <v>0</v>
      </c>
      <c r="I27" s="66"/>
      <c r="J27" s="66"/>
      <c r="K27" s="22"/>
      <c r="L27" s="22"/>
      <c r="M27" s="142">
        <v>-1280</v>
      </c>
      <c r="N27" s="142">
        <v>0</v>
      </c>
      <c r="O27" s="145">
        <v>-1280</v>
      </c>
      <c r="P27" s="145"/>
      <c r="Q27" s="19"/>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c r="EJ27" s="13"/>
      <c r="EK27" s="13"/>
      <c r="EL27" s="13"/>
      <c r="EM27" s="13"/>
      <c r="EN27" s="13"/>
      <c r="EO27" s="13"/>
      <c r="EP27" s="13"/>
      <c r="EQ27" s="13"/>
      <c r="ER27" s="13"/>
      <c r="ES27" s="13"/>
      <c r="ET27" s="13"/>
      <c r="EU27" s="13"/>
      <c r="EV27" s="13"/>
      <c r="EW27" s="13"/>
      <c r="EX27" s="13"/>
      <c r="EY27" s="13"/>
      <c r="EZ27" s="13"/>
      <c r="FA27" s="13"/>
      <c r="FB27" s="13"/>
      <c r="FC27" s="13"/>
      <c r="FD27" s="13"/>
      <c r="FE27" s="13"/>
      <c r="FF27" s="13"/>
      <c r="FG27" s="13"/>
      <c r="FH27" s="13"/>
      <c r="FI27" s="13"/>
      <c r="FJ27" s="13"/>
      <c r="FK27" s="13"/>
      <c r="FL27" s="13"/>
      <c r="FM27" s="13"/>
      <c r="FN27" s="13"/>
      <c r="FO27" s="13"/>
      <c r="FP27" s="13"/>
      <c r="FQ27" s="13"/>
      <c r="FR27" s="13"/>
      <c r="FS27" s="13"/>
      <c r="FT27" s="13"/>
      <c r="FU27" s="13"/>
      <c r="FV27" s="13"/>
      <c r="FW27" s="13"/>
      <c r="FX27" s="13"/>
      <c r="FY27" s="13"/>
      <c r="FZ27" s="13"/>
      <c r="GA27" s="13"/>
      <c r="GB27" s="13"/>
      <c r="GC27" s="13"/>
      <c r="GD27" s="13"/>
      <c r="GE27" s="13"/>
      <c r="GF27" s="13"/>
      <c r="GG27" s="13"/>
      <c r="GH27" s="13"/>
      <c r="GI27" s="13"/>
      <c r="GJ27" s="13"/>
      <c r="GK27" s="13"/>
      <c r="GL27" s="13"/>
      <c r="GM27" s="13"/>
      <c r="GN27" s="13"/>
      <c r="GO27" s="13"/>
      <c r="GP27" s="13"/>
      <c r="GQ27" s="13"/>
      <c r="GR27" s="13"/>
      <c r="GS27" s="13"/>
      <c r="GT27" s="13"/>
      <c r="GU27" s="13"/>
      <c r="GV27" s="13"/>
      <c r="GW27" s="13"/>
      <c r="GX27" s="13"/>
      <c r="GY27" s="13"/>
      <c r="GZ27" s="13"/>
      <c r="HA27" s="13"/>
      <c r="HB27" s="13"/>
      <c r="HC27" s="13"/>
      <c r="HD27" s="13"/>
      <c r="HE27" s="13"/>
      <c r="HF27" s="13"/>
      <c r="HG27" s="13"/>
      <c r="HH27" s="13"/>
      <c r="HI27" s="13"/>
      <c r="HJ27" s="13"/>
      <c r="HK27" s="13"/>
      <c r="HL27" s="13"/>
      <c r="HM27" s="13"/>
      <c r="HN27" s="13"/>
      <c r="HO27" s="13"/>
      <c r="HP27" s="13"/>
      <c r="HQ27" s="13"/>
      <c r="HR27" s="13"/>
      <c r="HS27" s="13"/>
      <c r="HT27" s="13"/>
      <c r="HU27" s="13"/>
      <c r="HV27" s="13"/>
      <c r="HW27" s="13"/>
      <c r="HX27" s="13"/>
      <c r="HY27" s="13"/>
      <c r="HZ27" s="13"/>
      <c r="IA27" s="13"/>
      <c r="IB27" s="13"/>
      <c r="IC27" s="13"/>
      <c r="ID27" s="13"/>
      <c r="IE27" s="13"/>
      <c r="IF27" s="13"/>
      <c r="IG27" s="13"/>
      <c r="IH27" s="13"/>
      <c r="II27" s="13"/>
      <c r="IJ27" s="13"/>
      <c r="IK27" s="13"/>
      <c r="IL27" s="13"/>
      <c r="IM27" s="13"/>
      <c r="IN27" s="13"/>
      <c r="IO27" s="13"/>
      <c r="IP27" s="13"/>
      <c r="IQ27" s="13"/>
      <c r="IR27" s="13"/>
      <c r="IS27" s="13"/>
      <c r="IT27" s="13"/>
      <c r="IU27" s="13"/>
      <c r="IV27" s="13"/>
      <c r="IW27" s="13"/>
      <c r="IX27" s="13"/>
      <c r="IY27" s="13"/>
      <c r="IZ27" s="13"/>
      <c r="JA27" s="13"/>
      <c r="JB27" s="13"/>
      <c r="JC27" s="13"/>
      <c r="JD27" s="13"/>
      <c r="JE27" s="13"/>
      <c r="JF27" s="13"/>
      <c r="JG27" s="13"/>
      <c r="JH27" s="13"/>
      <c r="JI27" s="13"/>
      <c r="JJ27" s="13"/>
      <c r="JK27" s="13"/>
      <c r="JL27" s="13"/>
      <c r="JM27" s="13"/>
      <c r="JN27" s="13"/>
      <c r="JO27" s="13"/>
      <c r="JP27" s="13"/>
      <c r="JQ27" s="13"/>
      <c r="JR27" s="13"/>
      <c r="JS27" s="13"/>
      <c r="JT27" s="13"/>
      <c r="JU27" s="13"/>
      <c r="JV27" s="13"/>
      <c r="JW27" s="13"/>
      <c r="JX27" s="13"/>
    </row>
    <row r="28" spans="1:284" s="25" customFormat="1" ht="101.25" customHeight="1" x14ac:dyDescent="0.25">
      <c r="A28" s="39">
        <f t="shared" si="0"/>
        <v>18</v>
      </c>
      <c r="B28" s="6">
        <v>2.13</v>
      </c>
      <c r="C28" s="26" t="s">
        <v>48</v>
      </c>
      <c r="D28" s="29" t="s">
        <v>119</v>
      </c>
      <c r="E28" s="22">
        <v>788</v>
      </c>
      <c r="F28" s="22">
        <v>0</v>
      </c>
      <c r="G28" s="22">
        <v>788</v>
      </c>
      <c r="H28" s="22">
        <v>0</v>
      </c>
      <c r="I28" s="66"/>
      <c r="J28" s="66"/>
      <c r="K28" s="22"/>
      <c r="L28" s="22"/>
      <c r="M28" s="142">
        <v>-1335</v>
      </c>
      <c r="N28" s="142">
        <v>0</v>
      </c>
      <c r="O28" s="145">
        <v>788</v>
      </c>
      <c r="P28" s="145"/>
      <c r="Q28" s="19"/>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c r="CX28" s="13"/>
      <c r="CY28" s="13"/>
      <c r="CZ28" s="13"/>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c r="EJ28" s="13"/>
      <c r="EK28" s="13"/>
      <c r="EL28" s="13"/>
      <c r="EM28" s="13"/>
      <c r="EN28" s="13"/>
      <c r="EO28" s="13"/>
      <c r="EP28" s="13"/>
      <c r="EQ28" s="13"/>
      <c r="ER28" s="13"/>
      <c r="ES28" s="13"/>
      <c r="ET28" s="13"/>
      <c r="EU28" s="13"/>
      <c r="EV28" s="13"/>
      <c r="EW28" s="13"/>
      <c r="EX28" s="13"/>
      <c r="EY28" s="13"/>
      <c r="EZ28" s="13"/>
      <c r="FA28" s="13"/>
      <c r="FB28" s="13"/>
      <c r="FC28" s="13"/>
      <c r="FD28" s="13"/>
      <c r="FE28" s="13"/>
      <c r="FF28" s="13"/>
      <c r="FG28" s="13"/>
      <c r="FH28" s="13"/>
      <c r="FI28" s="13"/>
      <c r="FJ28" s="13"/>
      <c r="FK28" s="13"/>
      <c r="FL28" s="13"/>
      <c r="FM28" s="13"/>
      <c r="FN28" s="13"/>
      <c r="FO28" s="13"/>
      <c r="FP28" s="13"/>
      <c r="FQ28" s="13"/>
      <c r="FR28" s="13"/>
      <c r="FS28" s="13"/>
      <c r="FT28" s="13"/>
      <c r="FU28" s="13"/>
      <c r="FV28" s="13"/>
      <c r="FW28" s="13"/>
      <c r="FX28" s="13"/>
      <c r="FY28" s="13"/>
      <c r="FZ28" s="13"/>
      <c r="GA28" s="13"/>
      <c r="GB28" s="13"/>
      <c r="GC28" s="13"/>
      <c r="GD28" s="13"/>
      <c r="GE28" s="13"/>
      <c r="GF28" s="13"/>
      <c r="GG28" s="13"/>
      <c r="GH28" s="13"/>
      <c r="GI28" s="13"/>
      <c r="GJ28" s="13"/>
      <c r="GK28" s="13"/>
      <c r="GL28" s="13"/>
      <c r="GM28" s="13"/>
      <c r="GN28" s="13"/>
      <c r="GO28" s="13"/>
      <c r="GP28" s="13"/>
      <c r="GQ28" s="13"/>
      <c r="GR28" s="13"/>
      <c r="GS28" s="13"/>
      <c r="GT28" s="13"/>
      <c r="GU28" s="13"/>
      <c r="GV28" s="13"/>
      <c r="GW28" s="13"/>
      <c r="GX28" s="13"/>
      <c r="GY28" s="13"/>
      <c r="GZ28" s="13"/>
      <c r="HA28" s="13"/>
      <c r="HB28" s="13"/>
      <c r="HC28" s="13"/>
      <c r="HD28" s="13"/>
      <c r="HE28" s="13"/>
      <c r="HF28" s="13"/>
      <c r="HG28" s="13"/>
      <c r="HH28" s="13"/>
      <c r="HI28" s="13"/>
      <c r="HJ28" s="13"/>
      <c r="HK28" s="13"/>
      <c r="HL28" s="13"/>
      <c r="HM28" s="13"/>
      <c r="HN28" s="13"/>
      <c r="HO28" s="13"/>
      <c r="HP28" s="13"/>
      <c r="HQ28" s="13"/>
      <c r="HR28" s="13"/>
      <c r="HS28" s="13"/>
      <c r="HT28" s="13"/>
      <c r="HU28" s="13"/>
      <c r="HV28" s="13"/>
      <c r="HW28" s="13"/>
      <c r="HX28" s="13"/>
      <c r="HY28" s="13"/>
      <c r="HZ28" s="13"/>
      <c r="IA28" s="13"/>
      <c r="IB28" s="13"/>
      <c r="IC28" s="13"/>
      <c r="ID28" s="13"/>
      <c r="IE28" s="13"/>
      <c r="IF28" s="13"/>
      <c r="IG28" s="13"/>
      <c r="IH28" s="13"/>
      <c r="II28" s="13"/>
      <c r="IJ28" s="13"/>
      <c r="IK28" s="13"/>
      <c r="IL28" s="13"/>
      <c r="IM28" s="13"/>
      <c r="IN28" s="13"/>
      <c r="IO28" s="13"/>
      <c r="IP28" s="13"/>
      <c r="IQ28" s="13"/>
      <c r="IR28" s="13"/>
      <c r="IS28" s="13"/>
      <c r="IT28" s="13"/>
      <c r="IU28" s="13"/>
      <c r="IV28" s="13"/>
      <c r="IW28" s="13"/>
      <c r="IX28" s="13"/>
      <c r="IY28" s="13"/>
      <c r="IZ28" s="13"/>
      <c r="JA28" s="13"/>
      <c r="JB28" s="13"/>
      <c r="JC28" s="13"/>
      <c r="JD28" s="13"/>
      <c r="JE28" s="13"/>
      <c r="JF28" s="13"/>
      <c r="JG28" s="13"/>
      <c r="JH28" s="13"/>
      <c r="JI28" s="13"/>
      <c r="JJ28" s="13"/>
      <c r="JK28" s="13"/>
      <c r="JL28" s="13"/>
      <c r="JM28" s="13"/>
      <c r="JN28" s="13"/>
      <c r="JO28" s="13"/>
      <c r="JP28" s="13"/>
      <c r="JQ28" s="13"/>
      <c r="JR28" s="13"/>
      <c r="JS28" s="13"/>
      <c r="JT28" s="13"/>
      <c r="JU28" s="13"/>
      <c r="JV28" s="13"/>
      <c r="JW28" s="13"/>
      <c r="JX28" s="13"/>
    </row>
    <row r="29" spans="1:284" s="25" customFormat="1" ht="31.5" x14ac:dyDescent="0.25">
      <c r="A29" s="39">
        <f t="shared" si="0"/>
        <v>19</v>
      </c>
      <c r="B29" s="6">
        <v>2.14</v>
      </c>
      <c r="C29" s="26" t="s">
        <v>10</v>
      </c>
      <c r="D29" s="30" t="s">
        <v>28</v>
      </c>
      <c r="E29" s="22">
        <v>1237</v>
      </c>
      <c r="F29" s="22">
        <v>0</v>
      </c>
      <c r="G29" s="22">
        <v>1237</v>
      </c>
      <c r="H29" s="22">
        <v>0</v>
      </c>
      <c r="I29" s="66"/>
      <c r="J29" s="66"/>
      <c r="K29" s="22"/>
      <c r="L29" s="22"/>
      <c r="M29" s="142">
        <v>870</v>
      </c>
      <c r="N29" s="142">
        <v>0</v>
      </c>
      <c r="O29" s="145">
        <v>1380</v>
      </c>
      <c r="P29" s="145"/>
      <c r="Q29" s="19"/>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c r="JE29" s="13"/>
      <c r="JF29" s="13"/>
      <c r="JG29" s="13"/>
      <c r="JH29" s="13"/>
      <c r="JI29" s="13"/>
      <c r="JJ29" s="13"/>
      <c r="JK29" s="13"/>
      <c r="JL29" s="13"/>
      <c r="JM29" s="13"/>
      <c r="JN29" s="13"/>
      <c r="JO29" s="13"/>
      <c r="JP29" s="13"/>
      <c r="JQ29" s="13"/>
      <c r="JR29" s="13"/>
      <c r="JS29" s="13"/>
      <c r="JT29" s="13"/>
      <c r="JU29" s="13"/>
      <c r="JV29" s="13"/>
      <c r="JW29" s="13"/>
      <c r="JX29" s="13"/>
    </row>
    <row r="30" spans="1:284" s="25" customFormat="1" ht="130.5" customHeight="1" x14ac:dyDescent="0.25">
      <c r="A30" s="39">
        <f t="shared" si="0"/>
        <v>20</v>
      </c>
      <c r="B30" s="6">
        <v>2.15</v>
      </c>
      <c r="C30" s="26" t="s">
        <v>47</v>
      </c>
      <c r="D30" s="29" t="s">
        <v>72</v>
      </c>
      <c r="E30" s="22">
        <v>-1422</v>
      </c>
      <c r="F30" s="22">
        <v>0</v>
      </c>
      <c r="G30" s="22">
        <v>-1422</v>
      </c>
      <c r="H30" s="22">
        <v>0</v>
      </c>
      <c r="I30" s="66"/>
      <c r="J30" s="66"/>
      <c r="K30" s="72">
        <v>-1422</v>
      </c>
      <c r="L30" s="72">
        <v>0</v>
      </c>
      <c r="M30" s="142">
        <v>-1422</v>
      </c>
      <c r="N30" s="142">
        <v>0</v>
      </c>
      <c r="O30" s="145">
        <v>-1422</v>
      </c>
      <c r="P30" s="145"/>
      <c r="Q30" s="19"/>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c r="CX30" s="13"/>
      <c r="CY30" s="13"/>
      <c r="CZ30" s="13"/>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c r="FG30" s="13"/>
      <c r="FH30" s="13"/>
      <c r="FI30" s="13"/>
      <c r="FJ30" s="13"/>
      <c r="FK30" s="13"/>
      <c r="FL30" s="13"/>
      <c r="FM30" s="13"/>
      <c r="FN30" s="13"/>
      <c r="FO30" s="13"/>
      <c r="FP30" s="13"/>
      <c r="FQ30" s="13"/>
      <c r="FR30" s="13"/>
      <c r="FS30" s="13"/>
      <c r="FT30" s="13"/>
      <c r="FU30" s="13"/>
      <c r="FV30" s="13"/>
      <c r="FW30" s="13"/>
      <c r="FX30" s="13"/>
      <c r="FY30" s="13"/>
      <c r="FZ30" s="13"/>
      <c r="GA30" s="13"/>
      <c r="GB30" s="13"/>
      <c r="GC30" s="13"/>
      <c r="GD30" s="13"/>
      <c r="GE30" s="13"/>
      <c r="GF30" s="13"/>
      <c r="GG30" s="13"/>
      <c r="GH30" s="13"/>
      <c r="GI30" s="13"/>
      <c r="GJ30" s="13"/>
      <c r="GK30" s="13"/>
      <c r="GL30" s="13"/>
      <c r="GM30" s="13"/>
      <c r="GN30" s="13"/>
      <c r="GO30" s="13"/>
      <c r="GP30" s="13"/>
      <c r="GQ30" s="13"/>
      <c r="GR30" s="13"/>
      <c r="GS30" s="13"/>
      <c r="GT30" s="13"/>
      <c r="GU30" s="13"/>
      <c r="GV30" s="13"/>
      <c r="GW30" s="13"/>
      <c r="GX30" s="13"/>
      <c r="GY30" s="13"/>
      <c r="GZ30" s="13"/>
      <c r="HA30" s="13"/>
      <c r="HB30" s="13"/>
      <c r="HC30" s="13"/>
      <c r="HD30" s="13"/>
      <c r="HE30" s="13"/>
      <c r="HF30" s="13"/>
      <c r="HG30" s="13"/>
      <c r="HH30" s="13"/>
      <c r="HI30" s="13"/>
      <c r="HJ30" s="13"/>
      <c r="HK30" s="13"/>
      <c r="HL30" s="13"/>
      <c r="HM30" s="13"/>
      <c r="HN30" s="13"/>
      <c r="HO30" s="13"/>
      <c r="HP30" s="13"/>
      <c r="HQ30" s="13"/>
      <c r="HR30" s="13"/>
      <c r="HS30" s="13"/>
      <c r="HT30" s="13"/>
      <c r="HU30" s="13"/>
      <c r="HV30" s="13"/>
      <c r="HW30" s="13"/>
      <c r="HX30" s="13"/>
      <c r="HY30" s="13"/>
      <c r="HZ30" s="13"/>
      <c r="IA30" s="13"/>
      <c r="IB30" s="13"/>
      <c r="IC30" s="13"/>
      <c r="ID30" s="13"/>
      <c r="IE30" s="13"/>
      <c r="IF30" s="13"/>
      <c r="IG30" s="13"/>
      <c r="IH30" s="13"/>
      <c r="II30" s="13"/>
      <c r="IJ30" s="13"/>
      <c r="IK30" s="13"/>
      <c r="IL30" s="13"/>
      <c r="IM30" s="13"/>
      <c r="IN30" s="13"/>
      <c r="IO30" s="13"/>
      <c r="IP30" s="13"/>
      <c r="IQ30" s="13"/>
      <c r="IR30" s="13"/>
      <c r="IS30" s="13"/>
      <c r="IT30" s="13"/>
      <c r="IU30" s="13"/>
      <c r="IV30" s="13"/>
      <c r="IW30" s="13"/>
      <c r="IX30" s="13"/>
      <c r="IY30" s="13"/>
      <c r="IZ30" s="13"/>
      <c r="JA30" s="13"/>
      <c r="JB30" s="13"/>
      <c r="JC30" s="13"/>
      <c r="JD30" s="13"/>
      <c r="JE30" s="13"/>
      <c r="JF30" s="13"/>
      <c r="JG30" s="13"/>
      <c r="JH30" s="13"/>
      <c r="JI30" s="13"/>
      <c r="JJ30" s="13"/>
      <c r="JK30" s="13"/>
      <c r="JL30" s="13"/>
      <c r="JM30" s="13"/>
      <c r="JN30" s="13"/>
      <c r="JO30" s="13"/>
      <c r="JP30" s="13"/>
      <c r="JQ30" s="13"/>
      <c r="JR30" s="13"/>
      <c r="JS30" s="13"/>
      <c r="JT30" s="13"/>
      <c r="JU30" s="13"/>
      <c r="JV30" s="13"/>
      <c r="JW30" s="13"/>
      <c r="JX30" s="13"/>
    </row>
    <row r="31" spans="1:284" s="25" customFormat="1" ht="66.75" customHeight="1" x14ac:dyDescent="0.25">
      <c r="A31" s="39">
        <f t="shared" si="0"/>
        <v>21</v>
      </c>
      <c r="B31" s="6">
        <v>2.16</v>
      </c>
      <c r="C31" s="26" t="s">
        <v>8</v>
      </c>
      <c r="D31" s="29" t="s">
        <v>29</v>
      </c>
      <c r="E31" s="22">
        <v>-5</v>
      </c>
      <c r="F31" s="22">
        <v>0</v>
      </c>
      <c r="G31" s="22">
        <v>-5</v>
      </c>
      <c r="H31" s="22">
        <v>0</v>
      </c>
      <c r="I31" s="66"/>
      <c r="J31" s="66"/>
      <c r="K31" s="22"/>
      <c r="L31" s="22"/>
      <c r="M31" s="142">
        <v>-5</v>
      </c>
      <c r="N31" s="142">
        <v>0</v>
      </c>
      <c r="O31" s="145">
        <v>-5</v>
      </c>
      <c r="P31" s="145"/>
      <c r="Q31" s="19"/>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c r="EJ31" s="13"/>
      <c r="EK31" s="13"/>
      <c r="EL31" s="13"/>
      <c r="EM31" s="13"/>
      <c r="EN31" s="13"/>
      <c r="EO31" s="13"/>
      <c r="EP31" s="13"/>
      <c r="EQ31" s="13"/>
      <c r="ER31" s="13"/>
      <c r="ES31" s="13"/>
      <c r="ET31" s="13"/>
      <c r="EU31" s="13"/>
      <c r="EV31" s="13"/>
      <c r="EW31" s="13"/>
      <c r="EX31" s="13"/>
      <c r="EY31" s="13"/>
      <c r="EZ31" s="13"/>
      <c r="FA31" s="13"/>
      <c r="FB31" s="13"/>
      <c r="FC31" s="13"/>
      <c r="FD31" s="13"/>
      <c r="FE31" s="13"/>
      <c r="FF31" s="13"/>
      <c r="FG31" s="13"/>
      <c r="FH31" s="13"/>
      <c r="FI31" s="13"/>
      <c r="FJ31" s="13"/>
      <c r="FK31" s="13"/>
      <c r="FL31" s="13"/>
      <c r="FM31" s="13"/>
      <c r="FN31" s="13"/>
      <c r="FO31" s="13"/>
      <c r="FP31" s="13"/>
      <c r="FQ31" s="13"/>
      <c r="FR31" s="13"/>
      <c r="FS31" s="13"/>
      <c r="FT31" s="13"/>
      <c r="FU31" s="13"/>
      <c r="FV31" s="13"/>
      <c r="FW31" s="13"/>
      <c r="FX31" s="13"/>
      <c r="FY31" s="13"/>
      <c r="FZ31" s="13"/>
      <c r="GA31" s="13"/>
      <c r="GB31" s="13"/>
      <c r="GC31" s="13"/>
      <c r="GD31" s="13"/>
      <c r="GE31" s="13"/>
      <c r="GF31" s="13"/>
      <c r="GG31" s="13"/>
      <c r="GH31" s="13"/>
      <c r="GI31" s="13"/>
      <c r="GJ31" s="13"/>
      <c r="GK31" s="13"/>
      <c r="GL31" s="13"/>
      <c r="GM31" s="13"/>
      <c r="GN31" s="13"/>
      <c r="GO31" s="13"/>
      <c r="GP31" s="13"/>
      <c r="GQ31" s="13"/>
      <c r="GR31" s="13"/>
      <c r="GS31" s="13"/>
      <c r="GT31" s="13"/>
      <c r="GU31" s="13"/>
      <c r="GV31" s="13"/>
      <c r="GW31" s="13"/>
      <c r="GX31" s="13"/>
      <c r="GY31" s="13"/>
      <c r="GZ31" s="13"/>
      <c r="HA31" s="13"/>
      <c r="HB31" s="13"/>
      <c r="HC31" s="13"/>
      <c r="HD31" s="13"/>
      <c r="HE31" s="13"/>
      <c r="HF31" s="13"/>
      <c r="HG31" s="13"/>
      <c r="HH31" s="13"/>
      <c r="HI31" s="13"/>
      <c r="HJ31" s="13"/>
      <c r="HK31" s="13"/>
      <c r="HL31" s="13"/>
      <c r="HM31" s="13"/>
      <c r="HN31" s="13"/>
      <c r="HO31" s="13"/>
      <c r="HP31" s="13"/>
      <c r="HQ31" s="13"/>
      <c r="HR31" s="13"/>
      <c r="HS31" s="13"/>
      <c r="HT31" s="13"/>
      <c r="HU31" s="13"/>
      <c r="HV31" s="13"/>
      <c r="HW31" s="13"/>
      <c r="HX31" s="13"/>
      <c r="HY31" s="13"/>
      <c r="HZ31" s="13"/>
      <c r="IA31" s="13"/>
      <c r="IB31" s="13"/>
      <c r="IC31" s="13"/>
      <c r="ID31" s="13"/>
      <c r="IE31" s="13"/>
      <c r="IF31" s="13"/>
      <c r="IG31" s="13"/>
      <c r="IH31" s="13"/>
      <c r="II31" s="13"/>
      <c r="IJ31" s="13"/>
      <c r="IK31" s="13"/>
      <c r="IL31" s="13"/>
      <c r="IM31" s="13"/>
      <c r="IN31" s="13"/>
      <c r="IO31" s="13"/>
      <c r="IP31" s="13"/>
      <c r="IQ31" s="13"/>
      <c r="IR31" s="13"/>
      <c r="IS31" s="13"/>
      <c r="IT31" s="13"/>
      <c r="IU31" s="13"/>
      <c r="IV31" s="13"/>
      <c r="IW31" s="13"/>
      <c r="IX31" s="13"/>
      <c r="IY31" s="13"/>
      <c r="IZ31" s="13"/>
      <c r="JA31" s="13"/>
      <c r="JB31" s="13"/>
      <c r="JC31" s="13"/>
      <c r="JD31" s="13"/>
      <c r="JE31" s="13"/>
      <c r="JF31" s="13"/>
      <c r="JG31" s="13"/>
      <c r="JH31" s="13"/>
      <c r="JI31" s="13"/>
      <c r="JJ31" s="13"/>
      <c r="JK31" s="13"/>
      <c r="JL31" s="13"/>
      <c r="JM31" s="13"/>
      <c r="JN31" s="13"/>
      <c r="JO31" s="13"/>
      <c r="JP31" s="13"/>
      <c r="JQ31" s="13"/>
      <c r="JR31" s="13"/>
      <c r="JS31" s="13"/>
      <c r="JT31" s="13"/>
      <c r="JU31" s="13"/>
      <c r="JV31" s="13"/>
      <c r="JW31" s="13"/>
      <c r="JX31" s="13"/>
    </row>
    <row r="32" spans="1:284" s="25" customFormat="1" ht="167.25" customHeight="1" x14ac:dyDescent="0.25">
      <c r="A32" s="39">
        <f t="shared" si="0"/>
        <v>22</v>
      </c>
      <c r="B32" s="6">
        <v>2.17</v>
      </c>
      <c r="C32" s="26" t="s">
        <v>66</v>
      </c>
      <c r="D32" s="30" t="s">
        <v>73</v>
      </c>
      <c r="E32" s="22">
        <v>-969</v>
      </c>
      <c r="F32" s="22">
        <v>0</v>
      </c>
      <c r="G32" s="22">
        <v>-969</v>
      </c>
      <c r="H32" s="22">
        <v>0</v>
      </c>
      <c r="I32" s="66"/>
      <c r="J32" s="66"/>
      <c r="K32" s="73">
        <v>-969</v>
      </c>
      <c r="L32" s="73">
        <v>0</v>
      </c>
      <c r="M32" s="142">
        <v>-969</v>
      </c>
      <c r="N32" s="142">
        <v>0</v>
      </c>
      <c r="O32" s="145">
        <v>-969</v>
      </c>
      <c r="P32" s="145"/>
      <c r="Q32" s="19"/>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c r="EJ32" s="13"/>
      <c r="EK32" s="13"/>
      <c r="EL32" s="13"/>
      <c r="EM32" s="13"/>
      <c r="EN32" s="13"/>
      <c r="EO32" s="13"/>
      <c r="EP32" s="13"/>
      <c r="EQ32" s="13"/>
      <c r="ER32" s="13"/>
      <c r="ES32" s="13"/>
      <c r="ET32" s="13"/>
      <c r="EU32" s="13"/>
      <c r="EV32" s="13"/>
      <c r="EW32" s="13"/>
      <c r="EX32" s="13"/>
      <c r="EY32" s="13"/>
      <c r="EZ32" s="13"/>
      <c r="FA32" s="13"/>
      <c r="FB32" s="13"/>
      <c r="FC32" s="13"/>
      <c r="FD32" s="13"/>
      <c r="FE32" s="13"/>
      <c r="FF32" s="13"/>
      <c r="FG32" s="13"/>
      <c r="FH32" s="13"/>
      <c r="FI32" s="13"/>
      <c r="FJ32" s="13"/>
      <c r="FK32" s="13"/>
      <c r="FL32" s="13"/>
      <c r="FM32" s="13"/>
      <c r="FN32" s="13"/>
      <c r="FO32" s="13"/>
      <c r="FP32" s="13"/>
      <c r="FQ32" s="13"/>
      <c r="FR32" s="13"/>
      <c r="FS32" s="13"/>
      <c r="FT32" s="13"/>
      <c r="FU32" s="13"/>
      <c r="FV32" s="13"/>
      <c r="FW32" s="13"/>
      <c r="FX32" s="13"/>
      <c r="FY32" s="13"/>
      <c r="FZ32" s="13"/>
      <c r="GA32" s="13"/>
      <c r="GB32" s="13"/>
      <c r="GC32" s="13"/>
      <c r="GD32" s="13"/>
      <c r="GE32" s="13"/>
      <c r="GF32" s="13"/>
      <c r="GG32" s="13"/>
      <c r="GH32" s="13"/>
      <c r="GI32" s="13"/>
      <c r="GJ32" s="13"/>
      <c r="GK32" s="13"/>
      <c r="GL32" s="13"/>
      <c r="GM32" s="13"/>
      <c r="GN32" s="13"/>
      <c r="GO32" s="13"/>
      <c r="GP32" s="13"/>
      <c r="GQ32" s="13"/>
      <c r="GR32" s="13"/>
      <c r="GS32" s="13"/>
      <c r="GT32" s="13"/>
      <c r="GU32" s="13"/>
      <c r="GV32" s="13"/>
      <c r="GW32" s="13"/>
      <c r="GX32" s="13"/>
      <c r="GY32" s="13"/>
      <c r="GZ32" s="13"/>
      <c r="HA32" s="13"/>
      <c r="HB32" s="13"/>
      <c r="HC32" s="13"/>
      <c r="HD32" s="13"/>
      <c r="HE32" s="13"/>
      <c r="HF32" s="13"/>
      <c r="HG32" s="13"/>
      <c r="HH32" s="13"/>
      <c r="HI32" s="13"/>
      <c r="HJ32" s="13"/>
      <c r="HK32" s="13"/>
      <c r="HL32" s="13"/>
      <c r="HM32" s="13"/>
      <c r="HN32" s="13"/>
      <c r="HO32" s="13"/>
      <c r="HP32" s="13"/>
      <c r="HQ32" s="13"/>
      <c r="HR32" s="13"/>
      <c r="HS32" s="13"/>
      <c r="HT32" s="13"/>
      <c r="HU32" s="13"/>
      <c r="HV32" s="13"/>
      <c r="HW32" s="13"/>
      <c r="HX32" s="13"/>
      <c r="HY32" s="13"/>
      <c r="HZ32" s="13"/>
      <c r="IA32" s="13"/>
      <c r="IB32" s="13"/>
      <c r="IC32" s="13"/>
      <c r="ID32" s="13"/>
      <c r="IE32" s="13"/>
      <c r="IF32" s="13"/>
      <c r="IG32" s="13"/>
      <c r="IH32" s="13"/>
      <c r="II32" s="13"/>
      <c r="IJ32" s="13"/>
      <c r="IK32" s="13"/>
      <c r="IL32" s="13"/>
      <c r="IM32" s="13"/>
      <c r="IN32" s="13"/>
      <c r="IO32" s="13"/>
      <c r="IP32" s="13"/>
      <c r="IQ32" s="13"/>
      <c r="IR32" s="13"/>
      <c r="IS32" s="13"/>
      <c r="IT32" s="13"/>
      <c r="IU32" s="13"/>
      <c r="IV32" s="13"/>
      <c r="IW32" s="13"/>
      <c r="IX32" s="13"/>
      <c r="IY32" s="13"/>
      <c r="IZ32" s="13"/>
      <c r="JA32" s="13"/>
      <c r="JB32" s="13"/>
      <c r="JC32" s="13"/>
      <c r="JD32" s="13"/>
      <c r="JE32" s="13"/>
      <c r="JF32" s="13"/>
      <c r="JG32" s="13"/>
      <c r="JH32" s="13"/>
      <c r="JI32" s="13"/>
      <c r="JJ32" s="13"/>
      <c r="JK32" s="13"/>
      <c r="JL32" s="13"/>
      <c r="JM32" s="13"/>
      <c r="JN32" s="13"/>
      <c r="JO32" s="13"/>
      <c r="JP32" s="13"/>
      <c r="JQ32" s="13"/>
      <c r="JR32" s="13"/>
      <c r="JS32" s="13"/>
      <c r="JT32" s="13"/>
      <c r="JU32" s="13"/>
      <c r="JV32" s="13"/>
      <c r="JW32" s="13"/>
      <c r="JX32" s="13"/>
    </row>
    <row r="33" spans="1:284" s="25" customFormat="1" ht="97.5" customHeight="1" x14ac:dyDescent="0.25">
      <c r="A33" s="39">
        <f t="shared" si="0"/>
        <v>23</v>
      </c>
      <c r="B33" s="6">
        <v>2.1800000000000002</v>
      </c>
      <c r="C33" s="26" t="s">
        <v>67</v>
      </c>
      <c r="D33" s="30" t="s">
        <v>121</v>
      </c>
      <c r="E33" s="22">
        <v>6134</v>
      </c>
      <c r="F33" s="22">
        <v>0</v>
      </c>
      <c r="G33" s="22">
        <v>6134</v>
      </c>
      <c r="H33" s="22">
        <v>0</v>
      </c>
      <c r="I33" s="66"/>
      <c r="J33" s="66"/>
      <c r="K33" s="74">
        <v>6134</v>
      </c>
      <c r="L33" s="74">
        <v>0</v>
      </c>
      <c r="M33" s="142">
        <v>6134</v>
      </c>
      <c r="N33" s="142">
        <v>0</v>
      </c>
      <c r="O33" s="145">
        <v>6134</v>
      </c>
      <c r="P33" s="145"/>
      <c r="Q33" s="19"/>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c r="CX33" s="13"/>
      <c r="CY33" s="13"/>
      <c r="CZ33" s="13"/>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c r="EJ33" s="13"/>
      <c r="EK33" s="13"/>
      <c r="EL33" s="13"/>
      <c r="EM33" s="13"/>
      <c r="EN33" s="13"/>
      <c r="EO33" s="13"/>
      <c r="EP33" s="13"/>
      <c r="EQ33" s="13"/>
      <c r="ER33" s="13"/>
      <c r="ES33" s="13"/>
      <c r="ET33" s="13"/>
      <c r="EU33" s="13"/>
      <c r="EV33" s="13"/>
      <c r="EW33" s="13"/>
      <c r="EX33" s="13"/>
      <c r="EY33" s="13"/>
      <c r="EZ33" s="13"/>
      <c r="FA33" s="13"/>
      <c r="FB33" s="13"/>
      <c r="FC33" s="13"/>
      <c r="FD33" s="13"/>
      <c r="FE33" s="13"/>
      <c r="FF33" s="13"/>
      <c r="FG33" s="13"/>
      <c r="FH33" s="13"/>
      <c r="FI33" s="13"/>
      <c r="FJ33" s="13"/>
      <c r="FK33" s="13"/>
      <c r="FL33" s="13"/>
      <c r="FM33" s="13"/>
      <c r="FN33" s="13"/>
      <c r="FO33" s="13"/>
      <c r="FP33" s="13"/>
      <c r="FQ33" s="13"/>
      <c r="FR33" s="13"/>
      <c r="FS33" s="13"/>
      <c r="FT33" s="13"/>
      <c r="FU33" s="13"/>
      <c r="FV33" s="13"/>
      <c r="FW33" s="13"/>
      <c r="FX33" s="13"/>
      <c r="FY33" s="13"/>
      <c r="FZ33" s="13"/>
      <c r="GA33" s="13"/>
      <c r="GB33" s="13"/>
      <c r="GC33" s="13"/>
      <c r="GD33" s="13"/>
      <c r="GE33" s="13"/>
      <c r="GF33" s="13"/>
      <c r="GG33" s="13"/>
      <c r="GH33" s="13"/>
      <c r="GI33" s="13"/>
      <c r="GJ33" s="13"/>
      <c r="GK33" s="13"/>
      <c r="GL33" s="13"/>
      <c r="GM33" s="13"/>
      <c r="GN33" s="13"/>
      <c r="GO33" s="13"/>
      <c r="GP33" s="13"/>
      <c r="GQ33" s="13"/>
      <c r="GR33" s="13"/>
      <c r="GS33" s="13"/>
      <c r="GT33" s="13"/>
      <c r="GU33" s="13"/>
      <c r="GV33" s="13"/>
      <c r="GW33" s="13"/>
      <c r="GX33" s="13"/>
      <c r="GY33" s="13"/>
      <c r="GZ33" s="13"/>
      <c r="HA33" s="13"/>
      <c r="HB33" s="13"/>
      <c r="HC33" s="13"/>
      <c r="HD33" s="13"/>
      <c r="HE33" s="13"/>
      <c r="HF33" s="13"/>
      <c r="HG33" s="13"/>
      <c r="HH33" s="13"/>
      <c r="HI33" s="13"/>
      <c r="HJ33" s="13"/>
      <c r="HK33" s="13"/>
      <c r="HL33" s="13"/>
      <c r="HM33" s="13"/>
      <c r="HN33" s="13"/>
      <c r="HO33" s="13"/>
      <c r="HP33" s="13"/>
      <c r="HQ33" s="13"/>
      <c r="HR33" s="13"/>
      <c r="HS33" s="13"/>
      <c r="HT33" s="13"/>
      <c r="HU33" s="13"/>
      <c r="HV33" s="13"/>
      <c r="HW33" s="13"/>
      <c r="HX33" s="13"/>
      <c r="HY33" s="13"/>
      <c r="HZ33" s="13"/>
      <c r="IA33" s="13"/>
      <c r="IB33" s="13"/>
      <c r="IC33" s="13"/>
      <c r="ID33" s="13"/>
      <c r="IE33" s="13"/>
      <c r="IF33" s="13"/>
      <c r="IG33" s="13"/>
      <c r="IH33" s="13"/>
      <c r="II33" s="13"/>
      <c r="IJ33" s="13"/>
      <c r="IK33" s="13"/>
      <c r="IL33" s="13"/>
      <c r="IM33" s="13"/>
      <c r="IN33" s="13"/>
      <c r="IO33" s="13"/>
      <c r="IP33" s="13"/>
      <c r="IQ33" s="13"/>
      <c r="IR33" s="13"/>
      <c r="IS33" s="13"/>
      <c r="IT33" s="13"/>
      <c r="IU33" s="13"/>
      <c r="IV33" s="13"/>
      <c r="IW33" s="13"/>
      <c r="IX33" s="13"/>
      <c r="IY33" s="13"/>
      <c r="IZ33" s="13"/>
      <c r="JA33" s="13"/>
      <c r="JB33" s="13"/>
      <c r="JC33" s="13"/>
      <c r="JD33" s="13"/>
      <c r="JE33" s="13"/>
      <c r="JF33" s="13"/>
      <c r="JG33" s="13"/>
      <c r="JH33" s="13"/>
      <c r="JI33" s="13"/>
      <c r="JJ33" s="13"/>
      <c r="JK33" s="13"/>
      <c r="JL33" s="13"/>
      <c r="JM33" s="13"/>
      <c r="JN33" s="13"/>
      <c r="JO33" s="13"/>
      <c r="JP33" s="13"/>
      <c r="JQ33" s="13"/>
      <c r="JR33" s="13"/>
      <c r="JS33" s="13"/>
      <c r="JT33" s="13"/>
      <c r="JU33" s="13"/>
      <c r="JV33" s="13"/>
      <c r="JW33" s="13"/>
      <c r="JX33" s="13"/>
    </row>
    <row r="34" spans="1:284" s="25" customFormat="1" ht="117.75" customHeight="1" x14ac:dyDescent="0.25">
      <c r="A34" s="39">
        <f t="shared" si="0"/>
        <v>24</v>
      </c>
      <c r="B34" s="6">
        <v>2.19</v>
      </c>
      <c r="C34" s="26" t="s">
        <v>110</v>
      </c>
      <c r="D34" s="30" t="s">
        <v>209</v>
      </c>
      <c r="E34" s="22">
        <v>3867</v>
      </c>
      <c r="F34" s="22">
        <v>21049</v>
      </c>
      <c r="G34" s="22">
        <v>4729</v>
      </c>
      <c r="H34" s="22">
        <v>20146</v>
      </c>
      <c r="I34" s="66"/>
      <c r="J34" s="66"/>
      <c r="K34" s="74"/>
      <c r="L34" s="74"/>
      <c r="M34" s="142">
        <v>4589</v>
      </c>
      <c r="N34" s="142">
        <v>20146</v>
      </c>
      <c r="O34" s="145">
        <v>3751</v>
      </c>
      <c r="P34" s="145">
        <v>21049</v>
      </c>
      <c r="Q34" s="19"/>
      <c r="X34" s="13"/>
      <c r="Y34" s="13"/>
      <c r="Z34" s="13"/>
      <c r="AA34" s="13"/>
      <c r="AB34" s="13"/>
      <c r="AC34" s="13"/>
      <c r="AD34" s="13"/>
      <c r="AE34" s="13"/>
      <c r="AF34" s="13"/>
      <c r="AG34" s="13"/>
      <c r="AH34" s="13"/>
      <c r="AI34" s="13"/>
      <c r="AJ34" s="13"/>
      <c r="AK34" s="13"/>
      <c r="AL34" s="13"/>
      <c r="AM34" s="13"/>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3"/>
      <c r="BT34" s="13"/>
      <c r="BU34" s="13"/>
      <c r="BV34" s="13"/>
      <c r="BW34" s="13"/>
      <c r="BX34" s="13"/>
      <c r="BY34" s="13"/>
      <c r="BZ34" s="13"/>
      <c r="CA34" s="13"/>
      <c r="CB34" s="13"/>
      <c r="CC34" s="13"/>
      <c r="CD34" s="13"/>
      <c r="CE34" s="13"/>
      <c r="CF34" s="13"/>
      <c r="CG34" s="13"/>
      <c r="CH34" s="13"/>
      <c r="CI34" s="13"/>
      <c r="CJ34" s="13"/>
      <c r="CK34" s="13"/>
      <c r="CL34" s="13"/>
      <c r="CM34" s="13"/>
      <c r="CN34" s="13"/>
      <c r="CO34" s="13"/>
      <c r="CP34" s="13"/>
      <c r="CQ34" s="13"/>
      <c r="CR34" s="13"/>
      <c r="CS34" s="13"/>
      <c r="CT34" s="13"/>
      <c r="CU34" s="13"/>
      <c r="CV34" s="13"/>
      <c r="CW34" s="13"/>
      <c r="CX34" s="13"/>
      <c r="CY34" s="13"/>
      <c r="CZ34" s="13"/>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c r="EJ34" s="13"/>
      <c r="EK34" s="13"/>
      <c r="EL34" s="13"/>
      <c r="EM34" s="13"/>
      <c r="EN34" s="13"/>
      <c r="EO34" s="13"/>
      <c r="EP34" s="13"/>
      <c r="EQ34" s="13"/>
      <c r="ER34" s="13"/>
      <c r="ES34" s="13"/>
      <c r="ET34" s="13"/>
      <c r="EU34" s="13"/>
      <c r="EV34" s="13"/>
      <c r="EW34" s="13"/>
      <c r="EX34" s="13"/>
      <c r="EY34" s="13"/>
      <c r="EZ34" s="13"/>
      <c r="FA34" s="13"/>
      <c r="FB34" s="13"/>
      <c r="FC34" s="13"/>
      <c r="FD34" s="13"/>
      <c r="FE34" s="13"/>
      <c r="FF34" s="13"/>
      <c r="FG34" s="13"/>
      <c r="FH34" s="13"/>
      <c r="FI34" s="13"/>
      <c r="FJ34" s="13"/>
      <c r="FK34" s="13"/>
      <c r="FL34" s="13"/>
      <c r="FM34" s="13"/>
      <c r="FN34" s="13"/>
      <c r="FO34" s="13"/>
      <c r="FP34" s="13"/>
      <c r="FQ34" s="13"/>
      <c r="FR34" s="13"/>
      <c r="FS34" s="13"/>
      <c r="FT34" s="13"/>
      <c r="FU34" s="13"/>
      <c r="FV34" s="13"/>
      <c r="FW34" s="13"/>
      <c r="FX34" s="13"/>
      <c r="FY34" s="13"/>
      <c r="FZ34" s="13"/>
      <c r="GA34" s="13"/>
      <c r="GB34" s="13"/>
      <c r="GC34" s="13"/>
      <c r="GD34" s="13"/>
      <c r="GE34" s="13"/>
      <c r="GF34" s="13"/>
      <c r="GG34" s="13"/>
      <c r="GH34" s="13"/>
      <c r="GI34" s="13"/>
      <c r="GJ34" s="13"/>
      <c r="GK34" s="13"/>
      <c r="GL34" s="13"/>
      <c r="GM34" s="13"/>
      <c r="GN34" s="13"/>
      <c r="GO34" s="13"/>
      <c r="GP34" s="13"/>
      <c r="GQ34" s="13"/>
      <c r="GR34" s="13"/>
      <c r="GS34" s="13"/>
      <c r="GT34" s="13"/>
      <c r="GU34" s="13"/>
      <c r="GV34" s="13"/>
      <c r="GW34" s="13"/>
      <c r="GX34" s="13"/>
      <c r="GY34" s="13"/>
      <c r="GZ34" s="13"/>
      <c r="HA34" s="13"/>
      <c r="HB34" s="13"/>
      <c r="HC34" s="13"/>
      <c r="HD34" s="13"/>
      <c r="HE34" s="13"/>
      <c r="HF34" s="13"/>
      <c r="HG34" s="13"/>
      <c r="HH34" s="13"/>
      <c r="HI34" s="13"/>
      <c r="HJ34" s="13"/>
      <c r="HK34" s="13"/>
      <c r="HL34" s="13"/>
      <c r="HM34" s="13"/>
      <c r="HN34" s="13"/>
      <c r="HO34" s="13"/>
      <c r="HP34" s="13"/>
      <c r="HQ34" s="13"/>
      <c r="HR34" s="13"/>
      <c r="HS34" s="13"/>
      <c r="HT34" s="13"/>
      <c r="HU34" s="13"/>
      <c r="HV34" s="13"/>
      <c r="HW34" s="13"/>
      <c r="HX34" s="13"/>
      <c r="HY34" s="13"/>
      <c r="HZ34" s="13"/>
      <c r="IA34" s="13"/>
      <c r="IB34" s="13"/>
      <c r="IC34" s="13"/>
      <c r="ID34" s="13"/>
      <c r="IE34" s="13"/>
      <c r="IF34" s="13"/>
      <c r="IG34" s="13"/>
      <c r="IH34" s="13"/>
      <c r="II34" s="13"/>
      <c r="IJ34" s="13"/>
      <c r="IK34" s="13"/>
      <c r="IL34" s="13"/>
      <c r="IM34" s="13"/>
      <c r="IN34" s="13"/>
      <c r="IO34" s="13"/>
      <c r="IP34" s="13"/>
      <c r="IQ34" s="13"/>
      <c r="IR34" s="13"/>
      <c r="IS34" s="13"/>
      <c r="IT34" s="13"/>
      <c r="IU34" s="13"/>
      <c r="IV34" s="13"/>
      <c r="IW34" s="13"/>
      <c r="IX34" s="13"/>
      <c r="IY34" s="13"/>
      <c r="IZ34" s="13"/>
      <c r="JA34" s="13"/>
      <c r="JB34" s="13"/>
      <c r="JC34" s="13"/>
      <c r="JD34" s="13"/>
      <c r="JE34" s="13"/>
      <c r="JF34" s="13"/>
      <c r="JG34" s="13"/>
      <c r="JH34" s="13"/>
      <c r="JI34" s="13"/>
      <c r="JJ34" s="13"/>
      <c r="JK34" s="13"/>
      <c r="JL34" s="13"/>
      <c r="JM34" s="13"/>
      <c r="JN34" s="13"/>
      <c r="JO34" s="13"/>
      <c r="JP34" s="13"/>
      <c r="JQ34" s="13"/>
      <c r="JR34" s="13"/>
      <c r="JS34" s="13"/>
      <c r="JT34" s="13"/>
      <c r="JU34" s="13"/>
      <c r="JV34" s="13"/>
      <c r="JW34" s="13"/>
      <c r="JX34" s="13"/>
    </row>
    <row r="35" spans="1:284" s="25" customFormat="1" ht="249" customHeight="1" x14ac:dyDescent="0.25">
      <c r="A35" s="39">
        <f t="shared" si="0"/>
        <v>25</v>
      </c>
      <c r="B35" s="6" t="s">
        <v>103</v>
      </c>
      <c r="C35" s="47" t="s">
        <v>106</v>
      </c>
      <c r="D35" s="5" t="s">
        <v>166</v>
      </c>
      <c r="E35" s="22">
        <v>-15253</v>
      </c>
      <c r="F35" s="22">
        <v>0</v>
      </c>
      <c r="G35" s="22">
        <v>-17812</v>
      </c>
      <c r="H35" s="22">
        <v>0</v>
      </c>
      <c r="I35" s="212" t="s">
        <v>176</v>
      </c>
      <c r="J35" s="213"/>
      <c r="K35" s="74">
        <v>-17811</v>
      </c>
      <c r="L35" s="74">
        <v>0</v>
      </c>
      <c r="M35" s="142">
        <v>-17812</v>
      </c>
      <c r="N35" s="142">
        <v>0</v>
      </c>
      <c r="O35" s="145">
        <v>-15253</v>
      </c>
      <c r="P35" s="145"/>
      <c r="Q35" s="19"/>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c r="JE35" s="13"/>
      <c r="JF35" s="13"/>
      <c r="JG35" s="13"/>
      <c r="JH35" s="13"/>
      <c r="JI35" s="13"/>
      <c r="JJ35" s="13"/>
      <c r="JK35" s="13"/>
      <c r="JL35" s="13"/>
      <c r="JM35" s="13"/>
      <c r="JN35" s="13"/>
      <c r="JO35" s="13"/>
      <c r="JP35" s="13"/>
      <c r="JQ35" s="13"/>
      <c r="JR35" s="13"/>
      <c r="JS35" s="13"/>
      <c r="JT35" s="13"/>
      <c r="JU35" s="13"/>
      <c r="JV35" s="13"/>
      <c r="JW35" s="13"/>
      <c r="JX35" s="13"/>
    </row>
    <row r="36" spans="1:284" s="25" customFormat="1" ht="63" x14ac:dyDescent="0.25">
      <c r="A36" s="39">
        <f t="shared" si="0"/>
        <v>26</v>
      </c>
      <c r="B36" s="6" t="s">
        <v>104</v>
      </c>
      <c r="C36" s="26" t="s">
        <v>105</v>
      </c>
      <c r="D36" s="30" t="s">
        <v>122</v>
      </c>
      <c r="E36" s="22">
        <v>-1156</v>
      </c>
      <c r="F36" s="22">
        <v>0</v>
      </c>
      <c r="G36" s="22">
        <v>-1156</v>
      </c>
      <c r="H36" s="22">
        <v>0</v>
      </c>
      <c r="I36" s="66"/>
      <c r="J36" s="66"/>
      <c r="K36" s="74">
        <v>-1156</v>
      </c>
      <c r="L36" s="74">
        <v>0</v>
      </c>
      <c r="M36" s="142">
        <v>-1156</v>
      </c>
      <c r="N36" s="142">
        <v>0</v>
      </c>
      <c r="O36" s="145">
        <v>-1713</v>
      </c>
      <c r="P36" s="145"/>
      <c r="Q36" s="19"/>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13"/>
      <c r="GM36" s="13"/>
      <c r="GN36" s="13"/>
      <c r="GO36" s="13"/>
      <c r="GP36" s="13"/>
      <c r="GQ36" s="13"/>
      <c r="GR36" s="13"/>
      <c r="GS36" s="13"/>
      <c r="GT36" s="13"/>
      <c r="GU36" s="13"/>
      <c r="GV36" s="13"/>
      <c r="GW36" s="13"/>
      <c r="GX36" s="13"/>
      <c r="GY36" s="13"/>
      <c r="GZ36" s="13"/>
      <c r="HA36" s="13"/>
      <c r="HB36" s="13"/>
      <c r="HC36" s="13"/>
      <c r="HD36" s="13"/>
      <c r="HE36" s="13"/>
      <c r="HF36" s="13"/>
      <c r="HG36" s="13"/>
      <c r="HH36" s="13"/>
      <c r="HI36" s="13"/>
      <c r="HJ36" s="13"/>
      <c r="HK36" s="13"/>
      <c r="HL36" s="13"/>
      <c r="HM36" s="13"/>
      <c r="HN36" s="13"/>
      <c r="HO36" s="13"/>
      <c r="HP36" s="13"/>
      <c r="HQ36" s="13"/>
      <c r="HR36" s="13"/>
      <c r="HS36" s="13"/>
      <c r="HT36" s="13"/>
      <c r="HU36" s="13"/>
      <c r="HV36" s="13"/>
      <c r="HW36" s="13"/>
      <c r="HX36" s="13"/>
      <c r="HY36" s="13"/>
      <c r="HZ36" s="13"/>
      <c r="IA36" s="13"/>
      <c r="IB36" s="13"/>
      <c r="IC36" s="13"/>
      <c r="ID36" s="13"/>
      <c r="IE36" s="13"/>
      <c r="IF36" s="13"/>
      <c r="IG36" s="13"/>
      <c r="IH36" s="13"/>
      <c r="II36" s="13"/>
      <c r="IJ36" s="13"/>
      <c r="IK36" s="13"/>
      <c r="IL36" s="13"/>
      <c r="IM36" s="13"/>
      <c r="IN36" s="13"/>
      <c r="IO36" s="13"/>
      <c r="IP36" s="13"/>
      <c r="IQ36" s="13"/>
      <c r="IR36" s="13"/>
      <c r="IS36" s="13"/>
      <c r="IT36" s="13"/>
      <c r="IU36" s="13"/>
      <c r="IV36" s="13"/>
      <c r="IW36" s="13"/>
      <c r="IX36" s="13"/>
      <c r="IY36" s="13"/>
      <c r="IZ36" s="13"/>
      <c r="JA36" s="13"/>
      <c r="JB36" s="13"/>
      <c r="JC36" s="13"/>
      <c r="JD36" s="13"/>
      <c r="JE36" s="13"/>
      <c r="JF36" s="13"/>
      <c r="JG36" s="13"/>
      <c r="JH36" s="13"/>
      <c r="JI36" s="13"/>
      <c r="JJ36" s="13"/>
      <c r="JK36" s="13"/>
      <c r="JL36" s="13"/>
      <c r="JM36" s="13"/>
      <c r="JN36" s="13"/>
      <c r="JO36" s="13"/>
      <c r="JP36" s="13"/>
      <c r="JQ36" s="13"/>
      <c r="JR36" s="13"/>
      <c r="JS36" s="13"/>
      <c r="JT36" s="13"/>
      <c r="JU36" s="13"/>
      <c r="JV36" s="13"/>
      <c r="JW36" s="13"/>
      <c r="JX36" s="13"/>
    </row>
    <row r="37" spans="1:284" s="25" customFormat="1" ht="192.75" customHeight="1" x14ac:dyDescent="0.25">
      <c r="A37" s="39">
        <f t="shared" si="0"/>
        <v>27</v>
      </c>
      <c r="B37" s="6">
        <v>3.01</v>
      </c>
      <c r="C37" s="26" t="s">
        <v>44</v>
      </c>
      <c r="D37" s="31" t="s">
        <v>210</v>
      </c>
      <c r="E37" s="22">
        <v>-15544</v>
      </c>
      <c r="F37" s="22">
        <v>0</v>
      </c>
      <c r="G37" s="22">
        <v>-14401</v>
      </c>
      <c r="H37" s="22">
        <v>0</v>
      </c>
      <c r="I37" s="66"/>
      <c r="J37" s="66"/>
      <c r="K37" s="75" t="s">
        <v>180</v>
      </c>
      <c r="L37" s="74">
        <v>0</v>
      </c>
      <c r="M37" s="142">
        <v>-14401</v>
      </c>
      <c r="N37" s="142">
        <v>0</v>
      </c>
      <c r="O37" s="145">
        <v>-15544</v>
      </c>
      <c r="P37" s="145"/>
      <c r="Q37" s="19"/>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c r="EJ37" s="13"/>
      <c r="EK37" s="13"/>
      <c r="EL37" s="13"/>
      <c r="EM37" s="13"/>
      <c r="EN37" s="13"/>
      <c r="EO37" s="13"/>
      <c r="EP37" s="13"/>
      <c r="EQ37" s="13"/>
      <c r="ER37" s="13"/>
      <c r="ES37" s="13"/>
      <c r="ET37" s="13"/>
      <c r="EU37" s="13"/>
      <c r="EV37" s="13"/>
      <c r="EW37" s="13"/>
      <c r="EX37" s="13"/>
      <c r="EY37" s="13"/>
      <c r="EZ37" s="13"/>
      <c r="FA37" s="13"/>
      <c r="FB37" s="13"/>
      <c r="FC37" s="13"/>
      <c r="FD37" s="13"/>
      <c r="FE37" s="13"/>
      <c r="FF37" s="13"/>
      <c r="FG37" s="13"/>
      <c r="FH37" s="13"/>
      <c r="FI37" s="13"/>
      <c r="FJ37" s="13"/>
      <c r="FK37" s="13"/>
      <c r="FL37" s="13"/>
      <c r="FM37" s="13"/>
      <c r="FN37" s="13"/>
      <c r="FO37" s="13"/>
      <c r="FP37" s="13"/>
      <c r="FQ37" s="13"/>
      <c r="FR37" s="13"/>
      <c r="FS37" s="13"/>
      <c r="FT37" s="13"/>
      <c r="FU37" s="13"/>
      <c r="FV37" s="13"/>
      <c r="FW37" s="13"/>
      <c r="FX37" s="13"/>
      <c r="FY37" s="13"/>
      <c r="FZ37" s="13"/>
      <c r="GA37" s="13"/>
      <c r="GB37" s="13"/>
      <c r="GC37" s="13"/>
      <c r="GD37" s="13"/>
      <c r="GE37" s="13"/>
      <c r="GF37" s="13"/>
      <c r="GG37" s="13"/>
      <c r="GH37" s="13"/>
      <c r="GI37" s="13"/>
      <c r="GJ37" s="13"/>
      <c r="GK37" s="13"/>
      <c r="GL37" s="13"/>
      <c r="GM37" s="13"/>
      <c r="GN37" s="13"/>
      <c r="GO37" s="13"/>
      <c r="GP37" s="13"/>
      <c r="GQ37" s="13"/>
      <c r="GR37" s="13"/>
      <c r="GS37" s="13"/>
      <c r="GT37" s="13"/>
      <c r="GU37" s="13"/>
      <c r="GV37" s="13"/>
      <c r="GW37" s="13"/>
      <c r="GX37" s="13"/>
      <c r="GY37" s="13"/>
      <c r="GZ37" s="13"/>
      <c r="HA37" s="13"/>
      <c r="HB37" s="13"/>
      <c r="HC37" s="13"/>
      <c r="HD37" s="13"/>
      <c r="HE37" s="13"/>
      <c r="HF37" s="13"/>
      <c r="HG37" s="13"/>
      <c r="HH37" s="13"/>
      <c r="HI37" s="13"/>
      <c r="HJ37" s="13"/>
      <c r="HK37" s="13"/>
      <c r="HL37" s="13"/>
      <c r="HM37" s="13"/>
      <c r="HN37" s="13"/>
      <c r="HO37" s="13"/>
      <c r="HP37" s="13"/>
      <c r="HQ37" s="13"/>
      <c r="HR37" s="13"/>
      <c r="HS37" s="13"/>
      <c r="HT37" s="13"/>
      <c r="HU37" s="13"/>
      <c r="HV37" s="13"/>
      <c r="HW37" s="13"/>
      <c r="HX37" s="13"/>
      <c r="HY37" s="13"/>
      <c r="HZ37" s="13"/>
      <c r="IA37" s="13"/>
      <c r="IB37" s="13"/>
      <c r="IC37" s="13"/>
      <c r="ID37" s="13"/>
      <c r="IE37" s="13"/>
      <c r="IF37" s="13"/>
      <c r="IG37" s="13"/>
      <c r="IH37" s="13"/>
      <c r="II37" s="13"/>
      <c r="IJ37" s="13"/>
      <c r="IK37" s="13"/>
      <c r="IL37" s="13"/>
      <c r="IM37" s="13"/>
      <c r="IN37" s="13"/>
      <c r="IO37" s="13"/>
      <c r="IP37" s="13"/>
      <c r="IQ37" s="13"/>
      <c r="IR37" s="13"/>
      <c r="IS37" s="13"/>
      <c r="IT37" s="13"/>
      <c r="IU37" s="13"/>
      <c r="IV37" s="13"/>
      <c r="IW37" s="13"/>
      <c r="IX37" s="13"/>
      <c r="IY37" s="13"/>
      <c r="IZ37" s="13"/>
      <c r="JA37" s="13"/>
      <c r="JB37" s="13"/>
      <c r="JC37" s="13"/>
      <c r="JD37" s="13"/>
      <c r="JE37" s="13"/>
      <c r="JF37" s="13"/>
      <c r="JG37" s="13"/>
      <c r="JH37" s="13"/>
      <c r="JI37" s="13"/>
      <c r="JJ37" s="13"/>
      <c r="JK37" s="13"/>
      <c r="JL37" s="13"/>
      <c r="JM37" s="13"/>
      <c r="JN37" s="13"/>
      <c r="JO37" s="13"/>
      <c r="JP37" s="13"/>
      <c r="JQ37" s="13"/>
      <c r="JR37" s="13"/>
      <c r="JS37" s="13"/>
      <c r="JT37" s="13"/>
      <c r="JU37" s="13"/>
      <c r="JV37" s="13"/>
      <c r="JW37" s="13"/>
      <c r="JX37" s="13"/>
    </row>
    <row r="38" spans="1:284" s="25" customFormat="1" ht="246.75" customHeight="1" x14ac:dyDescent="0.25">
      <c r="A38" s="39">
        <f t="shared" si="0"/>
        <v>28</v>
      </c>
      <c r="B38" s="6">
        <v>3.02</v>
      </c>
      <c r="C38" s="26" t="s">
        <v>69</v>
      </c>
      <c r="D38" s="31" t="s">
        <v>124</v>
      </c>
      <c r="E38" s="22">
        <v>-2598</v>
      </c>
      <c r="F38" s="22">
        <v>-766</v>
      </c>
      <c r="G38" s="22">
        <v>-2598</v>
      </c>
      <c r="H38" s="22">
        <v>-766</v>
      </c>
      <c r="I38" s="66"/>
      <c r="J38" s="66"/>
      <c r="K38" s="22"/>
      <c r="L38" s="22"/>
      <c r="M38" s="142">
        <v>-2593</v>
      </c>
      <c r="N38" s="142">
        <v>-766</v>
      </c>
      <c r="O38" s="145">
        <v>-2594</v>
      </c>
      <c r="P38" s="145">
        <v>-766</v>
      </c>
      <c r="Q38" s="19"/>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c r="CX38" s="13"/>
      <c r="CY38" s="13"/>
      <c r="CZ38" s="13"/>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3"/>
      <c r="GQ38" s="13"/>
      <c r="GR38" s="13"/>
      <c r="GS38" s="13"/>
      <c r="GT38" s="13"/>
      <c r="GU38" s="13"/>
      <c r="GV38" s="13"/>
      <c r="GW38" s="13"/>
      <c r="GX38" s="13"/>
      <c r="GY38" s="13"/>
      <c r="GZ38" s="13"/>
      <c r="HA38" s="13"/>
      <c r="HB38" s="13"/>
      <c r="HC38" s="13"/>
      <c r="HD38" s="13"/>
      <c r="HE38" s="13"/>
      <c r="HF38" s="13"/>
      <c r="HG38" s="13"/>
      <c r="HH38" s="13"/>
      <c r="HI38" s="13"/>
      <c r="HJ38" s="13"/>
      <c r="HK38" s="13"/>
      <c r="HL38" s="13"/>
      <c r="HM38" s="13"/>
      <c r="HN38" s="13"/>
      <c r="HO38" s="13"/>
      <c r="HP38" s="13"/>
      <c r="HQ38" s="13"/>
      <c r="HR38" s="13"/>
      <c r="HS38" s="13"/>
      <c r="HT38" s="13"/>
      <c r="HU38" s="13"/>
      <c r="HV38" s="13"/>
      <c r="HW38" s="13"/>
      <c r="HX38" s="13"/>
      <c r="HY38" s="13"/>
      <c r="HZ38" s="13"/>
      <c r="IA38" s="13"/>
      <c r="IB38" s="13"/>
      <c r="IC38" s="13"/>
      <c r="ID38" s="13"/>
      <c r="IE38" s="13"/>
      <c r="IF38" s="13"/>
      <c r="IG38" s="13"/>
      <c r="IH38" s="13"/>
      <c r="II38" s="13"/>
      <c r="IJ38" s="13"/>
      <c r="IK38" s="13"/>
      <c r="IL38" s="13"/>
      <c r="IM38" s="13"/>
      <c r="IN38" s="13"/>
      <c r="IO38" s="13"/>
      <c r="IP38" s="13"/>
      <c r="IQ38" s="13"/>
      <c r="IR38" s="13"/>
      <c r="IS38" s="13"/>
      <c r="IT38" s="13"/>
      <c r="IU38" s="13"/>
      <c r="IV38" s="13"/>
      <c r="IW38" s="13"/>
      <c r="IX38" s="13"/>
      <c r="IY38" s="13"/>
      <c r="IZ38" s="13"/>
      <c r="JA38" s="13"/>
      <c r="JB38" s="13"/>
      <c r="JC38" s="13"/>
      <c r="JD38" s="13"/>
      <c r="JE38" s="13"/>
      <c r="JF38" s="13"/>
      <c r="JG38" s="13"/>
      <c r="JH38" s="13"/>
      <c r="JI38" s="13"/>
      <c r="JJ38" s="13"/>
      <c r="JK38" s="13"/>
      <c r="JL38" s="13"/>
      <c r="JM38" s="13"/>
      <c r="JN38" s="13"/>
      <c r="JO38" s="13"/>
      <c r="JP38" s="13"/>
      <c r="JQ38" s="13"/>
      <c r="JR38" s="13"/>
      <c r="JS38" s="13"/>
      <c r="JT38" s="13"/>
      <c r="JU38" s="13"/>
      <c r="JV38" s="13"/>
      <c r="JW38" s="13"/>
      <c r="JX38" s="13"/>
    </row>
    <row r="39" spans="1:284" s="25" customFormat="1" ht="105" customHeight="1" x14ac:dyDescent="0.25">
      <c r="A39" s="39">
        <f t="shared" si="0"/>
        <v>29</v>
      </c>
      <c r="B39" s="6">
        <v>3.03</v>
      </c>
      <c r="C39" s="26" t="s">
        <v>93</v>
      </c>
      <c r="D39" s="48" t="s">
        <v>211</v>
      </c>
      <c r="E39" s="22">
        <v>-662</v>
      </c>
      <c r="F39" s="22">
        <v>0</v>
      </c>
      <c r="G39" s="22">
        <v>-642</v>
      </c>
      <c r="H39" s="22">
        <v>0</v>
      </c>
      <c r="I39" s="66"/>
      <c r="J39" s="66"/>
      <c r="K39" s="76">
        <v>-642</v>
      </c>
      <c r="L39" s="76">
        <v>0</v>
      </c>
      <c r="M39" s="142">
        <v>-642</v>
      </c>
      <c r="N39" s="142"/>
      <c r="O39" s="145">
        <v>-662</v>
      </c>
      <c r="P39" s="145"/>
      <c r="Q39" s="19"/>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c r="IX39" s="13"/>
      <c r="IY39" s="13"/>
      <c r="IZ39" s="13"/>
      <c r="JA39" s="13"/>
      <c r="JB39" s="13"/>
      <c r="JC39" s="13"/>
      <c r="JD39" s="13"/>
      <c r="JE39" s="13"/>
      <c r="JF39" s="13"/>
      <c r="JG39" s="13"/>
      <c r="JH39" s="13"/>
      <c r="JI39" s="13"/>
      <c r="JJ39" s="13"/>
      <c r="JK39" s="13"/>
      <c r="JL39" s="13"/>
      <c r="JM39" s="13"/>
      <c r="JN39" s="13"/>
      <c r="JO39" s="13"/>
      <c r="JP39" s="13"/>
      <c r="JQ39" s="13"/>
      <c r="JR39" s="13"/>
      <c r="JS39" s="13"/>
      <c r="JT39" s="13"/>
      <c r="JU39" s="13"/>
      <c r="JV39" s="13"/>
      <c r="JW39" s="13"/>
      <c r="JX39" s="13"/>
    </row>
    <row r="40" spans="1:284" s="25" customFormat="1" ht="70.5" customHeight="1" x14ac:dyDescent="0.25">
      <c r="A40" s="39">
        <f t="shared" si="0"/>
        <v>30</v>
      </c>
      <c r="B40" s="6">
        <v>3.04</v>
      </c>
      <c r="C40" s="26" t="s">
        <v>41</v>
      </c>
      <c r="D40" s="29" t="s">
        <v>126</v>
      </c>
      <c r="E40" s="22">
        <v>3417</v>
      </c>
      <c r="F40" s="22">
        <v>0</v>
      </c>
      <c r="G40" s="22">
        <v>3417</v>
      </c>
      <c r="H40" s="22">
        <v>0</v>
      </c>
      <c r="I40" s="66"/>
      <c r="J40" s="66"/>
      <c r="K40" s="76">
        <v>2781</v>
      </c>
      <c r="L40" s="76">
        <v>0</v>
      </c>
      <c r="M40" s="142">
        <v>1838</v>
      </c>
      <c r="N40" s="142">
        <v>0</v>
      </c>
      <c r="O40" s="145">
        <v>3417</v>
      </c>
      <c r="P40" s="145"/>
      <c r="Q40" s="19"/>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c r="CX40" s="13"/>
      <c r="CY40" s="13"/>
      <c r="CZ40" s="13"/>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c r="EJ40" s="13"/>
      <c r="EK40" s="13"/>
      <c r="EL40" s="13"/>
      <c r="EM40" s="13"/>
      <c r="EN40" s="13"/>
      <c r="EO40" s="13"/>
      <c r="EP40" s="13"/>
      <c r="EQ40" s="13"/>
      <c r="ER40" s="13"/>
      <c r="ES40" s="13"/>
      <c r="ET40" s="13"/>
      <c r="EU40" s="13"/>
      <c r="EV40" s="13"/>
      <c r="EW40" s="13"/>
      <c r="EX40" s="13"/>
      <c r="EY40" s="13"/>
      <c r="EZ40" s="13"/>
      <c r="FA40" s="13"/>
      <c r="FB40" s="13"/>
      <c r="FC40" s="13"/>
      <c r="FD40" s="13"/>
      <c r="FE40" s="13"/>
      <c r="FF40" s="13"/>
      <c r="FG40" s="13"/>
      <c r="FH40" s="13"/>
      <c r="FI40" s="13"/>
      <c r="FJ40" s="13"/>
      <c r="FK40" s="13"/>
      <c r="FL40" s="13"/>
      <c r="FM40" s="13"/>
      <c r="FN40" s="13"/>
      <c r="FO40" s="13"/>
      <c r="FP40" s="13"/>
      <c r="FQ40" s="13"/>
      <c r="FR40" s="13"/>
      <c r="FS40" s="13"/>
      <c r="FT40" s="13"/>
      <c r="FU40" s="13"/>
      <c r="FV40" s="13"/>
      <c r="FW40" s="13"/>
      <c r="FX40" s="13"/>
      <c r="FY40" s="13"/>
      <c r="FZ40" s="13"/>
      <c r="GA40" s="13"/>
      <c r="GB40" s="13"/>
      <c r="GC40" s="13"/>
      <c r="GD40" s="13"/>
      <c r="GE40" s="13"/>
      <c r="GF40" s="13"/>
      <c r="GG40" s="13"/>
      <c r="GH40" s="13"/>
      <c r="GI40" s="13"/>
      <c r="GJ40" s="13"/>
      <c r="GK40" s="13"/>
      <c r="GL40" s="13"/>
      <c r="GM40" s="13"/>
      <c r="GN40" s="13"/>
      <c r="GO40" s="13"/>
      <c r="GP40" s="13"/>
      <c r="GQ40" s="13"/>
      <c r="GR40" s="13"/>
      <c r="GS40" s="13"/>
      <c r="GT40" s="13"/>
      <c r="GU40" s="13"/>
      <c r="GV40" s="13"/>
      <c r="GW40" s="13"/>
      <c r="GX40" s="13"/>
      <c r="GY40" s="13"/>
      <c r="GZ40" s="13"/>
      <c r="HA40" s="13"/>
      <c r="HB40" s="13"/>
      <c r="HC40" s="13"/>
      <c r="HD40" s="13"/>
      <c r="HE40" s="13"/>
      <c r="HF40" s="13"/>
      <c r="HG40" s="13"/>
      <c r="HH40" s="13"/>
      <c r="HI40" s="13"/>
      <c r="HJ40" s="13"/>
      <c r="HK40" s="13"/>
      <c r="HL40" s="13"/>
      <c r="HM40" s="13"/>
      <c r="HN40" s="13"/>
      <c r="HO40" s="13"/>
      <c r="HP40" s="13"/>
      <c r="HQ40" s="13"/>
      <c r="HR40" s="13"/>
      <c r="HS40" s="13"/>
      <c r="HT40" s="13"/>
      <c r="HU40" s="13"/>
      <c r="HV40" s="13"/>
      <c r="HW40" s="13"/>
      <c r="HX40" s="13"/>
      <c r="HY40" s="13"/>
      <c r="HZ40" s="13"/>
      <c r="IA40" s="13"/>
      <c r="IB40" s="13"/>
      <c r="IC40" s="13"/>
      <c r="ID40" s="13"/>
      <c r="IE40" s="13"/>
      <c r="IF40" s="13"/>
      <c r="IG40" s="13"/>
      <c r="IH40" s="13"/>
      <c r="II40" s="13"/>
      <c r="IJ40" s="13"/>
      <c r="IK40" s="13"/>
      <c r="IL40" s="13"/>
      <c r="IM40" s="13"/>
      <c r="IN40" s="13"/>
      <c r="IO40" s="13"/>
      <c r="IP40" s="13"/>
      <c r="IQ40" s="13"/>
      <c r="IR40" s="13"/>
      <c r="IS40" s="13"/>
      <c r="IT40" s="13"/>
      <c r="IU40" s="13"/>
      <c r="IV40" s="13"/>
      <c r="IW40" s="13"/>
      <c r="IX40" s="13"/>
      <c r="IY40" s="13"/>
      <c r="IZ40" s="13"/>
      <c r="JA40" s="13"/>
      <c r="JB40" s="13"/>
      <c r="JC40" s="13"/>
      <c r="JD40" s="13"/>
      <c r="JE40" s="13"/>
      <c r="JF40" s="13"/>
      <c r="JG40" s="13"/>
      <c r="JH40" s="13"/>
      <c r="JI40" s="13"/>
      <c r="JJ40" s="13"/>
      <c r="JK40" s="13"/>
      <c r="JL40" s="13"/>
      <c r="JM40" s="13"/>
      <c r="JN40" s="13"/>
      <c r="JO40" s="13"/>
      <c r="JP40" s="13"/>
      <c r="JQ40" s="13"/>
      <c r="JR40" s="13"/>
      <c r="JS40" s="13"/>
      <c r="JT40" s="13"/>
      <c r="JU40" s="13"/>
      <c r="JV40" s="13"/>
      <c r="JW40" s="13"/>
      <c r="JX40" s="13"/>
    </row>
    <row r="41" spans="1:284" s="25" customFormat="1" ht="162.75" customHeight="1" x14ac:dyDescent="0.25">
      <c r="A41" s="39">
        <f t="shared" si="0"/>
        <v>31</v>
      </c>
      <c r="B41" s="6">
        <v>3.05</v>
      </c>
      <c r="C41" s="26" t="s">
        <v>42</v>
      </c>
      <c r="D41" s="29" t="s">
        <v>127</v>
      </c>
      <c r="E41" s="22">
        <v>-333</v>
      </c>
      <c r="F41" s="22">
        <v>0</v>
      </c>
      <c r="G41" s="22">
        <v>-333</v>
      </c>
      <c r="H41" s="22">
        <v>0</v>
      </c>
      <c r="I41" s="66"/>
      <c r="J41" s="66"/>
      <c r="K41" s="119">
        <v>-333</v>
      </c>
      <c r="L41" s="76">
        <v>0</v>
      </c>
      <c r="M41" s="142">
        <v>-333</v>
      </c>
      <c r="N41" s="142">
        <v>0</v>
      </c>
      <c r="O41" s="146">
        <v>-333</v>
      </c>
      <c r="P41" s="145"/>
      <c r="Q41" s="19"/>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c r="EJ41" s="1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13"/>
      <c r="FV41" s="13"/>
      <c r="FW41" s="13"/>
      <c r="FX41" s="13"/>
      <c r="FY41" s="13"/>
      <c r="FZ41" s="13"/>
      <c r="GA41" s="13"/>
      <c r="GB41" s="13"/>
      <c r="GC41" s="13"/>
      <c r="GD41" s="13"/>
      <c r="GE41" s="13"/>
      <c r="GF41" s="13"/>
      <c r="GG41" s="13"/>
      <c r="GH41" s="13"/>
      <c r="GI41" s="13"/>
      <c r="GJ41" s="13"/>
      <c r="GK41" s="13"/>
      <c r="GL41" s="13"/>
      <c r="GM41" s="13"/>
      <c r="GN41" s="13"/>
      <c r="GO41" s="13"/>
      <c r="GP41" s="13"/>
      <c r="GQ41" s="13"/>
      <c r="GR41" s="13"/>
      <c r="GS41" s="13"/>
      <c r="GT41" s="13"/>
      <c r="GU41" s="13"/>
      <c r="GV41" s="13"/>
      <c r="GW41" s="13"/>
      <c r="GX41" s="13"/>
      <c r="GY41" s="13"/>
      <c r="GZ41" s="13"/>
      <c r="HA41" s="13"/>
      <c r="HB41" s="13"/>
      <c r="HC41" s="13"/>
      <c r="HD41" s="13"/>
      <c r="HE41" s="13"/>
      <c r="HF41" s="13"/>
      <c r="HG41" s="13"/>
      <c r="HH41" s="13"/>
      <c r="HI41" s="13"/>
      <c r="HJ41" s="13"/>
      <c r="HK41" s="13"/>
      <c r="HL41" s="13"/>
      <c r="HM41" s="13"/>
      <c r="HN41" s="13"/>
      <c r="HO41" s="13"/>
      <c r="HP41" s="13"/>
      <c r="HQ41" s="13"/>
      <c r="HR41" s="13"/>
      <c r="HS41" s="13"/>
      <c r="HT41" s="13"/>
      <c r="HU41" s="13"/>
      <c r="HV41" s="13"/>
      <c r="HW41" s="13"/>
      <c r="HX41" s="13"/>
      <c r="HY41" s="13"/>
      <c r="HZ41" s="13"/>
      <c r="IA41" s="13"/>
      <c r="IB41" s="13"/>
      <c r="IC41" s="13"/>
      <c r="ID41" s="13"/>
      <c r="IE41" s="13"/>
      <c r="IF41" s="13"/>
      <c r="IG41" s="13"/>
      <c r="IH41" s="13"/>
      <c r="II41" s="13"/>
      <c r="IJ41" s="13"/>
      <c r="IK41" s="13"/>
      <c r="IL41" s="13"/>
      <c r="IM41" s="13"/>
      <c r="IN41" s="13"/>
      <c r="IO41" s="13"/>
      <c r="IP41" s="13"/>
      <c r="IQ41" s="13"/>
      <c r="IR41" s="13"/>
      <c r="IS41" s="13"/>
      <c r="IT41" s="13"/>
      <c r="IU41" s="13"/>
      <c r="IV41" s="13"/>
      <c r="IW41" s="13"/>
      <c r="IX41" s="13"/>
      <c r="IY41" s="13"/>
      <c r="IZ41" s="13"/>
      <c r="JA41" s="13"/>
      <c r="JB41" s="13"/>
      <c r="JC41" s="13"/>
      <c r="JD41" s="13"/>
      <c r="JE41" s="13"/>
      <c r="JF41" s="13"/>
      <c r="JG41" s="13"/>
      <c r="JH41" s="13"/>
      <c r="JI41" s="13"/>
      <c r="JJ41" s="13"/>
      <c r="JK41" s="13"/>
      <c r="JL41" s="13"/>
      <c r="JM41" s="13"/>
      <c r="JN41" s="13"/>
      <c r="JO41" s="13"/>
      <c r="JP41" s="13"/>
      <c r="JQ41" s="13"/>
      <c r="JR41" s="13"/>
      <c r="JS41" s="13"/>
      <c r="JT41" s="13"/>
      <c r="JU41" s="13"/>
      <c r="JV41" s="13"/>
      <c r="JW41" s="13"/>
      <c r="JX41" s="13"/>
    </row>
    <row r="42" spans="1:284" s="25" customFormat="1" ht="138.75" customHeight="1" x14ac:dyDescent="0.25">
      <c r="A42" s="39">
        <f t="shared" si="0"/>
        <v>32</v>
      </c>
      <c r="B42" s="6">
        <v>3.06</v>
      </c>
      <c r="C42" s="26" t="s">
        <v>43</v>
      </c>
      <c r="D42" s="8" t="s">
        <v>194</v>
      </c>
      <c r="E42" s="22">
        <v>1171</v>
      </c>
      <c r="F42" s="22">
        <v>0</v>
      </c>
      <c r="G42" s="22">
        <v>1276</v>
      </c>
      <c r="H42" s="22">
        <v>0</v>
      </c>
      <c r="I42" s="66"/>
      <c r="J42" s="66"/>
      <c r="K42" s="119">
        <v>1276</v>
      </c>
      <c r="L42" s="76">
        <v>0</v>
      </c>
      <c r="M42" s="142">
        <v>1275</v>
      </c>
      <c r="N42" s="142">
        <v>0</v>
      </c>
      <c r="O42" s="145">
        <v>1171</v>
      </c>
      <c r="P42" s="145"/>
      <c r="Q42" s="19"/>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c r="EJ42" s="1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13"/>
      <c r="FV42" s="13"/>
      <c r="FW42" s="13"/>
      <c r="FX42" s="13"/>
      <c r="FY42" s="13"/>
      <c r="FZ42" s="13"/>
      <c r="GA42" s="13"/>
      <c r="GB42" s="13"/>
      <c r="GC42" s="13"/>
      <c r="GD42" s="13"/>
      <c r="GE42" s="13"/>
      <c r="GF42" s="13"/>
      <c r="GG42" s="13"/>
      <c r="GH42" s="13"/>
      <c r="GI42" s="13"/>
      <c r="GJ42" s="13"/>
      <c r="GK42" s="13"/>
      <c r="GL42" s="13"/>
      <c r="GM42" s="13"/>
      <c r="GN42" s="13"/>
      <c r="GO42" s="13"/>
      <c r="GP42" s="13"/>
      <c r="GQ42" s="13"/>
      <c r="GR42" s="13"/>
      <c r="GS42" s="13"/>
      <c r="GT42" s="13"/>
      <c r="GU42" s="13"/>
      <c r="GV42" s="13"/>
      <c r="GW42" s="13"/>
      <c r="GX42" s="13"/>
      <c r="GY42" s="13"/>
      <c r="GZ42" s="13"/>
      <c r="HA42" s="13"/>
      <c r="HB42" s="13"/>
      <c r="HC42" s="13"/>
      <c r="HD42" s="13"/>
      <c r="HE42" s="13"/>
      <c r="HF42" s="13"/>
      <c r="HG42" s="13"/>
      <c r="HH42" s="13"/>
      <c r="HI42" s="13"/>
      <c r="HJ42" s="13"/>
      <c r="HK42" s="13"/>
      <c r="HL42" s="13"/>
      <c r="HM42" s="13"/>
      <c r="HN42" s="13"/>
      <c r="HO42" s="13"/>
      <c r="HP42" s="13"/>
      <c r="HQ42" s="13"/>
      <c r="HR42" s="13"/>
      <c r="HS42" s="13"/>
      <c r="HT42" s="13"/>
      <c r="HU42" s="13"/>
      <c r="HV42" s="13"/>
      <c r="HW42" s="13"/>
      <c r="HX42" s="13"/>
      <c r="HY42" s="13"/>
      <c r="HZ42" s="13"/>
      <c r="IA42" s="13"/>
      <c r="IB42" s="13"/>
      <c r="IC42" s="13"/>
      <c r="ID42" s="13"/>
      <c r="IE42" s="13"/>
      <c r="IF42" s="13"/>
      <c r="IG42" s="13"/>
      <c r="IH42" s="13"/>
      <c r="II42" s="13"/>
      <c r="IJ42" s="13"/>
      <c r="IK42" s="13"/>
      <c r="IL42" s="13"/>
      <c r="IM42" s="13"/>
      <c r="IN42" s="13"/>
      <c r="IO42" s="13"/>
      <c r="IP42" s="13"/>
      <c r="IQ42" s="13"/>
      <c r="IR42" s="13"/>
      <c r="IS42" s="13"/>
      <c r="IT42" s="13"/>
      <c r="IU42" s="13"/>
      <c r="IV42" s="13"/>
      <c r="IW42" s="13"/>
      <c r="IX42" s="13"/>
      <c r="IY42" s="13"/>
      <c r="IZ42" s="13"/>
      <c r="JA42" s="13"/>
      <c r="JB42" s="13"/>
      <c r="JC42" s="13"/>
      <c r="JD42" s="13"/>
      <c r="JE42" s="13"/>
      <c r="JF42" s="13"/>
      <c r="JG42" s="13"/>
      <c r="JH42" s="13"/>
      <c r="JI42" s="13"/>
      <c r="JJ42" s="13"/>
      <c r="JK42" s="13"/>
      <c r="JL42" s="13"/>
      <c r="JM42" s="13"/>
      <c r="JN42" s="13"/>
      <c r="JO42" s="13"/>
      <c r="JP42" s="13"/>
      <c r="JQ42" s="13"/>
      <c r="JR42" s="13"/>
      <c r="JS42" s="13"/>
      <c r="JT42" s="13"/>
      <c r="JU42" s="13"/>
      <c r="JV42" s="13"/>
      <c r="JW42" s="13"/>
      <c r="JX42" s="13"/>
    </row>
    <row r="43" spans="1:284" s="25" customFormat="1" ht="149.25" customHeight="1" x14ac:dyDescent="0.25">
      <c r="A43" s="39">
        <f t="shared" si="0"/>
        <v>33</v>
      </c>
      <c r="B43" s="6">
        <v>3.07</v>
      </c>
      <c r="C43" s="26" t="s">
        <v>79</v>
      </c>
      <c r="D43" s="29" t="s">
        <v>212</v>
      </c>
      <c r="E43" s="22">
        <v>3702</v>
      </c>
      <c r="F43" s="22">
        <v>0</v>
      </c>
      <c r="G43" s="22">
        <v>2569</v>
      </c>
      <c r="H43" s="22">
        <v>0</v>
      </c>
      <c r="I43" s="66"/>
      <c r="J43" s="66"/>
      <c r="K43" s="76">
        <v>0</v>
      </c>
      <c r="L43" s="76">
        <v>0</v>
      </c>
      <c r="M43" s="142">
        <v>2353</v>
      </c>
      <c r="N43" s="142">
        <v>0</v>
      </c>
      <c r="O43" s="145">
        <v>2623</v>
      </c>
      <c r="P43" s="145"/>
      <c r="Q43" s="19"/>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c r="EJ43" s="1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13"/>
      <c r="FV43" s="13"/>
      <c r="FW43" s="13"/>
      <c r="FX43" s="13"/>
      <c r="FY43" s="13"/>
      <c r="FZ43" s="13"/>
      <c r="GA43" s="13"/>
      <c r="GB43" s="13"/>
      <c r="GC43" s="13"/>
      <c r="GD43" s="13"/>
      <c r="GE43" s="13"/>
      <c r="GF43" s="13"/>
      <c r="GG43" s="13"/>
      <c r="GH43" s="13"/>
      <c r="GI43" s="13"/>
      <c r="GJ43" s="13"/>
      <c r="GK43" s="13"/>
      <c r="GL43" s="13"/>
      <c r="GM43" s="13"/>
      <c r="GN43" s="13"/>
      <c r="GO43" s="13"/>
      <c r="GP43" s="13"/>
      <c r="GQ43" s="13"/>
      <c r="GR43" s="13"/>
      <c r="GS43" s="13"/>
      <c r="GT43" s="13"/>
      <c r="GU43" s="13"/>
      <c r="GV43" s="13"/>
      <c r="GW43" s="13"/>
      <c r="GX43" s="13"/>
      <c r="GY43" s="13"/>
      <c r="GZ43" s="13"/>
      <c r="HA43" s="13"/>
      <c r="HB43" s="13"/>
      <c r="HC43" s="13"/>
      <c r="HD43" s="13"/>
      <c r="HE43" s="13"/>
      <c r="HF43" s="13"/>
      <c r="HG43" s="13"/>
      <c r="HH43" s="13"/>
      <c r="HI43" s="13"/>
      <c r="HJ43" s="13"/>
      <c r="HK43" s="13"/>
      <c r="HL43" s="13"/>
      <c r="HM43" s="13"/>
      <c r="HN43" s="13"/>
      <c r="HO43" s="13"/>
      <c r="HP43" s="13"/>
      <c r="HQ43" s="13"/>
      <c r="HR43" s="13"/>
      <c r="HS43" s="13"/>
      <c r="HT43" s="13"/>
      <c r="HU43" s="13"/>
      <c r="HV43" s="13"/>
      <c r="HW43" s="13"/>
      <c r="HX43" s="13"/>
      <c r="HY43" s="13"/>
      <c r="HZ43" s="13"/>
      <c r="IA43" s="13"/>
      <c r="IB43" s="13"/>
      <c r="IC43" s="13"/>
      <c r="ID43" s="13"/>
      <c r="IE43" s="13"/>
      <c r="IF43" s="13"/>
      <c r="IG43" s="13"/>
      <c r="IH43" s="13"/>
      <c r="II43" s="13"/>
      <c r="IJ43" s="13"/>
      <c r="IK43" s="13"/>
      <c r="IL43" s="13"/>
      <c r="IM43" s="13"/>
      <c r="IN43" s="13"/>
      <c r="IO43" s="13"/>
      <c r="IP43" s="13"/>
      <c r="IQ43" s="13"/>
      <c r="IR43" s="13"/>
      <c r="IS43" s="13"/>
      <c r="IT43" s="13"/>
      <c r="IU43" s="13"/>
      <c r="IV43" s="13"/>
      <c r="IW43" s="13"/>
      <c r="IX43" s="13"/>
      <c r="IY43" s="13"/>
      <c r="IZ43" s="13"/>
      <c r="JA43" s="13"/>
      <c r="JB43" s="13"/>
      <c r="JC43" s="13"/>
      <c r="JD43" s="13"/>
      <c r="JE43" s="13"/>
      <c r="JF43" s="13"/>
      <c r="JG43" s="13"/>
      <c r="JH43" s="13"/>
      <c r="JI43" s="13"/>
      <c r="JJ43" s="13"/>
      <c r="JK43" s="13"/>
      <c r="JL43" s="13"/>
      <c r="JM43" s="13"/>
      <c r="JN43" s="13"/>
      <c r="JO43" s="13"/>
      <c r="JP43" s="13"/>
      <c r="JQ43" s="13"/>
      <c r="JR43" s="13"/>
      <c r="JS43" s="13"/>
      <c r="JT43" s="13"/>
      <c r="JU43" s="13"/>
      <c r="JV43" s="13"/>
      <c r="JW43" s="13"/>
      <c r="JX43" s="13"/>
    </row>
    <row r="44" spans="1:284" s="25" customFormat="1" ht="94.5" customHeight="1" x14ac:dyDescent="0.25">
      <c r="A44" s="39">
        <f t="shared" si="0"/>
        <v>34</v>
      </c>
      <c r="B44" s="6">
        <v>3.08</v>
      </c>
      <c r="C44" s="26" t="s">
        <v>68</v>
      </c>
      <c r="D44" s="5" t="s">
        <v>129</v>
      </c>
      <c r="E44" s="22">
        <v>2105</v>
      </c>
      <c r="F44" s="22">
        <v>0</v>
      </c>
      <c r="G44" s="22">
        <v>2105</v>
      </c>
      <c r="H44" s="22">
        <v>0</v>
      </c>
      <c r="I44" s="66"/>
      <c r="J44" s="66"/>
      <c r="K44" s="76">
        <v>0</v>
      </c>
      <c r="L44" s="76">
        <v>0</v>
      </c>
      <c r="M44" s="142">
        <v>1105</v>
      </c>
      <c r="N44" s="142">
        <v>0</v>
      </c>
      <c r="O44" s="145">
        <v>1078</v>
      </c>
      <c r="P44" s="145"/>
      <c r="Q44" s="19"/>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c r="EJ44" s="1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13"/>
      <c r="FW44" s="13"/>
      <c r="FX44" s="13"/>
      <c r="FY44" s="13"/>
      <c r="FZ44" s="13"/>
      <c r="GA44" s="13"/>
      <c r="GB44" s="13"/>
      <c r="GC44" s="13"/>
      <c r="GD44" s="13"/>
      <c r="GE44" s="13"/>
      <c r="GF44" s="13"/>
      <c r="GG44" s="13"/>
      <c r="GH44" s="13"/>
      <c r="GI44" s="13"/>
      <c r="GJ44" s="13"/>
      <c r="GK44" s="13"/>
      <c r="GL44" s="13"/>
      <c r="GM44" s="13"/>
      <c r="GN44" s="13"/>
      <c r="GO44" s="13"/>
      <c r="GP44" s="13"/>
      <c r="GQ44" s="13"/>
      <c r="GR44" s="13"/>
      <c r="GS44" s="13"/>
      <c r="GT44" s="13"/>
      <c r="GU44" s="13"/>
      <c r="GV44" s="13"/>
      <c r="GW44" s="13"/>
      <c r="GX44" s="13"/>
      <c r="GY44" s="13"/>
      <c r="GZ44" s="13"/>
      <c r="HA44" s="13"/>
      <c r="HB44" s="13"/>
      <c r="HC44" s="13"/>
      <c r="HD44" s="13"/>
      <c r="HE44" s="13"/>
      <c r="HF44" s="13"/>
      <c r="HG44" s="13"/>
      <c r="HH44" s="13"/>
      <c r="HI44" s="13"/>
      <c r="HJ44" s="13"/>
      <c r="HK44" s="13"/>
      <c r="HL44" s="13"/>
      <c r="HM44" s="13"/>
      <c r="HN44" s="13"/>
      <c r="HO44" s="13"/>
      <c r="HP44" s="13"/>
      <c r="HQ44" s="13"/>
      <c r="HR44" s="13"/>
      <c r="HS44" s="13"/>
      <c r="HT44" s="13"/>
      <c r="HU44" s="13"/>
      <c r="HV44" s="13"/>
      <c r="HW44" s="13"/>
      <c r="HX44" s="13"/>
      <c r="HY44" s="13"/>
      <c r="HZ44" s="13"/>
      <c r="IA44" s="13"/>
      <c r="IB44" s="13"/>
      <c r="IC44" s="13"/>
      <c r="ID44" s="13"/>
      <c r="IE44" s="13"/>
      <c r="IF44" s="13"/>
      <c r="IG44" s="13"/>
      <c r="IH44" s="13"/>
      <c r="II44" s="13"/>
      <c r="IJ44" s="13"/>
      <c r="IK44" s="13"/>
      <c r="IL44" s="13"/>
      <c r="IM44" s="13"/>
      <c r="IN44" s="13"/>
      <c r="IO44" s="13"/>
      <c r="IP44" s="13"/>
      <c r="IQ44" s="13"/>
      <c r="IR44" s="13"/>
      <c r="IS44" s="13"/>
      <c r="IT44" s="13"/>
      <c r="IU44" s="13"/>
      <c r="IV44" s="13"/>
      <c r="IW44" s="13"/>
      <c r="IX44" s="13"/>
      <c r="IY44" s="13"/>
      <c r="IZ44" s="13"/>
      <c r="JA44" s="13"/>
      <c r="JB44" s="13"/>
      <c r="JC44" s="13"/>
      <c r="JD44" s="13"/>
      <c r="JE44" s="13"/>
      <c r="JF44" s="13"/>
      <c r="JG44" s="13"/>
      <c r="JH44" s="13"/>
      <c r="JI44" s="13"/>
      <c r="JJ44" s="13"/>
      <c r="JK44" s="13"/>
      <c r="JL44" s="13"/>
      <c r="JM44" s="13"/>
      <c r="JN44" s="13"/>
      <c r="JO44" s="13"/>
      <c r="JP44" s="13"/>
      <c r="JQ44" s="13"/>
      <c r="JR44" s="13"/>
      <c r="JS44" s="13"/>
      <c r="JT44" s="13"/>
      <c r="JU44" s="13"/>
      <c r="JV44" s="13"/>
      <c r="JW44" s="13"/>
      <c r="JX44" s="13"/>
    </row>
    <row r="45" spans="1:284" s="25" customFormat="1" ht="128.25" customHeight="1" x14ac:dyDescent="0.25">
      <c r="A45" s="39">
        <f t="shared" si="0"/>
        <v>35</v>
      </c>
      <c r="B45" s="6">
        <v>3.09</v>
      </c>
      <c r="C45" s="26" t="s">
        <v>94</v>
      </c>
      <c r="D45" s="30" t="s">
        <v>213</v>
      </c>
      <c r="E45" s="49">
        <v>1786</v>
      </c>
      <c r="F45" s="22">
        <v>0</v>
      </c>
      <c r="G45" s="49">
        <v>663</v>
      </c>
      <c r="H45" s="22">
        <v>0</v>
      </c>
      <c r="I45" s="66"/>
      <c r="J45" s="66"/>
      <c r="K45" s="76">
        <v>1041</v>
      </c>
      <c r="L45" s="76">
        <v>0</v>
      </c>
      <c r="M45" s="142">
        <v>663</v>
      </c>
      <c r="N45" s="142">
        <v>0</v>
      </c>
      <c r="O45" s="145">
        <v>1786</v>
      </c>
      <c r="P45" s="145"/>
      <c r="Q45" s="19"/>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c r="EJ45" s="1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13"/>
      <c r="FV45" s="13"/>
      <c r="FW45" s="13"/>
      <c r="FX45" s="13"/>
      <c r="FY45" s="13"/>
      <c r="FZ45" s="13"/>
      <c r="GA45" s="13"/>
      <c r="GB45" s="13"/>
      <c r="GC45" s="13"/>
      <c r="GD45" s="13"/>
      <c r="GE45" s="13"/>
      <c r="GF45" s="13"/>
      <c r="GG45" s="13"/>
      <c r="GH45" s="13"/>
      <c r="GI45" s="13"/>
      <c r="GJ45" s="13"/>
      <c r="GK45" s="13"/>
      <c r="GL45" s="13"/>
      <c r="GM45" s="13"/>
      <c r="GN45" s="13"/>
      <c r="GO45" s="13"/>
      <c r="GP45" s="13"/>
      <c r="GQ45" s="13"/>
      <c r="GR45" s="13"/>
      <c r="GS45" s="13"/>
      <c r="GT45" s="13"/>
      <c r="GU45" s="13"/>
      <c r="GV45" s="13"/>
      <c r="GW45" s="13"/>
      <c r="GX45" s="13"/>
      <c r="GY45" s="13"/>
      <c r="GZ45" s="13"/>
      <c r="HA45" s="13"/>
      <c r="HB45" s="13"/>
      <c r="HC45" s="13"/>
      <c r="HD45" s="13"/>
      <c r="HE45" s="13"/>
      <c r="HF45" s="13"/>
      <c r="HG45" s="13"/>
      <c r="HH45" s="13"/>
      <c r="HI45" s="13"/>
      <c r="HJ45" s="13"/>
      <c r="HK45" s="13"/>
      <c r="HL45" s="13"/>
      <c r="HM45" s="13"/>
      <c r="HN45" s="13"/>
      <c r="HO45" s="13"/>
      <c r="HP45" s="13"/>
      <c r="HQ45" s="13"/>
      <c r="HR45" s="13"/>
      <c r="HS45" s="13"/>
      <c r="HT45" s="13"/>
      <c r="HU45" s="13"/>
      <c r="HV45" s="13"/>
      <c r="HW45" s="13"/>
      <c r="HX45" s="13"/>
      <c r="HY45" s="13"/>
      <c r="HZ45" s="13"/>
      <c r="IA45" s="13"/>
      <c r="IB45" s="13"/>
      <c r="IC45" s="13"/>
      <c r="ID45" s="13"/>
      <c r="IE45" s="13"/>
      <c r="IF45" s="13"/>
      <c r="IG45" s="13"/>
      <c r="IH45" s="13"/>
      <c r="II45" s="13"/>
      <c r="IJ45" s="13"/>
      <c r="IK45" s="13"/>
      <c r="IL45" s="13"/>
      <c r="IM45" s="13"/>
      <c r="IN45" s="13"/>
      <c r="IO45" s="13"/>
      <c r="IP45" s="13"/>
      <c r="IQ45" s="13"/>
      <c r="IR45" s="13"/>
      <c r="IS45" s="13"/>
      <c r="IT45" s="13"/>
      <c r="IU45" s="13"/>
      <c r="IV45" s="13"/>
      <c r="IW45" s="13"/>
      <c r="IX45" s="13"/>
      <c r="IY45" s="13"/>
      <c r="IZ45" s="13"/>
      <c r="JA45" s="13"/>
      <c r="JB45" s="13"/>
      <c r="JC45" s="13"/>
      <c r="JD45" s="13"/>
      <c r="JE45" s="13"/>
      <c r="JF45" s="13"/>
      <c r="JG45" s="13"/>
      <c r="JH45" s="13"/>
      <c r="JI45" s="13"/>
      <c r="JJ45" s="13"/>
      <c r="JK45" s="13"/>
      <c r="JL45" s="13"/>
      <c r="JM45" s="13"/>
      <c r="JN45" s="13"/>
      <c r="JO45" s="13"/>
      <c r="JP45" s="13"/>
      <c r="JQ45" s="13"/>
      <c r="JR45" s="13"/>
      <c r="JS45" s="13"/>
      <c r="JT45" s="13"/>
      <c r="JU45" s="13"/>
      <c r="JV45" s="13"/>
      <c r="JW45" s="13"/>
      <c r="JX45" s="13"/>
    </row>
    <row r="46" spans="1:284" s="25" customFormat="1" ht="124.5" customHeight="1" x14ac:dyDescent="0.25">
      <c r="A46" s="39">
        <f t="shared" si="0"/>
        <v>36</v>
      </c>
      <c r="B46" s="6">
        <v>3.1</v>
      </c>
      <c r="C46" s="26" t="s">
        <v>169</v>
      </c>
      <c r="D46" s="8" t="s">
        <v>130</v>
      </c>
      <c r="E46" s="22">
        <v>1393</v>
      </c>
      <c r="F46" s="22">
        <v>0</v>
      </c>
      <c r="G46" s="22">
        <v>1393</v>
      </c>
      <c r="H46" s="22">
        <v>0</v>
      </c>
      <c r="I46" s="70">
        <v>1393</v>
      </c>
      <c r="J46" s="70">
        <v>0</v>
      </c>
      <c r="K46" s="22"/>
      <c r="L46" s="22"/>
      <c r="M46" s="142">
        <v>1393</v>
      </c>
      <c r="N46" s="142">
        <v>0</v>
      </c>
      <c r="O46" s="145">
        <v>1393</v>
      </c>
      <c r="P46" s="145"/>
      <c r="Q46" s="19"/>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c r="EJ46" s="1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13"/>
      <c r="FV46" s="13"/>
      <c r="FW46" s="13"/>
      <c r="FX46" s="13"/>
      <c r="FY46" s="13"/>
      <c r="FZ46" s="13"/>
      <c r="GA46" s="13"/>
      <c r="GB46" s="13"/>
      <c r="GC46" s="13"/>
      <c r="GD46" s="13"/>
      <c r="GE46" s="13"/>
      <c r="GF46" s="13"/>
      <c r="GG46" s="13"/>
      <c r="GH46" s="13"/>
      <c r="GI46" s="13"/>
      <c r="GJ46" s="13"/>
      <c r="GK46" s="13"/>
      <c r="GL46" s="13"/>
      <c r="GM46" s="13"/>
      <c r="GN46" s="13"/>
      <c r="GO46" s="13"/>
      <c r="GP46" s="13"/>
      <c r="GQ46" s="13"/>
      <c r="GR46" s="13"/>
      <c r="GS46" s="13"/>
      <c r="GT46" s="13"/>
      <c r="GU46" s="13"/>
      <c r="GV46" s="13"/>
      <c r="GW46" s="13"/>
      <c r="GX46" s="13"/>
      <c r="GY46" s="13"/>
      <c r="GZ46" s="13"/>
      <c r="HA46" s="13"/>
      <c r="HB46" s="13"/>
      <c r="HC46" s="13"/>
      <c r="HD46" s="13"/>
      <c r="HE46" s="13"/>
      <c r="HF46" s="13"/>
      <c r="HG46" s="13"/>
      <c r="HH46" s="13"/>
      <c r="HI46" s="13"/>
      <c r="HJ46" s="13"/>
      <c r="HK46" s="13"/>
      <c r="HL46" s="13"/>
      <c r="HM46" s="13"/>
      <c r="HN46" s="13"/>
      <c r="HO46" s="13"/>
      <c r="HP46" s="13"/>
      <c r="HQ46" s="13"/>
      <c r="HR46" s="13"/>
      <c r="HS46" s="13"/>
      <c r="HT46" s="13"/>
      <c r="HU46" s="13"/>
      <c r="HV46" s="13"/>
      <c r="HW46" s="13"/>
      <c r="HX46" s="13"/>
      <c r="HY46" s="13"/>
      <c r="HZ46" s="13"/>
      <c r="IA46" s="13"/>
      <c r="IB46" s="13"/>
      <c r="IC46" s="13"/>
      <c r="ID46" s="13"/>
      <c r="IE46" s="13"/>
      <c r="IF46" s="13"/>
      <c r="IG46" s="13"/>
      <c r="IH46" s="13"/>
      <c r="II46" s="13"/>
      <c r="IJ46" s="13"/>
      <c r="IK46" s="13"/>
      <c r="IL46" s="13"/>
      <c r="IM46" s="13"/>
      <c r="IN46" s="13"/>
      <c r="IO46" s="13"/>
      <c r="IP46" s="13"/>
      <c r="IQ46" s="13"/>
      <c r="IR46" s="13"/>
      <c r="IS46" s="13"/>
      <c r="IT46" s="13"/>
      <c r="IU46" s="13"/>
      <c r="IV46" s="13"/>
      <c r="IW46" s="13"/>
      <c r="IX46" s="13"/>
      <c r="IY46" s="13"/>
      <c r="IZ46" s="13"/>
      <c r="JA46" s="13"/>
      <c r="JB46" s="13"/>
      <c r="JC46" s="13"/>
      <c r="JD46" s="13"/>
      <c r="JE46" s="13"/>
      <c r="JF46" s="13"/>
      <c r="JG46" s="13"/>
      <c r="JH46" s="13"/>
      <c r="JI46" s="13"/>
      <c r="JJ46" s="13"/>
      <c r="JK46" s="13"/>
      <c r="JL46" s="13"/>
      <c r="JM46" s="13"/>
      <c r="JN46" s="13"/>
      <c r="JO46" s="13"/>
      <c r="JP46" s="13"/>
      <c r="JQ46" s="13"/>
      <c r="JR46" s="13"/>
      <c r="JS46" s="13"/>
      <c r="JT46" s="13"/>
      <c r="JU46" s="13"/>
      <c r="JV46" s="13"/>
      <c r="JW46" s="13"/>
      <c r="JX46" s="13"/>
    </row>
    <row r="47" spans="1:284" s="25" customFormat="1" ht="185.25" customHeight="1" x14ac:dyDescent="0.25">
      <c r="A47" s="39">
        <f t="shared" si="0"/>
        <v>37</v>
      </c>
      <c r="B47" s="6">
        <v>3.11</v>
      </c>
      <c r="C47" s="26" t="s">
        <v>95</v>
      </c>
      <c r="D47" s="5" t="s">
        <v>202</v>
      </c>
      <c r="E47" s="22">
        <v>2775</v>
      </c>
      <c r="F47" s="22">
        <v>9316</v>
      </c>
      <c r="G47" s="22">
        <v>3076</v>
      </c>
      <c r="H47" s="22">
        <v>10279</v>
      </c>
      <c r="I47" s="66"/>
      <c r="J47" s="66"/>
      <c r="K47" s="77">
        <v>2325</v>
      </c>
      <c r="L47" s="77">
        <v>7982</v>
      </c>
      <c r="M47" s="142">
        <v>3005</v>
      </c>
      <c r="N47" s="142">
        <v>10279</v>
      </c>
      <c r="O47" s="145"/>
      <c r="P47" s="145"/>
      <c r="Q47" s="19"/>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c r="EJ47" s="1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13"/>
      <c r="FV47" s="13"/>
      <c r="FW47" s="13"/>
      <c r="FX47" s="13"/>
      <c r="FY47" s="13"/>
      <c r="FZ47" s="13"/>
      <c r="GA47" s="13"/>
      <c r="GB47" s="13"/>
      <c r="GC47" s="13"/>
      <c r="GD47" s="13"/>
      <c r="GE47" s="13"/>
      <c r="GF47" s="13"/>
      <c r="GG47" s="13"/>
      <c r="GH47" s="13"/>
      <c r="GI47" s="13"/>
      <c r="GJ47" s="13"/>
      <c r="GK47" s="13"/>
      <c r="GL47" s="13"/>
      <c r="GM47" s="13"/>
      <c r="GN47" s="13"/>
      <c r="GO47" s="13"/>
      <c r="GP47" s="13"/>
      <c r="GQ47" s="13"/>
      <c r="GR47" s="13"/>
      <c r="GS47" s="13"/>
      <c r="GT47" s="13"/>
      <c r="GU47" s="13"/>
      <c r="GV47" s="13"/>
      <c r="GW47" s="13"/>
      <c r="GX47" s="13"/>
      <c r="GY47" s="13"/>
      <c r="GZ47" s="13"/>
      <c r="HA47" s="13"/>
      <c r="HB47" s="13"/>
      <c r="HC47" s="13"/>
      <c r="HD47" s="13"/>
      <c r="HE47" s="13"/>
      <c r="HF47" s="13"/>
      <c r="HG47" s="13"/>
      <c r="HH47" s="13"/>
      <c r="HI47" s="13"/>
      <c r="HJ47" s="13"/>
      <c r="HK47" s="13"/>
      <c r="HL47" s="13"/>
      <c r="HM47" s="13"/>
      <c r="HN47" s="13"/>
      <c r="HO47" s="13"/>
      <c r="HP47" s="13"/>
      <c r="HQ47" s="13"/>
      <c r="HR47" s="13"/>
      <c r="HS47" s="13"/>
      <c r="HT47" s="13"/>
      <c r="HU47" s="13"/>
      <c r="HV47" s="13"/>
      <c r="HW47" s="13"/>
      <c r="HX47" s="13"/>
      <c r="HY47" s="13"/>
      <c r="HZ47" s="13"/>
      <c r="IA47" s="13"/>
      <c r="IB47" s="13"/>
      <c r="IC47" s="13"/>
      <c r="ID47" s="13"/>
      <c r="IE47" s="13"/>
      <c r="IF47" s="13"/>
      <c r="IG47" s="13"/>
      <c r="IH47" s="13"/>
      <c r="II47" s="13"/>
      <c r="IJ47" s="13"/>
      <c r="IK47" s="13"/>
      <c r="IL47" s="13"/>
      <c r="IM47" s="13"/>
      <c r="IN47" s="13"/>
      <c r="IO47" s="13"/>
      <c r="IP47" s="13"/>
      <c r="IQ47" s="13"/>
      <c r="IR47" s="13"/>
      <c r="IS47" s="13"/>
      <c r="IT47" s="13"/>
      <c r="IU47" s="13"/>
      <c r="IV47" s="13"/>
      <c r="IW47" s="13"/>
      <c r="IX47" s="13"/>
      <c r="IY47" s="13"/>
      <c r="IZ47" s="13"/>
      <c r="JA47" s="13"/>
      <c r="JB47" s="13"/>
      <c r="JC47" s="13"/>
      <c r="JD47" s="13"/>
      <c r="JE47" s="13"/>
      <c r="JF47" s="13"/>
      <c r="JG47" s="13"/>
      <c r="JH47" s="13"/>
      <c r="JI47" s="13"/>
      <c r="JJ47" s="13"/>
      <c r="JK47" s="13"/>
      <c r="JL47" s="13"/>
      <c r="JM47" s="13"/>
      <c r="JN47" s="13"/>
      <c r="JO47" s="13"/>
      <c r="JP47" s="13"/>
      <c r="JQ47" s="13"/>
      <c r="JR47" s="13"/>
      <c r="JS47" s="13"/>
      <c r="JT47" s="13"/>
      <c r="JU47" s="13"/>
      <c r="JV47" s="13"/>
      <c r="JW47" s="13"/>
      <c r="JX47" s="13"/>
    </row>
    <row r="48" spans="1:284" s="25" customFormat="1" ht="189" x14ac:dyDescent="0.25">
      <c r="A48" s="39">
        <f t="shared" si="0"/>
        <v>38</v>
      </c>
      <c r="B48" s="6">
        <v>3.12</v>
      </c>
      <c r="C48" s="26" t="s">
        <v>96</v>
      </c>
      <c r="D48" s="5" t="s">
        <v>203</v>
      </c>
      <c r="E48" s="22">
        <v>2608</v>
      </c>
      <c r="F48" s="22">
        <v>23308</v>
      </c>
      <c r="G48" s="22">
        <v>1896</v>
      </c>
      <c r="H48" s="22">
        <v>18005</v>
      </c>
      <c r="I48" s="66"/>
      <c r="J48" s="66"/>
      <c r="K48" s="77">
        <v>414</v>
      </c>
      <c r="L48" s="77">
        <v>6104</v>
      </c>
      <c r="M48" s="142">
        <v>1770</v>
      </c>
      <c r="N48" s="142">
        <v>18006</v>
      </c>
      <c r="O48" s="147"/>
      <c r="P48" s="147"/>
      <c r="Q48" s="94"/>
      <c r="R48" s="22"/>
      <c r="S48" s="22"/>
      <c r="T48" s="22"/>
      <c r="U48" s="22"/>
      <c r="V48" s="22"/>
      <c r="W48" s="22"/>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c r="EJ48" s="1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13"/>
      <c r="FW48" s="13"/>
      <c r="FX48" s="13"/>
      <c r="FY48" s="13"/>
      <c r="FZ48" s="13"/>
      <c r="GA48" s="13"/>
      <c r="GB48" s="13"/>
      <c r="GC48" s="13"/>
      <c r="GD48" s="13"/>
      <c r="GE48" s="13"/>
      <c r="GF48" s="13"/>
      <c r="GG48" s="13"/>
      <c r="GH48" s="13"/>
      <c r="GI48" s="13"/>
      <c r="GJ48" s="13"/>
      <c r="GK48" s="13"/>
      <c r="GL48" s="13"/>
      <c r="GM48" s="13"/>
      <c r="GN48" s="13"/>
      <c r="GO48" s="13"/>
      <c r="GP48" s="13"/>
      <c r="GQ48" s="13"/>
      <c r="GR48" s="13"/>
      <c r="GS48" s="13"/>
      <c r="GT48" s="13"/>
      <c r="GU48" s="13"/>
      <c r="GV48" s="13"/>
      <c r="GW48" s="13"/>
      <c r="GX48" s="13"/>
      <c r="GY48" s="13"/>
      <c r="GZ48" s="13"/>
      <c r="HA48" s="13"/>
      <c r="HB48" s="13"/>
      <c r="HC48" s="13"/>
      <c r="HD48" s="13"/>
      <c r="HE48" s="13"/>
      <c r="HF48" s="13"/>
      <c r="HG48" s="13"/>
      <c r="HH48" s="13"/>
      <c r="HI48" s="13"/>
      <c r="HJ48" s="13"/>
      <c r="HK48" s="13"/>
      <c r="HL48" s="13"/>
      <c r="HM48" s="13"/>
      <c r="HN48" s="13"/>
      <c r="HO48" s="13"/>
      <c r="HP48" s="13"/>
      <c r="HQ48" s="13"/>
      <c r="HR48" s="13"/>
      <c r="HS48" s="13"/>
      <c r="HT48" s="13"/>
      <c r="HU48" s="13"/>
      <c r="HV48" s="13"/>
      <c r="HW48" s="13"/>
      <c r="HX48" s="13"/>
      <c r="HY48" s="13"/>
      <c r="HZ48" s="13"/>
      <c r="IA48" s="13"/>
      <c r="IB48" s="13"/>
      <c r="IC48" s="13"/>
      <c r="ID48" s="13"/>
      <c r="IE48" s="13"/>
      <c r="IF48" s="13"/>
      <c r="IG48" s="13"/>
      <c r="IH48" s="13"/>
      <c r="II48" s="13"/>
      <c r="IJ48" s="13"/>
      <c r="IK48" s="13"/>
      <c r="IL48" s="13"/>
      <c r="IM48" s="13"/>
      <c r="IN48" s="13"/>
      <c r="IO48" s="13"/>
      <c r="IP48" s="13"/>
      <c r="IQ48" s="13"/>
      <c r="IR48" s="13"/>
      <c r="IS48" s="13"/>
      <c r="IT48" s="13"/>
      <c r="IU48" s="13"/>
      <c r="IV48" s="13"/>
      <c r="IW48" s="13"/>
      <c r="IX48" s="13"/>
      <c r="IY48" s="13"/>
      <c r="IZ48" s="13"/>
      <c r="JA48" s="13"/>
      <c r="JB48" s="13"/>
      <c r="JC48" s="13"/>
      <c r="JD48" s="13"/>
      <c r="JE48" s="13"/>
      <c r="JF48" s="13"/>
      <c r="JG48" s="13"/>
      <c r="JH48" s="13"/>
      <c r="JI48" s="13"/>
      <c r="JJ48" s="13"/>
      <c r="JK48" s="13"/>
      <c r="JL48" s="13"/>
      <c r="JM48" s="13"/>
      <c r="JN48" s="13"/>
      <c r="JO48" s="13"/>
      <c r="JP48" s="13"/>
      <c r="JQ48" s="13"/>
      <c r="JR48" s="13"/>
      <c r="JS48" s="13"/>
      <c r="JT48" s="13"/>
      <c r="JU48" s="13"/>
      <c r="JV48" s="13"/>
      <c r="JW48" s="13"/>
      <c r="JX48" s="13"/>
    </row>
    <row r="49" spans="1:284" s="25" customFormat="1" ht="192.75" customHeight="1" x14ac:dyDescent="0.25">
      <c r="A49" s="39">
        <f t="shared" si="0"/>
        <v>39</v>
      </c>
      <c r="B49" s="6">
        <v>3.13</v>
      </c>
      <c r="C49" s="26" t="s">
        <v>97</v>
      </c>
      <c r="D49" s="5" t="s">
        <v>199</v>
      </c>
      <c r="E49" s="22">
        <v>6062</v>
      </c>
      <c r="F49" s="22">
        <v>51538</v>
      </c>
      <c r="G49" s="22">
        <v>5230</v>
      </c>
      <c r="H49" s="22">
        <v>47479</v>
      </c>
      <c r="I49" s="66"/>
      <c r="J49" s="66"/>
      <c r="K49" s="77">
        <v>1074</v>
      </c>
      <c r="L49" s="77">
        <v>16111</v>
      </c>
      <c r="M49" s="142">
        <v>4901</v>
      </c>
      <c r="N49" s="142">
        <v>47479</v>
      </c>
      <c r="O49" s="147"/>
      <c r="P49" s="147"/>
      <c r="Q49" s="94"/>
      <c r="R49" s="22"/>
      <c r="S49" s="22"/>
      <c r="T49" s="22"/>
      <c r="U49" s="22"/>
      <c r="V49" s="22"/>
      <c r="W49" s="22"/>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c r="EJ49" s="1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13"/>
      <c r="FW49" s="13"/>
      <c r="FX49" s="13"/>
      <c r="FY49" s="13"/>
      <c r="FZ49" s="13"/>
      <c r="GA49" s="13"/>
      <c r="GB49" s="13"/>
      <c r="GC49" s="13"/>
      <c r="GD49" s="13"/>
      <c r="GE49" s="13"/>
      <c r="GF49" s="13"/>
      <c r="GG49" s="13"/>
      <c r="GH49" s="13"/>
      <c r="GI49" s="13"/>
      <c r="GJ49" s="13"/>
      <c r="GK49" s="13"/>
      <c r="GL49" s="13"/>
      <c r="GM49" s="13"/>
      <c r="GN49" s="13"/>
      <c r="GO49" s="13"/>
      <c r="GP49" s="13"/>
      <c r="GQ49" s="13"/>
      <c r="GR49" s="13"/>
      <c r="GS49" s="13"/>
      <c r="GT49" s="13"/>
      <c r="GU49" s="13"/>
      <c r="GV49" s="13"/>
      <c r="GW49" s="13"/>
      <c r="GX49" s="13"/>
      <c r="GY49" s="13"/>
      <c r="GZ49" s="13"/>
      <c r="HA49" s="13"/>
      <c r="HB49" s="13"/>
      <c r="HC49" s="13"/>
      <c r="HD49" s="13"/>
      <c r="HE49" s="13"/>
      <c r="HF49" s="13"/>
      <c r="HG49" s="13"/>
      <c r="HH49" s="13"/>
      <c r="HI49" s="13"/>
      <c r="HJ49" s="13"/>
      <c r="HK49" s="13"/>
      <c r="HL49" s="13"/>
      <c r="HM49" s="13"/>
      <c r="HN49" s="13"/>
      <c r="HO49" s="13"/>
      <c r="HP49" s="13"/>
      <c r="HQ49" s="13"/>
      <c r="HR49" s="13"/>
      <c r="HS49" s="13"/>
      <c r="HT49" s="13"/>
      <c r="HU49" s="13"/>
      <c r="HV49" s="13"/>
      <c r="HW49" s="13"/>
      <c r="HX49" s="13"/>
      <c r="HY49" s="13"/>
      <c r="HZ49" s="13"/>
      <c r="IA49" s="13"/>
      <c r="IB49" s="13"/>
      <c r="IC49" s="13"/>
      <c r="ID49" s="13"/>
      <c r="IE49" s="13"/>
      <c r="IF49" s="13"/>
      <c r="IG49" s="13"/>
      <c r="IH49" s="13"/>
      <c r="II49" s="13"/>
      <c r="IJ49" s="13"/>
      <c r="IK49" s="13"/>
      <c r="IL49" s="13"/>
      <c r="IM49" s="13"/>
      <c r="IN49" s="13"/>
      <c r="IO49" s="13"/>
      <c r="IP49" s="13"/>
      <c r="IQ49" s="13"/>
      <c r="IR49" s="13"/>
      <c r="IS49" s="13"/>
      <c r="IT49" s="13"/>
      <c r="IU49" s="13"/>
      <c r="IV49" s="13"/>
      <c r="IW49" s="13"/>
      <c r="IX49" s="13"/>
      <c r="IY49" s="13"/>
      <c r="IZ49" s="13"/>
      <c r="JA49" s="13"/>
      <c r="JB49" s="13"/>
      <c r="JC49" s="13"/>
      <c r="JD49" s="13"/>
      <c r="JE49" s="13"/>
      <c r="JF49" s="13"/>
      <c r="JG49" s="13"/>
      <c r="JH49" s="13"/>
      <c r="JI49" s="13"/>
      <c r="JJ49" s="13"/>
      <c r="JK49" s="13"/>
      <c r="JL49" s="13"/>
      <c r="JM49" s="13"/>
      <c r="JN49" s="13"/>
      <c r="JO49" s="13"/>
      <c r="JP49" s="13"/>
      <c r="JQ49" s="13"/>
      <c r="JR49" s="13"/>
      <c r="JS49" s="13"/>
      <c r="JT49" s="13"/>
      <c r="JU49" s="13"/>
      <c r="JV49" s="13"/>
      <c r="JW49" s="13"/>
      <c r="JX49" s="13"/>
    </row>
    <row r="50" spans="1:284" s="25" customFormat="1" ht="189" x14ac:dyDescent="0.25">
      <c r="A50" s="39">
        <f t="shared" si="0"/>
        <v>40</v>
      </c>
      <c r="B50" s="6">
        <v>3.14</v>
      </c>
      <c r="C50" s="26" t="s">
        <v>98</v>
      </c>
      <c r="D50" s="5" t="s">
        <v>200</v>
      </c>
      <c r="E50" s="22">
        <v>3997</v>
      </c>
      <c r="F50" s="22">
        <v>35584</v>
      </c>
      <c r="G50" s="22">
        <v>4068</v>
      </c>
      <c r="H50" s="22">
        <v>36826</v>
      </c>
      <c r="I50" s="66"/>
      <c r="J50" s="66"/>
      <c r="K50" s="77">
        <v>2421</v>
      </c>
      <c r="L50" s="77">
        <v>23624</v>
      </c>
      <c r="M50" s="142">
        <v>3813</v>
      </c>
      <c r="N50" s="142">
        <v>36827</v>
      </c>
      <c r="O50" s="145"/>
      <c r="P50" s="145"/>
      <c r="Q50" s="19"/>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13"/>
      <c r="FV50" s="13"/>
      <c r="FW50" s="13"/>
      <c r="FX50" s="13"/>
      <c r="FY50" s="13"/>
      <c r="FZ50" s="13"/>
      <c r="GA50" s="13"/>
      <c r="GB50" s="13"/>
      <c r="GC50" s="13"/>
      <c r="GD50" s="13"/>
      <c r="GE50" s="13"/>
      <c r="GF50" s="13"/>
      <c r="GG50" s="13"/>
      <c r="GH50" s="13"/>
      <c r="GI50" s="13"/>
      <c r="GJ50" s="13"/>
      <c r="GK50" s="13"/>
      <c r="GL50" s="13"/>
      <c r="GM50" s="13"/>
      <c r="GN50" s="13"/>
      <c r="GO50" s="13"/>
      <c r="GP50" s="13"/>
      <c r="GQ50" s="13"/>
      <c r="GR50" s="13"/>
      <c r="GS50" s="13"/>
      <c r="GT50" s="13"/>
      <c r="GU50" s="13"/>
      <c r="GV50" s="13"/>
      <c r="GW50" s="13"/>
      <c r="GX50" s="13"/>
      <c r="GY50" s="13"/>
      <c r="GZ50" s="13"/>
      <c r="HA50" s="13"/>
      <c r="HB50" s="13"/>
      <c r="HC50" s="13"/>
      <c r="HD50" s="13"/>
      <c r="HE50" s="13"/>
      <c r="HF50" s="13"/>
      <c r="HG50" s="13"/>
      <c r="HH50" s="13"/>
      <c r="HI50" s="13"/>
      <c r="HJ50" s="13"/>
      <c r="HK50" s="13"/>
      <c r="HL50" s="13"/>
      <c r="HM50" s="13"/>
      <c r="HN50" s="13"/>
      <c r="HO50" s="13"/>
      <c r="HP50" s="13"/>
      <c r="HQ50" s="13"/>
      <c r="HR50" s="13"/>
      <c r="HS50" s="13"/>
      <c r="HT50" s="13"/>
      <c r="HU50" s="13"/>
      <c r="HV50" s="13"/>
      <c r="HW50" s="13"/>
      <c r="HX50" s="13"/>
      <c r="HY50" s="13"/>
      <c r="HZ50" s="13"/>
      <c r="IA50" s="13"/>
      <c r="IB50" s="13"/>
      <c r="IC50" s="13"/>
      <c r="ID50" s="13"/>
      <c r="IE50" s="13"/>
      <c r="IF50" s="13"/>
      <c r="IG50" s="13"/>
      <c r="IH50" s="13"/>
      <c r="II50" s="13"/>
      <c r="IJ50" s="13"/>
      <c r="IK50" s="13"/>
      <c r="IL50" s="13"/>
      <c r="IM50" s="13"/>
      <c r="IN50" s="13"/>
      <c r="IO50" s="13"/>
      <c r="IP50" s="13"/>
      <c r="IQ50" s="13"/>
      <c r="IR50" s="13"/>
      <c r="IS50" s="13"/>
      <c r="IT50" s="13"/>
      <c r="IU50" s="13"/>
      <c r="IV50" s="13"/>
      <c r="IW50" s="13"/>
      <c r="IX50" s="13"/>
      <c r="IY50" s="13"/>
      <c r="IZ50" s="13"/>
      <c r="JA50" s="13"/>
      <c r="JB50" s="13"/>
      <c r="JC50" s="13"/>
      <c r="JD50" s="13"/>
      <c r="JE50" s="13"/>
      <c r="JF50" s="13"/>
      <c r="JG50" s="13"/>
      <c r="JH50" s="13"/>
      <c r="JI50" s="13"/>
      <c r="JJ50" s="13"/>
      <c r="JK50" s="13"/>
      <c r="JL50" s="13"/>
      <c r="JM50" s="13"/>
      <c r="JN50" s="13"/>
      <c r="JO50" s="13"/>
      <c r="JP50" s="13"/>
      <c r="JQ50" s="13"/>
      <c r="JR50" s="13"/>
      <c r="JS50" s="13"/>
      <c r="JT50" s="13"/>
      <c r="JU50" s="13"/>
      <c r="JV50" s="13"/>
      <c r="JW50" s="13"/>
      <c r="JX50" s="13"/>
    </row>
    <row r="51" spans="1:284" s="25" customFormat="1" ht="161.25" customHeight="1" x14ac:dyDescent="0.25">
      <c r="A51" s="39">
        <f t="shared" si="0"/>
        <v>41</v>
      </c>
      <c r="B51" s="6">
        <v>3.15</v>
      </c>
      <c r="C51" s="26" t="s">
        <v>99</v>
      </c>
      <c r="D51" s="5" t="s">
        <v>214</v>
      </c>
      <c r="E51" s="22">
        <v>3052</v>
      </c>
      <c r="F51" s="22">
        <v>10886</v>
      </c>
      <c r="G51" s="22">
        <v>2942</v>
      </c>
      <c r="H51" s="22">
        <v>10180</v>
      </c>
      <c r="I51" s="66"/>
      <c r="J51" s="66"/>
      <c r="K51" s="78">
        <v>2404</v>
      </c>
      <c r="L51" s="77">
        <v>8640</v>
      </c>
      <c r="M51" s="142">
        <v>2871</v>
      </c>
      <c r="N51" s="142">
        <v>10180</v>
      </c>
      <c r="O51" s="145"/>
      <c r="P51" s="145"/>
      <c r="Q51" s="19"/>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13"/>
      <c r="FV51" s="13"/>
      <c r="FW51" s="13"/>
      <c r="FX51" s="13"/>
      <c r="FY51" s="13"/>
      <c r="FZ51" s="13"/>
      <c r="GA51" s="13"/>
      <c r="GB51" s="13"/>
      <c r="GC51" s="13"/>
      <c r="GD51" s="13"/>
      <c r="GE51" s="13"/>
      <c r="GF51" s="13"/>
      <c r="GG51" s="13"/>
      <c r="GH51" s="13"/>
      <c r="GI51" s="13"/>
      <c r="GJ51" s="13"/>
      <c r="GK51" s="13"/>
      <c r="GL51" s="13"/>
      <c r="GM51" s="13"/>
      <c r="GN51" s="13"/>
      <c r="GO51" s="13"/>
      <c r="GP51" s="13"/>
      <c r="GQ51" s="13"/>
      <c r="GR51" s="13"/>
      <c r="GS51" s="13"/>
      <c r="GT51" s="13"/>
      <c r="GU51" s="13"/>
      <c r="GV51" s="13"/>
      <c r="GW51" s="13"/>
      <c r="GX51" s="13"/>
      <c r="GY51" s="13"/>
      <c r="GZ51" s="13"/>
      <c r="HA51" s="13"/>
      <c r="HB51" s="13"/>
      <c r="HC51" s="13"/>
      <c r="HD51" s="13"/>
      <c r="HE51" s="13"/>
      <c r="HF51" s="13"/>
      <c r="HG51" s="13"/>
      <c r="HH51" s="13"/>
      <c r="HI51" s="13"/>
      <c r="HJ51" s="13"/>
      <c r="HK51" s="13"/>
      <c r="HL51" s="13"/>
      <c r="HM51" s="13"/>
      <c r="HN51" s="13"/>
      <c r="HO51" s="13"/>
      <c r="HP51" s="13"/>
      <c r="HQ51" s="13"/>
      <c r="HR51" s="13"/>
      <c r="HS51" s="13"/>
      <c r="HT51" s="13"/>
      <c r="HU51" s="13"/>
      <c r="HV51" s="13"/>
      <c r="HW51" s="13"/>
      <c r="HX51" s="13"/>
      <c r="HY51" s="13"/>
      <c r="HZ51" s="13"/>
      <c r="IA51" s="13"/>
      <c r="IB51" s="13"/>
      <c r="IC51" s="13"/>
      <c r="ID51" s="13"/>
      <c r="IE51" s="13"/>
      <c r="IF51" s="13"/>
      <c r="IG51" s="13"/>
      <c r="IH51" s="13"/>
      <c r="II51" s="13"/>
      <c r="IJ51" s="13"/>
      <c r="IK51" s="13"/>
      <c r="IL51" s="13"/>
      <c r="IM51" s="13"/>
      <c r="IN51" s="13"/>
      <c r="IO51" s="13"/>
      <c r="IP51" s="13"/>
      <c r="IQ51" s="13"/>
      <c r="IR51" s="13"/>
      <c r="IS51" s="13"/>
      <c r="IT51" s="13"/>
      <c r="IU51" s="13"/>
      <c r="IV51" s="13"/>
      <c r="IW51" s="13"/>
      <c r="IX51" s="13"/>
      <c r="IY51" s="13"/>
      <c r="IZ51" s="13"/>
      <c r="JA51" s="13"/>
      <c r="JB51" s="13"/>
      <c r="JC51" s="13"/>
      <c r="JD51" s="13"/>
      <c r="JE51" s="13"/>
      <c r="JF51" s="13"/>
      <c r="JG51" s="13"/>
      <c r="JH51" s="13"/>
      <c r="JI51" s="13"/>
      <c r="JJ51" s="13"/>
      <c r="JK51" s="13"/>
      <c r="JL51" s="13"/>
      <c r="JM51" s="13"/>
      <c r="JN51" s="13"/>
      <c r="JO51" s="13"/>
      <c r="JP51" s="13"/>
      <c r="JQ51" s="13"/>
      <c r="JR51" s="13"/>
      <c r="JS51" s="13"/>
      <c r="JT51" s="13"/>
      <c r="JU51" s="13"/>
      <c r="JV51" s="13"/>
      <c r="JW51" s="13"/>
      <c r="JX51" s="13"/>
    </row>
    <row r="52" spans="1:284" s="25" customFormat="1" ht="189.75" customHeight="1" x14ac:dyDescent="0.25">
      <c r="A52" s="39">
        <f t="shared" si="0"/>
        <v>42</v>
      </c>
      <c r="B52" s="6">
        <v>3.16</v>
      </c>
      <c r="C52" s="26" t="s">
        <v>100</v>
      </c>
      <c r="D52" s="30" t="s">
        <v>215</v>
      </c>
      <c r="E52" s="22">
        <v>18537</v>
      </c>
      <c r="F52" s="22">
        <v>92163</v>
      </c>
      <c r="G52" s="22">
        <v>18080</v>
      </c>
      <c r="H52" s="22">
        <v>87585</v>
      </c>
      <c r="I52" s="66"/>
      <c r="J52" s="66"/>
      <c r="K52" s="78">
        <v>17644</v>
      </c>
      <c r="L52" s="77">
        <v>87585</v>
      </c>
      <c r="M52" s="142">
        <v>11513</v>
      </c>
      <c r="N52" s="142">
        <v>17091</v>
      </c>
      <c r="O52" s="145">
        <v>14413</v>
      </c>
      <c r="P52" s="145">
        <v>-21735</v>
      </c>
      <c r="Q52" s="100"/>
      <c r="R52" s="201" t="s">
        <v>204</v>
      </c>
      <c r="S52" s="202"/>
      <c r="V52" s="201"/>
      <c r="W52" s="202"/>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13"/>
      <c r="FW52" s="13"/>
      <c r="FX52" s="13"/>
      <c r="FY52" s="13"/>
      <c r="FZ52" s="13"/>
      <c r="GA52" s="13"/>
      <c r="GB52" s="13"/>
      <c r="GC52" s="13"/>
      <c r="GD52" s="13"/>
      <c r="GE52" s="13"/>
      <c r="GF52" s="13"/>
      <c r="GG52" s="13"/>
      <c r="GH52" s="13"/>
      <c r="GI52" s="13"/>
      <c r="GJ52" s="13"/>
      <c r="GK52" s="13"/>
      <c r="GL52" s="13"/>
      <c r="GM52" s="13"/>
      <c r="GN52" s="13"/>
      <c r="GO52" s="13"/>
      <c r="GP52" s="13"/>
      <c r="GQ52" s="13"/>
      <c r="GR52" s="13"/>
      <c r="GS52" s="13"/>
      <c r="GT52" s="13"/>
      <c r="GU52" s="13"/>
      <c r="GV52" s="13"/>
      <c r="GW52" s="13"/>
      <c r="GX52" s="13"/>
      <c r="GY52" s="13"/>
      <c r="GZ52" s="13"/>
      <c r="HA52" s="13"/>
      <c r="HB52" s="13"/>
      <c r="HC52" s="13"/>
      <c r="HD52" s="13"/>
      <c r="HE52" s="13"/>
      <c r="HF52" s="13"/>
      <c r="HG52" s="13"/>
      <c r="HH52" s="13"/>
      <c r="HI52" s="13"/>
      <c r="HJ52" s="13"/>
      <c r="HK52" s="13"/>
      <c r="HL52" s="13"/>
      <c r="HM52" s="13"/>
      <c r="HN52" s="13"/>
      <c r="HO52" s="13"/>
      <c r="HP52" s="13"/>
      <c r="HQ52" s="13"/>
      <c r="HR52" s="13"/>
      <c r="HS52" s="13"/>
      <c r="HT52" s="13"/>
      <c r="HU52" s="13"/>
      <c r="HV52" s="13"/>
      <c r="HW52" s="13"/>
      <c r="HX52" s="13"/>
      <c r="HY52" s="13"/>
      <c r="HZ52" s="13"/>
      <c r="IA52" s="13"/>
      <c r="IB52" s="13"/>
      <c r="IC52" s="13"/>
      <c r="ID52" s="13"/>
      <c r="IE52" s="13"/>
      <c r="IF52" s="13"/>
      <c r="IG52" s="13"/>
      <c r="IH52" s="13"/>
      <c r="II52" s="13"/>
      <c r="IJ52" s="13"/>
      <c r="IK52" s="13"/>
      <c r="IL52" s="13"/>
      <c r="IM52" s="13"/>
      <c r="IN52" s="13"/>
      <c r="IO52" s="13"/>
      <c r="IP52" s="13"/>
      <c r="IQ52" s="13"/>
      <c r="IR52" s="13"/>
      <c r="IS52" s="13"/>
      <c r="IT52" s="13"/>
      <c r="IU52" s="13"/>
      <c r="IV52" s="13"/>
      <c r="IW52" s="13"/>
      <c r="IX52" s="13"/>
      <c r="IY52" s="13"/>
      <c r="IZ52" s="13"/>
      <c r="JA52" s="13"/>
      <c r="JB52" s="13"/>
      <c r="JC52" s="13"/>
      <c r="JD52" s="13"/>
      <c r="JE52" s="13"/>
      <c r="JF52" s="13"/>
      <c r="JG52" s="13"/>
      <c r="JH52" s="13"/>
      <c r="JI52" s="13"/>
      <c r="JJ52" s="13"/>
      <c r="JK52" s="13"/>
      <c r="JL52" s="13"/>
      <c r="JM52" s="13"/>
      <c r="JN52" s="13"/>
      <c r="JO52" s="13"/>
      <c r="JP52" s="13"/>
      <c r="JQ52" s="13"/>
      <c r="JR52" s="13"/>
      <c r="JS52" s="13"/>
      <c r="JT52" s="13"/>
      <c r="JU52" s="13"/>
      <c r="JV52" s="13"/>
      <c r="JW52" s="13"/>
      <c r="JX52" s="13"/>
    </row>
    <row r="53" spans="1:284" s="25" customFormat="1" ht="141" customHeight="1" x14ac:dyDescent="0.25">
      <c r="A53" s="39">
        <f t="shared" si="0"/>
        <v>43</v>
      </c>
      <c r="B53" s="127" t="s">
        <v>237</v>
      </c>
      <c r="C53" s="126" t="s">
        <v>250</v>
      </c>
      <c r="D53" s="128" t="s">
        <v>238</v>
      </c>
      <c r="E53" s="22">
        <v>5738</v>
      </c>
      <c r="F53" s="22">
        <v>13126</v>
      </c>
      <c r="G53" s="129">
        <v>5356</v>
      </c>
      <c r="H53" s="129">
        <v>9406</v>
      </c>
      <c r="I53" s="170"/>
      <c r="J53" s="170"/>
      <c r="K53" s="160">
        <v>1732</v>
      </c>
      <c r="L53" s="160">
        <v>1492</v>
      </c>
      <c r="M53" s="168">
        <v>4434</v>
      </c>
      <c r="N53" s="168">
        <v>1641</v>
      </c>
      <c r="O53" s="158">
        <v>1882</v>
      </c>
      <c r="P53" s="158"/>
      <c r="Q53" s="19"/>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13"/>
      <c r="FW53" s="13"/>
      <c r="FX53" s="13"/>
      <c r="FY53" s="13"/>
      <c r="FZ53" s="13"/>
      <c r="GA53" s="13"/>
      <c r="GB53" s="13"/>
      <c r="GC53" s="13"/>
      <c r="GD53" s="13"/>
      <c r="GE53" s="13"/>
      <c r="GF53" s="13"/>
      <c r="GG53" s="13"/>
      <c r="GH53" s="13"/>
      <c r="GI53" s="13"/>
      <c r="GJ53" s="13"/>
      <c r="GK53" s="13"/>
      <c r="GL53" s="13"/>
      <c r="GM53" s="13"/>
      <c r="GN53" s="13"/>
      <c r="GO53" s="13"/>
      <c r="GP53" s="13"/>
      <c r="GQ53" s="13"/>
      <c r="GR53" s="13"/>
      <c r="GS53" s="13"/>
      <c r="GT53" s="13"/>
      <c r="GU53" s="13"/>
      <c r="GV53" s="13"/>
      <c r="GW53" s="13"/>
      <c r="GX53" s="13"/>
      <c r="GY53" s="13"/>
      <c r="GZ53" s="13"/>
      <c r="HA53" s="13"/>
      <c r="HB53" s="13"/>
      <c r="HC53" s="13"/>
      <c r="HD53" s="13"/>
      <c r="HE53" s="13"/>
      <c r="HF53" s="13"/>
      <c r="HG53" s="13"/>
      <c r="HH53" s="13"/>
      <c r="HI53" s="13"/>
      <c r="HJ53" s="13"/>
      <c r="HK53" s="13"/>
      <c r="HL53" s="13"/>
      <c r="HM53" s="13"/>
      <c r="HN53" s="13"/>
      <c r="HO53" s="13"/>
      <c r="HP53" s="13"/>
      <c r="HQ53" s="13"/>
      <c r="HR53" s="13"/>
      <c r="HS53" s="13"/>
      <c r="HT53" s="13"/>
      <c r="HU53" s="13"/>
      <c r="HV53" s="13"/>
      <c r="HW53" s="13"/>
      <c r="HX53" s="13"/>
      <c r="HY53" s="13"/>
      <c r="HZ53" s="13"/>
      <c r="IA53" s="13"/>
      <c r="IB53" s="13"/>
      <c r="IC53" s="13"/>
      <c r="ID53" s="13"/>
      <c r="IE53" s="13"/>
      <c r="IF53" s="13"/>
      <c r="IG53" s="13"/>
      <c r="IH53" s="13"/>
      <c r="II53" s="13"/>
      <c r="IJ53" s="13"/>
      <c r="IK53" s="13"/>
      <c r="IL53" s="13"/>
      <c r="IM53" s="13"/>
      <c r="IN53" s="13"/>
      <c r="IO53" s="13"/>
      <c r="IP53" s="13"/>
      <c r="IQ53" s="13"/>
      <c r="IR53" s="13"/>
      <c r="IS53" s="13"/>
      <c r="IT53" s="13"/>
      <c r="IU53" s="13"/>
      <c r="IV53" s="13"/>
      <c r="IW53" s="13"/>
      <c r="IX53" s="13"/>
      <c r="IY53" s="13"/>
      <c r="IZ53" s="13"/>
      <c r="JA53" s="13"/>
      <c r="JB53" s="13"/>
      <c r="JC53" s="13"/>
      <c r="JD53" s="13"/>
      <c r="JE53" s="13"/>
      <c r="JF53" s="13"/>
      <c r="JG53" s="13"/>
      <c r="JH53" s="13"/>
      <c r="JI53" s="13"/>
      <c r="JJ53" s="13"/>
      <c r="JK53" s="13"/>
      <c r="JL53" s="13"/>
      <c r="JM53" s="13"/>
      <c r="JN53" s="13"/>
      <c r="JO53" s="13"/>
      <c r="JP53" s="13"/>
      <c r="JQ53" s="13"/>
      <c r="JR53" s="13"/>
      <c r="JS53" s="13"/>
      <c r="JT53" s="13"/>
      <c r="JU53" s="13"/>
      <c r="JV53" s="13"/>
      <c r="JW53" s="13"/>
      <c r="JX53" s="13"/>
    </row>
    <row r="54" spans="1:284" s="25" customFormat="1" ht="126" customHeight="1" thickBot="1" x14ac:dyDescent="0.3">
      <c r="A54" s="118">
        <f t="shared" si="0"/>
        <v>44</v>
      </c>
      <c r="B54" s="130" t="s">
        <v>242</v>
      </c>
      <c r="C54" s="126" t="s">
        <v>251</v>
      </c>
      <c r="D54" s="128" t="s">
        <v>239</v>
      </c>
      <c r="E54" s="94"/>
      <c r="F54" s="94"/>
      <c r="G54" s="129">
        <v>208</v>
      </c>
      <c r="H54" s="129">
        <v>1779</v>
      </c>
      <c r="I54" s="171"/>
      <c r="J54" s="171"/>
      <c r="K54" s="161"/>
      <c r="L54" s="161"/>
      <c r="M54" s="169"/>
      <c r="N54" s="169"/>
      <c r="O54" s="159"/>
      <c r="P54" s="159"/>
      <c r="Q54" s="19"/>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2"/>
      <c r="BQ54" s="92"/>
      <c r="BR54" s="92"/>
      <c r="BS54" s="92"/>
      <c r="BT54" s="92"/>
      <c r="BU54" s="92"/>
      <c r="BV54" s="92"/>
      <c r="BW54" s="92"/>
      <c r="BX54" s="92"/>
      <c r="BY54" s="92"/>
      <c r="BZ54" s="92"/>
      <c r="CA54" s="92"/>
      <c r="CB54" s="92"/>
      <c r="CC54" s="92"/>
      <c r="CD54" s="92"/>
      <c r="CE54" s="92"/>
      <c r="CF54" s="92"/>
      <c r="CG54" s="92"/>
      <c r="CH54" s="92"/>
      <c r="CI54" s="92"/>
      <c r="CJ54" s="92"/>
      <c r="CK54" s="92"/>
      <c r="CL54" s="92"/>
      <c r="CM54" s="92"/>
      <c r="CN54" s="92"/>
      <c r="CO54" s="92"/>
      <c r="CP54" s="92"/>
      <c r="CQ54" s="92"/>
      <c r="CR54" s="92"/>
      <c r="CS54" s="92"/>
      <c r="CT54" s="92"/>
      <c r="CU54" s="92"/>
      <c r="CV54" s="92"/>
      <c r="CW54" s="92"/>
      <c r="CX54" s="92"/>
      <c r="CY54" s="92"/>
      <c r="CZ54" s="92"/>
      <c r="DA54" s="92"/>
      <c r="DB54" s="92"/>
      <c r="DC54" s="92"/>
      <c r="DD54" s="92"/>
      <c r="DE54" s="92"/>
      <c r="DF54" s="92"/>
      <c r="DG54" s="92"/>
      <c r="DH54" s="92"/>
      <c r="DI54" s="92"/>
      <c r="DJ54" s="92"/>
      <c r="DK54" s="92"/>
      <c r="DL54" s="92"/>
      <c r="DM54" s="92"/>
      <c r="DN54" s="92"/>
      <c r="DO54" s="92"/>
      <c r="DP54" s="92"/>
      <c r="DQ54" s="92"/>
      <c r="DR54" s="92"/>
      <c r="DS54" s="92"/>
      <c r="DT54" s="92"/>
      <c r="DU54" s="92"/>
      <c r="DV54" s="92"/>
      <c r="DW54" s="92"/>
      <c r="DX54" s="92"/>
      <c r="DY54" s="92"/>
      <c r="DZ54" s="92"/>
      <c r="EA54" s="92"/>
      <c r="EB54" s="92"/>
      <c r="EC54" s="92"/>
      <c r="ED54" s="92"/>
      <c r="EE54" s="92"/>
      <c r="EF54" s="92"/>
      <c r="EG54" s="92"/>
      <c r="EH54" s="92"/>
      <c r="EI54" s="92"/>
      <c r="EJ54" s="92"/>
      <c r="EK54" s="92"/>
      <c r="EL54" s="92"/>
      <c r="EM54" s="92"/>
      <c r="EN54" s="92"/>
      <c r="EO54" s="92"/>
      <c r="EP54" s="92"/>
      <c r="EQ54" s="92"/>
      <c r="ER54" s="92"/>
      <c r="ES54" s="92"/>
      <c r="ET54" s="92"/>
      <c r="EU54" s="92"/>
      <c r="EV54" s="92"/>
      <c r="EW54" s="92"/>
      <c r="EX54" s="92"/>
      <c r="EY54" s="92"/>
      <c r="EZ54" s="92"/>
      <c r="FA54" s="92"/>
      <c r="FB54" s="92"/>
      <c r="FC54" s="92"/>
      <c r="FD54" s="92"/>
      <c r="FE54" s="92"/>
      <c r="FF54" s="92"/>
      <c r="FG54" s="92"/>
      <c r="FH54" s="92"/>
      <c r="FI54" s="92"/>
      <c r="FJ54" s="92"/>
      <c r="FK54" s="92"/>
      <c r="FL54" s="92"/>
      <c r="FM54" s="92"/>
      <c r="FN54" s="92"/>
      <c r="FO54" s="92"/>
      <c r="FP54" s="92"/>
      <c r="FQ54" s="92"/>
      <c r="FR54" s="92"/>
      <c r="FS54" s="92"/>
      <c r="FT54" s="92"/>
      <c r="FU54" s="92"/>
      <c r="FV54" s="92"/>
      <c r="FW54" s="92"/>
      <c r="FX54" s="92"/>
      <c r="FY54" s="92"/>
      <c r="FZ54" s="92"/>
      <c r="GA54" s="92"/>
      <c r="GB54" s="92"/>
      <c r="GC54" s="92"/>
      <c r="GD54" s="92"/>
      <c r="GE54" s="92"/>
      <c r="GF54" s="92"/>
      <c r="GG54" s="92"/>
      <c r="GH54" s="92"/>
      <c r="GI54" s="92"/>
      <c r="GJ54" s="92"/>
      <c r="GK54" s="92"/>
      <c r="GL54" s="92"/>
      <c r="GM54" s="92"/>
      <c r="GN54" s="92"/>
      <c r="GO54" s="92"/>
      <c r="GP54" s="92"/>
      <c r="GQ54" s="92"/>
      <c r="GR54" s="92"/>
      <c r="GS54" s="92"/>
      <c r="GT54" s="92"/>
      <c r="GU54" s="92"/>
      <c r="GV54" s="92"/>
      <c r="GW54" s="92"/>
      <c r="GX54" s="92"/>
      <c r="GY54" s="92"/>
      <c r="GZ54" s="92"/>
      <c r="HA54" s="92"/>
      <c r="HB54" s="92"/>
      <c r="HC54" s="92"/>
      <c r="HD54" s="92"/>
      <c r="HE54" s="92"/>
      <c r="HF54" s="92"/>
      <c r="HG54" s="92"/>
      <c r="HH54" s="92"/>
      <c r="HI54" s="92"/>
      <c r="HJ54" s="92"/>
      <c r="HK54" s="92"/>
      <c r="HL54" s="92"/>
      <c r="HM54" s="92"/>
      <c r="HN54" s="92"/>
      <c r="HO54" s="92"/>
      <c r="HP54" s="92"/>
      <c r="HQ54" s="92"/>
      <c r="HR54" s="92"/>
      <c r="HS54" s="92"/>
      <c r="HT54" s="92"/>
      <c r="HU54" s="92"/>
      <c r="HV54" s="92"/>
      <c r="HW54" s="92"/>
      <c r="HX54" s="92"/>
      <c r="HY54" s="92"/>
      <c r="HZ54" s="92"/>
      <c r="IA54" s="92"/>
      <c r="IB54" s="92"/>
      <c r="IC54" s="92"/>
      <c r="ID54" s="92"/>
      <c r="IE54" s="92"/>
      <c r="IF54" s="92"/>
      <c r="IG54" s="92"/>
      <c r="IH54" s="92"/>
      <c r="II54" s="92"/>
      <c r="IJ54" s="92"/>
      <c r="IK54" s="92"/>
      <c r="IL54" s="92"/>
      <c r="IM54" s="92"/>
      <c r="IN54" s="92"/>
      <c r="IO54" s="92"/>
      <c r="IP54" s="92"/>
      <c r="IQ54" s="92"/>
      <c r="IR54" s="92"/>
      <c r="IS54" s="92"/>
      <c r="IT54" s="92"/>
      <c r="IU54" s="92"/>
      <c r="IV54" s="92"/>
      <c r="IW54" s="92"/>
      <c r="IX54" s="92"/>
      <c r="IY54" s="92"/>
      <c r="IZ54" s="92"/>
      <c r="JA54" s="92"/>
      <c r="JB54" s="92"/>
      <c r="JC54" s="92"/>
      <c r="JD54" s="92"/>
      <c r="JE54" s="92"/>
      <c r="JF54" s="92"/>
      <c r="JG54" s="92"/>
      <c r="JH54" s="92"/>
      <c r="JI54" s="92"/>
      <c r="JJ54" s="92"/>
      <c r="JK54" s="92"/>
      <c r="JL54" s="92"/>
      <c r="JM54" s="92"/>
      <c r="JN54" s="92"/>
      <c r="JO54" s="92"/>
      <c r="JP54" s="92"/>
      <c r="JQ54" s="92"/>
      <c r="JR54" s="92"/>
      <c r="JS54" s="92"/>
      <c r="JT54" s="92"/>
      <c r="JU54" s="92"/>
      <c r="JV54" s="92"/>
      <c r="JW54" s="92"/>
      <c r="JX54" s="92"/>
    </row>
    <row r="55" spans="1:284" s="25" customFormat="1" ht="194.25" customHeight="1" x14ac:dyDescent="0.25">
      <c r="A55" s="118">
        <f t="shared" si="0"/>
        <v>45</v>
      </c>
      <c r="B55" s="131" t="s">
        <v>240</v>
      </c>
      <c r="C55" s="126" t="s">
        <v>249</v>
      </c>
      <c r="D55" s="128" t="s">
        <v>245</v>
      </c>
      <c r="E55" s="22">
        <v>3781</v>
      </c>
      <c r="F55" s="22">
        <v>9358</v>
      </c>
      <c r="G55" s="135">
        <v>3497</v>
      </c>
      <c r="H55" s="136">
        <v>8726</v>
      </c>
      <c r="I55" s="137">
        <v>3497</v>
      </c>
      <c r="J55" s="138">
        <v>8726</v>
      </c>
      <c r="K55" s="172">
        <v>4645</v>
      </c>
      <c r="L55" s="174">
        <v>12577</v>
      </c>
      <c r="M55" s="160">
        <v>4621</v>
      </c>
      <c r="N55" s="160">
        <v>12577</v>
      </c>
      <c r="O55" s="176">
        <v>4638</v>
      </c>
      <c r="P55" s="176">
        <v>12577</v>
      </c>
      <c r="Q55" s="19"/>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c r="IN55" s="13"/>
      <c r="IO55" s="13"/>
      <c r="IP55" s="13"/>
      <c r="IQ55" s="13"/>
      <c r="IR55" s="13"/>
      <c r="IS55" s="13"/>
      <c r="IT55" s="13"/>
      <c r="IU55" s="13"/>
      <c r="IV55" s="13"/>
      <c r="IW55" s="13"/>
      <c r="IX55" s="13"/>
      <c r="IY55" s="13"/>
      <c r="IZ55" s="13"/>
      <c r="JA55" s="13"/>
      <c r="JB55" s="13"/>
      <c r="JC55" s="13"/>
      <c r="JD55" s="13"/>
      <c r="JE55" s="13"/>
      <c r="JF55" s="13"/>
      <c r="JG55" s="13"/>
      <c r="JH55" s="13"/>
      <c r="JI55" s="13"/>
      <c r="JJ55" s="13"/>
      <c r="JK55" s="13"/>
      <c r="JL55" s="13"/>
      <c r="JM55" s="13"/>
      <c r="JN55" s="13"/>
      <c r="JO55" s="13"/>
      <c r="JP55" s="13"/>
      <c r="JQ55" s="13"/>
      <c r="JR55" s="13"/>
      <c r="JS55" s="13"/>
      <c r="JT55" s="13"/>
      <c r="JU55" s="13"/>
      <c r="JV55" s="13"/>
      <c r="JW55" s="13"/>
      <c r="JX55" s="13"/>
    </row>
    <row r="56" spans="1:284" s="25" customFormat="1" ht="174" thickBot="1" x14ac:dyDescent="0.3">
      <c r="A56" s="118">
        <f t="shared" si="0"/>
        <v>46</v>
      </c>
      <c r="B56" s="130" t="s">
        <v>241</v>
      </c>
      <c r="C56" s="126" t="s">
        <v>254</v>
      </c>
      <c r="D56" s="128" t="s">
        <v>246</v>
      </c>
      <c r="E56" s="94"/>
      <c r="F56" s="94"/>
      <c r="G56" s="135">
        <v>1210</v>
      </c>
      <c r="H56" s="136">
        <v>3851</v>
      </c>
      <c r="I56" s="139">
        <v>1210</v>
      </c>
      <c r="J56" s="140">
        <v>3851</v>
      </c>
      <c r="K56" s="173"/>
      <c r="L56" s="175"/>
      <c r="M56" s="161"/>
      <c r="N56" s="161"/>
      <c r="O56" s="177"/>
      <c r="P56" s="177"/>
      <c r="Q56" s="19"/>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2"/>
      <c r="BR56" s="92"/>
      <c r="BS56" s="92"/>
      <c r="BT56" s="92"/>
      <c r="BU56" s="92"/>
      <c r="BV56" s="92"/>
      <c r="BW56" s="92"/>
      <c r="BX56" s="92"/>
      <c r="BY56" s="92"/>
      <c r="BZ56" s="92"/>
      <c r="CA56" s="92"/>
      <c r="CB56" s="92"/>
      <c r="CC56" s="92"/>
      <c r="CD56" s="92"/>
      <c r="CE56" s="92"/>
      <c r="CF56" s="92"/>
      <c r="CG56" s="92"/>
      <c r="CH56" s="92"/>
      <c r="CI56" s="92"/>
      <c r="CJ56" s="92"/>
      <c r="CK56" s="92"/>
      <c r="CL56" s="92"/>
      <c r="CM56" s="92"/>
      <c r="CN56" s="92"/>
      <c r="CO56" s="92"/>
      <c r="CP56" s="92"/>
      <c r="CQ56" s="92"/>
      <c r="CR56" s="92"/>
      <c r="CS56" s="92"/>
      <c r="CT56" s="92"/>
      <c r="CU56" s="92"/>
      <c r="CV56" s="92"/>
      <c r="CW56" s="92"/>
      <c r="CX56" s="92"/>
      <c r="CY56" s="92"/>
      <c r="CZ56" s="92"/>
      <c r="DA56" s="92"/>
      <c r="DB56" s="92"/>
      <c r="DC56" s="92"/>
      <c r="DD56" s="92"/>
      <c r="DE56" s="92"/>
      <c r="DF56" s="92"/>
      <c r="DG56" s="92"/>
      <c r="DH56" s="92"/>
      <c r="DI56" s="92"/>
      <c r="DJ56" s="92"/>
      <c r="DK56" s="92"/>
      <c r="DL56" s="92"/>
      <c r="DM56" s="92"/>
      <c r="DN56" s="92"/>
      <c r="DO56" s="92"/>
      <c r="DP56" s="92"/>
      <c r="DQ56" s="92"/>
      <c r="DR56" s="92"/>
      <c r="DS56" s="92"/>
      <c r="DT56" s="92"/>
      <c r="DU56" s="92"/>
      <c r="DV56" s="92"/>
      <c r="DW56" s="92"/>
      <c r="DX56" s="92"/>
      <c r="DY56" s="92"/>
      <c r="DZ56" s="92"/>
      <c r="EA56" s="92"/>
      <c r="EB56" s="92"/>
      <c r="EC56" s="92"/>
      <c r="ED56" s="92"/>
      <c r="EE56" s="92"/>
      <c r="EF56" s="92"/>
      <c r="EG56" s="92"/>
      <c r="EH56" s="92"/>
      <c r="EI56" s="92"/>
      <c r="EJ56" s="92"/>
      <c r="EK56" s="92"/>
      <c r="EL56" s="92"/>
      <c r="EM56" s="92"/>
      <c r="EN56" s="92"/>
      <c r="EO56" s="92"/>
      <c r="EP56" s="92"/>
      <c r="EQ56" s="92"/>
      <c r="ER56" s="92"/>
      <c r="ES56" s="92"/>
      <c r="ET56" s="92"/>
      <c r="EU56" s="92"/>
      <c r="EV56" s="92"/>
      <c r="EW56" s="92"/>
      <c r="EX56" s="92"/>
      <c r="EY56" s="92"/>
      <c r="EZ56" s="92"/>
      <c r="FA56" s="92"/>
      <c r="FB56" s="92"/>
      <c r="FC56" s="92"/>
      <c r="FD56" s="92"/>
      <c r="FE56" s="92"/>
      <c r="FF56" s="92"/>
      <c r="FG56" s="92"/>
      <c r="FH56" s="92"/>
      <c r="FI56" s="92"/>
      <c r="FJ56" s="92"/>
      <c r="FK56" s="92"/>
      <c r="FL56" s="92"/>
      <c r="FM56" s="92"/>
      <c r="FN56" s="92"/>
      <c r="FO56" s="92"/>
      <c r="FP56" s="92"/>
      <c r="FQ56" s="92"/>
      <c r="FR56" s="92"/>
      <c r="FS56" s="92"/>
      <c r="FT56" s="92"/>
      <c r="FU56" s="92"/>
      <c r="FV56" s="92"/>
      <c r="FW56" s="92"/>
      <c r="FX56" s="92"/>
      <c r="FY56" s="92"/>
      <c r="FZ56" s="92"/>
      <c r="GA56" s="92"/>
      <c r="GB56" s="92"/>
      <c r="GC56" s="92"/>
      <c r="GD56" s="92"/>
      <c r="GE56" s="92"/>
      <c r="GF56" s="92"/>
      <c r="GG56" s="92"/>
      <c r="GH56" s="92"/>
      <c r="GI56" s="92"/>
      <c r="GJ56" s="92"/>
      <c r="GK56" s="92"/>
      <c r="GL56" s="92"/>
      <c r="GM56" s="92"/>
      <c r="GN56" s="92"/>
      <c r="GO56" s="92"/>
      <c r="GP56" s="92"/>
      <c r="GQ56" s="92"/>
      <c r="GR56" s="92"/>
      <c r="GS56" s="92"/>
      <c r="GT56" s="92"/>
      <c r="GU56" s="92"/>
      <c r="GV56" s="92"/>
      <c r="GW56" s="92"/>
      <c r="GX56" s="92"/>
      <c r="GY56" s="92"/>
      <c r="GZ56" s="92"/>
      <c r="HA56" s="92"/>
      <c r="HB56" s="92"/>
      <c r="HC56" s="92"/>
      <c r="HD56" s="92"/>
      <c r="HE56" s="92"/>
      <c r="HF56" s="92"/>
      <c r="HG56" s="92"/>
      <c r="HH56" s="92"/>
      <c r="HI56" s="92"/>
      <c r="HJ56" s="92"/>
      <c r="HK56" s="92"/>
      <c r="HL56" s="92"/>
      <c r="HM56" s="92"/>
      <c r="HN56" s="92"/>
      <c r="HO56" s="92"/>
      <c r="HP56" s="92"/>
      <c r="HQ56" s="92"/>
      <c r="HR56" s="92"/>
      <c r="HS56" s="92"/>
      <c r="HT56" s="92"/>
      <c r="HU56" s="92"/>
      <c r="HV56" s="92"/>
      <c r="HW56" s="92"/>
      <c r="HX56" s="92"/>
      <c r="HY56" s="92"/>
      <c r="HZ56" s="92"/>
      <c r="IA56" s="92"/>
      <c r="IB56" s="92"/>
      <c r="IC56" s="92"/>
      <c r="ID56" s="92"/>
      <c r="IE56" s="92"/>
      <c r="IF56" s="92"/>
      <c r="IG56" s="92"/>
      <c r="IH56" s="92"/>
      <c r="II56" s="92"/>
      <c r="IJ56" s="92"/>
      <c r="IK56" s="92"/>
      <c r="IL56" s="92"/>
      <c r="IM56" s="92"/>
      <c r="IN56" s="92"/>
      <c r="IO56" s="92"/>
      <c r="IP56" s="92"/>
      <c r="IQ56" s="92"/>
      <c r="IR56" s="92"/>
      <c r="IS56" s="92"/>
      <c r="IT56" s="92"/>
      <c r="IU56" s="92"/>
      <c r="IV56" s="92"/>
      <c r="IW56" s="92"/>
      <c r="IX56" s="92"/>
      <c r="IY56" s="92"/>
      <c r="IZ56" s="92"/>
      <c r="JA56" s="92"/>
      <c r="JB56" s="92"/>
      <c r="JC56" s="92"/>
      <c r="JD56" s="92"/>
      <c r="JE56" s="92"/>
      <c r="JF56" s="92"/>
      <c r="JG56" s="92"/>
      <c r="JH56" s="92"/>
      <c r="JI56" s="92"/>
      <c r="JJ56" s="92"/>
      <c r="JK56" s="92"/>
      <c r="JL56" s="92"/>
      <c r="JM56" s="92"/>
      <c r="JN56" s="92"/>
      <c r="JO56" s="92"/>
      <c r="JP56" s="92"/>
      <c r="JQ56" s="92"/>
      <c r="JR56" s="92"/>
      <c r="JS56" s="92"/>
      <c r="JT56" s="92"/>
      <c r="JU56" s="92"/>
      <c r="JV56" s="92"/>
      <c r="JW56" s="92"/>
      <c r="JX56" s="92"/>
    </row>
    <row r="57" spans="1:284" s="25" customFormat="1" ht="143.25" customHeight="1" x14ac:dyDescent="0.25">
      <c r="A57" s="118">
        <f t="shared" si="0"/>
        <v>47</v>
      </c>
      <c r="B57" s="131" t="s">
        <v>243</v>
      </c>
      <c r="C57" s="126" t="s">
        <v>252</v>
      </c>
      <c r="D57" s="128" t="s">
        <v>247</v>
      </c>
      <c r="E57" s="22">
        <v>-1674</v>
      </c>
      <c r="F57" s="22">
        <v>-15605</v>
      </c>
      <c r="G57" s="129">
        <v>-3518</v>
      </c>
      <c r="H57" s="129">
        <v>-21449</v>
      </c>
      <c r="I57" s="199"/>
      <c r="J57" s="199"/>
      <c r="K57" s="160">
        <v>-4284</v>
      </c>
      <c r="L57" s="160">
        <v>-25198</v>
      </c>
      <c r="M57" s="160">
        <v>-2477</v>
      </c>
      <c r="N57" s="160">
        <v>-21186</v>
      </c>
      <c r="O57" s="158">
        <v>-3008</v>
      </c>
      <c r="P57" s="158">
        <v>-4265</v>
      </c>
      <c r="Q57" s="19"/>
      <c r="V57" s="193" t="s">
        <v>268</v>
      </c>
      <c r="W57" s="194"/>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13"/>
      <c r="DZ57" s="13"/>
      <c r="EA57" s="13"/>
      <c r="EB57" s="13"/>
      <c r="EC57" s="13"/>
      <c r="ED57" s="13"/>
      <c r="EE57" s="13"/>
      <c r="EF57" s="13"/>
      <c r="EG57" s="13"/>
      <c r="EH57" s="13"/>
      <c r="EI57" s="13"/>
      <c r="EJ57" s="1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13"/>
      <c r="FW57" s="13"/>
      <c r="FX57" s="13"/>
      <c r="FY57" s="13"/>
      <c r="FZ57" s="13"/>
      <c r="GA57" s="13"/>
      <c r="GB57" s="13"/>
      <c r="GC57" s="13"/>
      <c r="GD57" s="13"/>
      <c r="GE57" s="13"/>
      <c r="GF57" s="13"/>
      <c r="GG57" s="13"/>
      <c r="GH57" s="13"/>
      <c r="GI57" s="13"/>
      <c r="GJ57" s="13"/>
      <c r="GK57" s="13"/>
      <c r="GL57" s="13"/>
      <c r="GM57" s="13"/>
      <c r="GN57" s="13"/>
      <c r="GO57" s="13"/>
      <c r="GP57" s="13"/>
      <c r="GQ57" s="13"/>
      <c r="GR57" s="13"/>
      <c r="GS57" s="13"/>
      <c r="GT57" s="13"/>
      <c r="GU57" s="13"/>
      <c r="GV57" s="13"/>
      <c r="GW57" s="13"/>
      <c r="GX57" s="13"/>
      <c r="GY57" s="13"/>
      <c r="GZ57" s="13"/>
      <c r="HA57" s="13"/>
      <c r="HB57" s="13"/>
      <c r="HC57" s="13"/>
      <c r="HD57" s="13"/>
      <c r="HE57" s="13"/>
      <c r="HF57" s="13"/>
      <c r="HG57" s="13"/>
      <c r="HH57" s="13"/>
      <c r="HI57" s="13"/>
      <c r="HJ57" s="13"/>
      <c r="HK57" s="13"/>
      <c r="HL57" s="13"/>
      <c r="HM57" s="13"/>
      <c r="HN57" s="13"/>
      <c r="HO57" s="13"/>
      <c r="HP57" s="13"/>
      <c r="HQ57" s="13"/>
      <c r="HR57" s="13"/>
      <c r="HS57" s="13"/>
      <c r="HT57" s="13"/>
      <c r="HU57" s="13"/>
      <c r="HV57" s="13"/>
      <c r="HW57" s="13"/>
      <c r="HX57" s="13"/>
      <c r="HY57" s="13"/>
      <c r="HZ57" s="13"/>
      <c r="IA57" s="13"/>
      <c r="IB57" s="13"/>
      <c r="IC57" s="13"/>
      <c r="ID57" s="13"/>
      <c r="IE57" s="13"/>
      <c r="IF57" s="13"/>
      <c r="IG57" s="13"/>
      <c r="IH57" s="13"/>
      <c r="II57" s="13"/>
      <c r="IJ57" s="13"/>
      <c r="IK57" s="13"/>
      <c r="IL57" s="13"/>
      <c r="IM57" s="13"/>
      <c r="IN57" s="13"/>
      <c r="IO57" s="13"/>
      <c r="IP57" s="13"/>
      <c r="IQ57" s="13"/>
      <c r="IR57" s="13"/>
      <c r="IS57" s="13"/>
      <c r="IT57" s="13"/>
      <c r="IU57" s="13"/>
      <c r="IV57" s="13"/>
      <c r="IW57" s="13"/>
      <c r="IX57" s="13"/>
      <c r="IY57" s="13"/>
      <c r="IZ57" s="13"/>
      <c r="JA57" s="13"/>
      <c r="JB57" s="13"/>
      <c r="JC57" s="13"/>
      <c r="JD57" s="13"/>
      <c r="JE57" s="13"/>
      <c r="JF57" s="13"/>
      <c r="JG57" s="13"/>
      <c r="JH57" s="13"/>
      <c r="JI57" s="13"/>
      <c r="JJ57" s="13"/>
      <c r="JK57" s="13"/>
      <c r="JL57" s="13"/>
      <c r="JM57" s="13"/>
      <c r="JN57" s="13"/>
      <c r="JO57" s="13"/>
      <c r="JP57" s="13"/>
      <c r="JQ57" s="13"/>
      <c r="JR57" s="13"/>
      <c r="JS57" s="13"/>
      <c r="JT57" s="13"/>
      <c r="JU57" s="13"/>
      <c r="JV57" s="13"/>
      <c r="JW57" s="13"/>
      <c r="JX57" s="13"/>
    </row>
    <row r="58" spans="1:284" s="25" customFormat="1" ht="162" customHeight="1" x14ac:dyDescent="0.25">
      <c r="A58" s="118">
        <f t="shared" si="0"/>
        <v>48</v>
      </c>
      <c r="B58" s="130" t="s">
        <v>244</v>
      </c>
      <c r="C58" s="126" t="s">
        <v>253</v>
      </c>
      <c r="D58" s="128" t="s">
        <v>248</v>
      </c>
      <c r="E58" s="94"/>
      <c r="F58" s="94"/>
      <c r="G58" s="129">
        <v>1007</v>
      </c>
      <c r="H58" s="129">
        <v>957</v>
      </c>
      <c r="I58" s="200"/>
      <c r="J58" s="200"/>
      <c r="K58" s="161"/>
      <c r="L58" s="161"/>
      <c r="M58" s="161"/>
      <c r="N58" s="161"/>
      <c r="O58" s="159"/>
      <c r="P58" s="159"/>
      <c r="Q58" s="19"/>
      <c r="V58" s="195"/>
      <c r="W58" s="196"/>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c r="FC58" s="92"/>
      <c r="FD58" s="92"/>
      <c r="FE58" s="92"/>
      <c r="FF58" s="92"/>
      <c r="FG58" s="92"/>
      <c r="FH58" s="92"/>
      <c r="FI58" s="92"/>
      <c r="FJ58" s="92"/>
      <c r="FK58" s="92"/>
      <c r="FL58" s="92"/>
      <c r="FM58" s="92"/>
      <c r="FN58" s="92"/>
      <c r="FO58" s="92"/>
      <c r="FP58" s="92"/>
      <c r="FQ58" s="92"/>
      <c r="FR58" s="92"/>
      <c r="FS58" s="92"/>
      <c r="FT58" s="92"/>
      <c r="FU58" s="92"/>
      <c r="FV58" s="92"/>
      <c r="FW58" s="92"/>
      <c r="FX58" s="92"/>
      <c r="FY58" s="92"/>
      <c r="FZ58" s="92"/>
      <c r="GA58" s="92"/>
      <c r="GB58" s="92"/>
      <c r="GC58" s="92"/>
      <c r="GD58" s="92"/>
      <c r="GE58" s="92"/>
      <c r="GF58" s="92"/>
      <c r="GG58" s="92"/>
      <c r="GH58" s="92"/>
      <c r="GI58" s="92"/>
      <c r="GJ58" s="92"/>
      <c r="GK58" s="92"/>
      <c r="GL58" s="92"/>
      <c r="GM58" s="92"/>
      <c r="GN58" s="92"/>
      <c r="GO58" s="92"/>
      <c r="GP58" s="92"/>
      <c r="GQ58" s="92"/>
      <c r="GR58" s="92"/>
      <c r="GS58" s="92"/>
      <c r="GT58" s="92"/>
      <c r="GU58" s="92"/>
      <c r="GV58" s="92"/>
      <c r="GW58" s="92"/>
      <c r="GX58" s="92"/>
      <c r="GY58" s="92"/>
      <c r="GZ58" s="92"/>
      <c r="HA58" s="92"/>
      <c r="HB58" s="92"/>
      <c r="HC58" s="92"/>
      <c r="HD58" s="92"/>
      <c r="HE58" s="92"/>
      <c r="HF58" s="92"/>
      <c r="HG58" s="92"/>
      <c r="HH58" s="92"/>
      <c r="HI58" s="92"/>
      <c r="HJ58" s="92"/>
      <c r="HK58" s="92"/>
      <c r="HL58" s="92"/>
      <c r="HM58" s="92"/>
      <c r="HN58" s="92"/>
      <c r="HO58" s="92"/>
      <c r="HP58" s="92"/>
      <c r="HQ58" s="92"/>
      <c r="HR58" s="92"/>
      <c r="HS58" s="92"/>
      <c r="HT58" s="92"/>
      <c r="HU58" s="92"/>
      <c r="HV58" s="92"/>
      <c r="HW58" s="92"/>
      <c r="HX58" s="92"/>
      <c r="HY58" s="92"/>
      <c r="HZ58" s="92"/>
      <c r="IA58" s="92"/>
      <c r="IB58" s="92"/>
      <c r="IC58" s="92"/>
      <c r="ID58" s="92"/>
      <c r="IE58" s="92"/>
      <c r="IF58" s="92"/>
      <c r="IG58" s="92"/>
      <c r="IH58" s="92"/>
      <c r="II58" s="92"/>
      <c r="IJ58" s="92"/>
      <c r="IK58" s="92"/>
      <c r="IL58" s="92"/>
      <c r="IM58" s="92"/>
      <c r="IN58" s="92"/>
      <c r="IO58" s="92"/>
      <c r="IP58" s="92"/>
      <c r="IQ58" s="92"/>
      <c r="IR58" s="92"/>
      <c r="IS58" s="92"/>
      <c r="IT58" s="92"/>
      <c r="IU58" s="92"/>
      <c r="IV58" s="92"/>
      <c r="IW58" s="92"/>
      <c r="IX58" s="92"/>
      <c r="IY58" s="92"/>
      <c r="IZ58" s="92"/>
      <c r="JA58" s="92"/>
      <c r="JB58" s="92"/>
      <c r="JC58" s="92"/>
      <c r="JD58" s="92"/>
      <c r="JE58" s="92"/>
      <c r="JF58" s="92"/>
      <c r="JG58" s="92"/>
      <c r="JH58" s="92"/>
      <c r="JI58" s="92"/>
      <c r="JJ58" s="92"/>
      <c r="JK58" s="92"/>
      <c r="JL58" s="92"/>
      <c r="JM58" s="92"/>
      <c r="JN58" s="92"/>
      <c r="JO58" s="92"/>
      <c r="JP58" s="92"/>
      <c r="JQ58" s="92"/>
      <c r="JR58" s="92"/>
      <c r="JS58" s="92"/>
      <c r="JT58" s="92"/>
      <c r="JU58" s="92"/>
      <c r="JV58" s="92"/>
      <c r="JW58" s="92"/>
      <c r="JX58" s="92"/>
    </row>
    <row r="59" spans="1:284" s="25" customFormat="1" ht="152.25" customHeight="1" x14ac:dyDescent="0.25">
      <c r="A59" s="118">
        <f t="shared" si="0"/>
        <v>49</v>
      </c>
      <c r="B59" s="132">
        <v>3.2</v>
      </c>
      <c r="C59" s="26" t="s">
        <v>101</v>
      </c>
      <c r="D59" s="30" t="s">
        <v>216</v>
      </c>
      <c r="E59" s="22">
        <v>-17</v>
      </c>
      <c r="F59" s="22">
        <v>0</v>
      </c>
      <c r="G59" s="22">
        <v>35</v>
      </c>
      <c r="H59" s="22">
        <v>0</v>
      </c>
      <c r="I59" s="66"/>
      <c r="J59" s="66"/>
      <c r="K59" s="78">
        <v>-17</v>
      </c>
      <c r="L59" s="77">
        <v>0</v>
      </c>
      <c r="M59" s="142">
        <v>35</v>
      </c>
      <c r="N59" s="142">
        <v>0</v>
      </c>
      <c r="O59" s="145">
        <v>-17</v>
      </c>
      <c r="P59" s="145"/>
      <c r="Q59" s="19"/>
      <c r="X59" s="13"/>
      <c r="Y59" s="13"/>
      <c r="Z59" s="13"/>
      <c r="AA59" s="13"/>
      <c r="AB59" s="13"/>
      <c r="AC59" s="13"/>
      <c r="AD59" s="13"/>
      <c r="AE59" s="13"/>
      <c r="AF59" s="13"/>
      <c r="AG59" s="13"/>
      <c r="AH59" s="13"/>
      <c r="AI59" s="13"/>
      <c r="AJ59" s="13"/>
      <c r="AK59" s="13"/>
      <c r="AL59" s="13"/>
      <c r="AM59" s="13"/>
      <c r="AN59" s="13"/>
      <c r="AO59" s="13"/>
      <c r="AP59" s="13"/>
      <c r="AQ59" s="13"/>
      <c r="AR59" s="13"/>
      <c r="AS59" s="13"/>
      <c r="AT59" s="13"/>
      <c r="AU59" s="13"/>
      <c r="AV59" s="13"/>
      <c r="AW59" s="13"/>
      <c r="AX59" s="13"/>
      <c r="AY59" s="13"/>
      <c r="AZ59" s="13"/>
      <c r="BA59" s="13"/>
      <c r="BB59" s="13"/>
      <c r="BC59" s="13"/>
      <c r="BD59" s="13"/>
      <c r="BE59" s="13"/>
      <c r="BF59" s="13"/>
      <c r="BG59" s="13"/>
      <c r="BH59" s="13"/>
      <c r="BI59" s="13"/>
      <c r="BJ59" s="13"/>
      <c r="BK59" s="13"/>
      <c r="BL59" s="13"/>
      <c r="BM59" s="13"/>
      <c r="BN59" s="13"/>
      <c r="BO59" s="13"/>
      <c r="BP59" s="13"/>
      <c r="BQ59" s="13"/>
      <c r="BR59" s="13"/>
      <c r="BS59" s="13"/>
      <c r="BT59" s="13"/>
      <c r="BU59" s="13"/>
      <c r="BV59" s="13"/>
      <c r="BW59" s="13"/>
      <c r="BX59" s="13"/>
      <c r="BY59" s="13"/>
      <c r="BZ59" s="13"/>
      <c r="CA59" s="13"/>
      <c r="CB59" s="13"/>
      <c r="CC59" s="13"/>
      <c r="CD59" s="13"/>
      <c r="CE59" s="13"/>
      <c r="CF59" s="13"/>
      <c r="CG59" s="13"/>
      <c r="CH59" s="13"/>
      <c r="CI59" s="13"/>
      <c r="CJ59" s="13"/>
      <c r="CK59" s="13"/>
      <c r="CL59" s="13"/>
      <c r="CM59" s="13"/>
      <c r="CN59" s="13"/>
      <c r="CO59" s="13"/>
      <c r="CP59" s="13"/>
      <c r="CQ59" s="13"/>
      <c r="CR59" s="13"/>
      <c r="CS59" s="13"/>
      <c r="CT59" s="13"/>
      <c r="CU59" s="13"/>
      <c r="CV59" s="1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13"/>
      <c r="DZ59" s="13"/>
      <c r="EA59" s="13"/>
      <c r="EB59" s="13"/>
      <c r="EC59" s="13"/>
      <c r="ED59" s="13"/>
      <c r="EE59" s="13"/>
      <c r="EF59" s="13"/>
      <c r="EG59" s="13"/>
      <c r="EH59" s="13"/>
      <c r="EI59" s="13"/>
      <c r="EJ59" s="1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13"/>
      <c r="FW59" s="13"/>
      <c r="FX59" s="13"/>
      <c r="FY59" s="13"/>
      <c r="FZ59" s="13"/>
      <c r="GA59" s="13"/>
      <c r="GB59" s="13"/>
      <c r="GC59" s="13"/>
      <c r="GD59" s="13"/>
      <c r="GE59" s="13"/>
      <c r="GF59" s="13"/>
      <c r="GG59" s="13"/>
      <c r="GH59" s="13"/>
      <c r="GI59" s="13"/>
      <c r="GJ59" s="13"/>
      <c r="GK59" s="13"/>
      <c r="GL59" s="13"/>
      <c r="GM59" s="13"/>
      <c r="GN59" s="13"/>
      <c r="GO59" s="13"/>
      <c r="GP59" s="13"/>
      <c r="GQ59" s="13"/>
      <c r="GR59" s="13"/>
      <c r="GS59" s="13"/>
      <c r="GT59" s="13"/>
      <c r="GU59" s="13"/>
      <c r="GV59" s="13"/>
      <c r="GW59" s="13"/>
      <c r="GX59" s="13"/>
      <c r="GY59" s="13"/>
      <c r="GZ59" s="13"/>
      <c r="HA59" s="13"/>
      <c r="HB59" s="13"/>
      <c r="HC59" s="13"/>
      <c r="HD59" s="13"/>
      <c r="HE59" s="13"/>
      <c r="HF59" s="13"/>
      <c r="HG59" s="13"/>
      <c r="HH59" s="13"/>
      <c r="HI59" s="13"/>
      <c r="HJ59" s="13"/>
      <c r="HK59" s="13"/>
      <c r="HL59" s="13"/>
      <c r="HM59" s="13"/>
      <c r="HN59" s="13"/>
      <c r="HO59" s="13"/>
      <c r="HP59" s="13"/>
      <c r="HQ59" s="13"/>
      <c r="HR59" s="13"/>
      <c r="HS59" s="13"/>
      <c r="HT59" s="13"/>
      <c r="HU59" s="13"/>
      <c r="HV59" s="13"/>
      <c r="HW59" s="13"/>
      <c r="HX59" s="13"/>
      <c r="HY59" s="13"/>
      <c r="HZ59" s="13"/>
      <c r="IA59" s="13"/>
      <c r="IB59" s="13"/>
      <c r="IC59" s="13"/>
      <c r="ID59" s="13"/>
      <c r="IE59" s="13"/>
      <c r="IF59" s="13"/>
      <c r="IG59" s="13"/>
      <c r="IH59" s="13"/>
      <c r="II59" s="13"/>
      <c r="IJ59" s="13"/>
      <c r="IK59" s="13"/>
      <c r="IL59" s="13"/>
      <c r="IM59" s="13"/>
      <c r="IN59" s="13"/>
      <c r="IO59" s="13"/>
      <c r="IP59" s="13"/>
      <c r="IQ59" s="13"/>
      <c r="IR59" s="13"/>
      <c r="IS59" s="13"/>
      <c r="IT59" s="13"/>
      <c r="IU59" s="13"/>
      <c r="IV59" s="13"/>
      <c r="IW59" s="13"/>
      <c r="IX59" s="13"/>
      <c r="IY59" s="13"/>
      <c r="IZ59" s="13"/>
      <c r="JA59" s="13"/>
      <c r="JB59" s="13"/>
      <c r="JC59" s="13"/>
      <c r="JD59" s="13"/>
      <c r="JE59" s="13"/>
      <c r="JF59" s="13"/>
      <c r="JG59" s="13"/>
      <c r="JH59" s="13"/>
      <c r="JI59" s="13"/>
      <c r="JJ59" s="13"/>
      <c r="JK59" s="13"/>
      <c r="JL59" s="13"/>
      <c r="JM59" s="13"/>
      <c r="JN59" s="13"/>
      <c r="JO59" s="13"/>
      <c r="JP59" s="13"/>
      <c r="JQ59" s="13"/>
      <c r="JR59" s="13"/>
      <c r="JS59" s="13"/>
      <c r="JT59" s="13"/>
      <c r="JU59" s="13"/>
      <c r="JV59" s="13"/>
      <c r="JW59" s="13"/>
      <c r="JX59" s="13"/>
    </row>
    <row r="60" spans="1:284" s="25" customFormat="1" ht="213.75" customHeight="1" x14ac:dyDescent="0.25">
      <c r="A60" s="118">
        <f t="shared" si="0"/>
        <v>50</v>
      </c>
      <c r="B60" s="132">
        <v>3.21</v>
      </c>
      <c r="C60" s="26" t="s">
        <v>102</v>
      </c>
      <c r="D60" s="30" t="s">
        <v>132</v>
      </c>
      <c r="E60" s="22">
        <v>-2794</v>
      </c>
      <c r="F60" s="22">
        <v>-30542</v>
      </c>
      <c r="G60" s="22">
        <v>-2794</v>
      </c>
      <c r="H60" s="22">
        <v>-30542</v>
      </c>
      <c r="I60" s="66"/>
      <c r="J60" s="66"/>
      <c r="K60" s="22"/>
      <c r="L60" s="22"/>
      <c r="M60" s="142">
        <v>-2582</v>
      </c>
      <c r="N60" s="142">
        <v>-30542</v>
      </c>
      <c r="O60" s="145">
        <v>-2627</v>
      </c>
      <c r="P60" s="145">
        <v>-30542</v>
      </c>
      <c r="Q60" s="19"/>
      <c r="X60" s="13"/>
      <c r="Y60" s="13"/>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3"/>
      <c r="BB60" s="13"/>
      <c r="BC60" s="13"/>
      <c r="BD60" s="13"/>
      <c r="BE60" s="13"/>
      <c r="BF60" s="13"/>
      <c r="BG60" s="13"/>
      <c r="BH60" s="13"/>
      <c r="BI60" s="13"/>
      <c r="BJ60" s="13"/>
      <c r="BK60" s="13"/>
      <c r="BL60" s="13"/>
      <c r="BM60" s="13"/>
      <c r="BN60" s="13"/>
      <c r="BO60" s="13"/>
      <c r="BP60" s="13"/>
      <c r="BQ60" s="13"/>
      <c r="BR60" s="13"/>
      <c r="BS60" s="13"/>
      <c r="BT60" s="13"/>
      <c r="BU60" s="13"/>
      <c r="BV60" s="13"/>
      <c r="BW60" s="13"/>
      <c r="BX60" s="13"/>
      <c r="BY60" s="13"/>
      <c r="BZ60" s="13"/>
      <c r="CA60" s="13"/>
      <c r="CB60" s="13"/>
      <c r="CC60" s="13"/>
      <c r="CD60" s="13"/>
      <c r="CE60" s="13"/>
      <c r="CF60" s="13"/>
      <c r="CG60" s="13"/>
      <c r="CH60" s="13"/>
      <c r="CI60" s="13"/>
      <c r="CJ60" s="13"/>
      <c r="CK60" s="13"/>
      <c r="CL60" s="13"/>
      <c r="CM60" s="13"/>
      <c r="CN60" s="13"/>
      <c r="CO60" s="13"/>
      <c r="CP60" s="13"/>
      <c r="CQ60" s="13"/>
      <c r="CR60" s="13"/>
      <c r="CS60" s="13"/>
      <c r="CT60" s="13"/>
      <c r="CU60" s="13"/>
      <c r="CV60" s="13"/>
      <c r="CW60" s="13"/>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13"/>
      <c r="DZ60" s="13"/>
      <c r="EA60" s="13"/>
      <c r="EB60" s="13"/>
      <c r="EC60" s="13"/>
      <c r="ED60" s="13"/>
      <c r="EE60" s="13"/>
      <c r="EF60" s="13"/>
      <c r="EG60" s="13"/>
      <c r="EH60" s="13"/>
      <c r="EI60" s="13"/>
      <c r="EJ60" s="1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13"/>
      <c r="FW60" s="13"/>
      <c r="FX60" s="13"/>
      <c r="FY60" s="13"/>
      <c r="FZ60" s="13"/>
      <c r="GA60" s="13"/>
      <c r="GB60" s="13"/>
      <c r="GC60" s="13"/>
      <c r="GD60" s="13"/>
      <c r="GE60" s="13"/>
      <c r="GF60" s="13"/>
      <c r="GG60" s="13"/>
      <c r="GH60" s="13"/>
      <c r="GI60" s="13"/>
      <c r="GJ60" s="13"/>
      <c r="GK60" s="13"/>
      <c r="GL60" s="13"/>
      <c r="GM60" s="13"/>
      <c r="GN60" s="13"/>
      <c r="GO60" s="13"/>
      <c r="GP60" s="13"/>
      <c r="GQ60" s="13"/>
      <c r="GR60" s="13"/>
      <c r="GS60" s="13"/>
      <c r="GT60" s="13"/>
      <c r="GU60" s="13"/>
      <c r="GV60" s="13"/>
      <c r="GW60" s="13"/>
      <c r="GX60" s="13"/>
      <c r="GY60" s="13"/>
      <c r="GZ60" s="13"/>
      <c r="HA60" s="13"/>
      <c r="HB60" s="13"/>
      <c r="HC60" s="13"/>
      <c r="HD60" s="13"/>
      <c r="HE60" s="13"/>
      <c r="HF60" s="13"/>
      <c r="HG60" s="13"/>
      <c r="HH60" s="13"/>
      <c r="HI60" s="13"/>
      <c r="HJ60" s="13"/>
      <c r="HK60" s="13"/>
      <c r="HL60" s="13"/>
      <c r="HM60" s="13"/>
      <c r="HN60" s="13"/>
      <c r="HO60" s="13"/>
      <c r="HP60" s="13"/>
      <c r="HQ60" s="13"/>
      <c r="HR60" s="13"/>
      <c r="HS60" s="13"/>
      <c r="HT60" s="13"/>
      <c r="HU60" s="13"/>
      <c r="HV60" s="13"/>
      <c r="HW60" s="13"/>
      <c r="HX60" s="13"/>
      <c r="HY60" s="13"/>
      <c r="HZ60" s="13"/>
      <c r="IA60" s="13"/>
      <c r="IB60" s="13"/>
      <c r="IC60" s="13"/>
      <c r="ID60" s="13"/>
      <c r="IE60" s="13"/>
      <c r="IF60" s="13"/>
      <c r="IG60" s="13"/>
      <c r="IH60" s="13"/>
      <c r="II60" s="13"/>
      <c r="IJ60" s="13"/>
      <c r="IK60" s="13"/>
      <c r="IL60" s="13"/>
      <c r="IM60" s="13"/>
      <c r="IN60" s="13"/>
      <c r="IO60" s="13"/>
      <c r="IP60" s="13"/>
      <c r="IQ60" s="13"/>
      <c r="IR60" s="13"/>
      <c r="IS60" s="13"/>
      <c r="IT60" s="13"/>
      <c r="IU60" s="13"/>
      <c r="IV60" s="13"/>
      <c r="IW60" s="13"/>
      <c r="IX60" s="13"/>
      <c r="IY60" s="13"/>
      <c r="IZ60" s="13"/>
      <c r="JA60" s="13"/>
      <c r="JB60" s="13"/>
      <c r="JC60" s="13"/>
      <c r="JD60" s="13"/>
      <c r="JE60" s="13"/>
      <c r="JF60" s="13"/>
      <c r="JG60" s="13"/>
      <c r="JH60" s="13"/>
      <c r="JI60" s="13"/>
      <c r="JJ60" s="13"/>
      <c r="JK60" s="13"/>
      <c r="JL60" s="13"/>
      <c r="JM60" s="13"/>
      <c r="JN60" s="13"/>
      <c r="JO60" s="13"/>
      <c r="JP60" s="13"/>
      <c r="JQ60" s="13"/>
      <c r="JR60" s="13"/>
      <c r="JS60" s="13"/>
      <c r="JT60" s="13"/>
      <c r="JU60" s="13"/>
      <c r="JV60" s="13"/>
      <c r="JW60" s="13"/>
      <c r="JX60" s="13"/>
    </row>
    <row r="61" spans="1:284" s="104" customFormat="1" x14ac:dyDescent="0.25">
      <c r="A61" s="118">
        <f t="shared" si="0"/>
        <v>51</v>
      </c>
      <c r="B61" s="133" t="s">
        <v>233</v>
      </c>
      <c r="C61" s="111" t="s">
        <v>218</v>
      </c>
      <c r="D61" s="30" t="s">
        <v>219</v>
      </c>
      <c r="E61" s="112"/>
      <c r="F61" s="106"/>
      <c r="G61" s="78"/>
      <c r="H61" s="94"/>
      <c r="I61" s="63"/>
      <c r="J61" s="63"/>
      <c r="K61" s="25"/>
      <c r="L61" s="25"/>
      <c r="M61" s="113"/>
      <c r="N61" s="25"/>
      <c r="O61" s="148">
        <v>9220.6593445154322</v>
      </c>
      <c r="P61" s="148">
        <v>12731.674373896383</v>
      </c>
      <c r="Q61" s="25"/>
      <c r="R61" s="25"/>
      <c r="S61" s="25"/>
      <c r="U61" s="114"/>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03"/>
      <c r="BA61" s="103"/>
      <c r="BB61" s="103"/>
      <c r="BC61" s="103"/>
      <c r="BD61" s="103"/>
      <c r="BE61" s="103"/>
      <c r="BF61" s="103"/>
      <c r="BG61" s="103"/>
      <c r="BH61" s="103"/>
      <c r="BI61" s="103"/>
      <c r="BJ61" s="103"/>
      <c r="BK61" s="103"/>
      <c r="BL61" s="103"/>
      <c r="BM61" s="103"/>
      <c r="BN61" s="103"/>
      <c r="BO61" s="103"/>
      <c r="BP61" s="103"/>
      <c r="BQ61" s="103"/>
      <c r="BR61" s="103"/>
      <c r="BS61" s="103"/>
      <c r="BT61" s="103"/>
      <c r="BU61" s="103"/>
      <c r="BV61" s="103"/>
      <c r="BW61" s="103"/>
      <c r="BX61" s="103"/>
      <c r="BY61" s="103"/>
      <c r="BZ61" s="103"/>
      <c r="CA61" s="103"/>
      <c r="CB61" s="103"/>
      <c r="CC61" s="103"/>
      <c r="CD61" s="103"/>
      <c r="CE61" s="103"/>
      <c r="CF61" s="103"/>
      <c r="CG61" s="103"/>
      <c r="CH61" s="103"/>
      <c r="CI61" s="103"/>
      <c r="CJ61" s="103"/>
      <c r="CK61" s="103"/>
      <c r="CL61" s="103"/>
      <c r="CM61" s="103"/>
      <c r="CN61" s="103"/>
      <c r="CO61" s="103"/>
      <c r="CP61" s="103"/>
      <c r="CQ61" s="103"/>
      <c r="CR61" s="103"/>
      <c r="CS61" s="103"/>
      <c r="CT61" s="103"/>
      <c r="CU61" s="103"/>
      <c r="CV61" s="103"/>
      <c r="CW61" s="103"/>
      <c r="CX61" s="103"/>
      <c r="CY61" s="103"/>
      <c r="CZ61" s="103"/>
      <c r="DA61" s="103"/>
      <c r="DB61" s="103"/>
      <c r="DC61" s="103"/>
      <c r="DD61" s="103"/>
      <c r="DE61" s="103"/>
      <c r="DF61" s="103"/>
      <c r="DG61" s="103"/>
      <c r="DH61" s="103"/>
      <c r="DI61" s="103"/>
      <c r="DJ61" s="103"/>
      <c r="DK61" s="103"/>
      <c r="DL61" s="103"/>
      <c r="DM61" s="103"/>
      <c r="DN61" s="103"/>
      <c r="DO61" s="103"/>
      <c r="DP61" s="103"/>
      <c r="DQ61" s="103"/>
      <c r="DR61" s="103"/>
      <c r="DS61" s="103"/>
      <c r="DT61" s="103"/>
      <c r="DU61" s="103"/>
      <c r="DV61" s="103"/>
      <c r="DW61" s="103"/>
      <c r="DX61" s="103"/>
      <c r="DY61" s="103"/>
      <c r="DZ61" s="103"/>
      <c r="EA61" s="103"/>
      <c r="EB61" s="103"/>
      <c r="EC61" s="103"/>
      <c r="ED61" s="103"/>
      <c r="EE61" s="103"/>
      <c r="EF61" s="103"/>
      <c r="EG61" s="103"/>
      <c r="EH61" s="103"/>
      <c r="EI61" s="103"/>
      <c r="EJ61" s="103"/>
      <c r="EK61" s="103"/>
      <c r="EL61" s="103"/>
      <c r="EM61" s="103"/>
      <c r="EN61" s="103"/>
      <c r="EO61" s="103"/>
      <c r="EP61" s="103"/>
      <c r="EQ61" s="103"/>
      <c r="ER61" s="103"/>
      <c r="ES61" s="103"/>
      <c r="ET61" s="103"/>
      <c r="EU61" s="103"/>
      <c r="EV61" s="103"/>
      <c r="EW61" s="103"/>
      <c r="EX61" s="103"/>
      <c r="EY61" s="103"/>
      <c r="EZ61" s="103"/>
      <c r="FA61" s="103"/>
      <c r="FB61" s="103"/>
      <c r="FC61" s="103"/>
      <c r="FD61" s="103"/>
      <c r="FE61" s="103"/>
      <c r="FF61" s="103"/>
      <c r="FG61" s="103"/>
      <c r="FH61" s="103"/>
      <c r="FI61" s="103"/>
      <c r="FJ61" s="103"/>
      <c r="FK61" s="103"/>
      <c r="FL61" s="103"/>
      <c r="FM61" s="103"/>
      <c r="FN61" s="103"/>
      <c r="FO61" s="103"/>
      <c r="FP61" s="103"/>
      <c r="FQ61" s="103"/>
      <c r="FR61" s="103"/>
      <c r="FS61" s="103"/>
      <c r="FT61" s="103"/>
      <c r="FU61" s="103"/>
      <c r="FV61" s="103"/>
      <c r="FW61" s="103"/>
      <c r="FX61" s="103"/>
      <c r="FY61" s="103"/>
      <c r="FZ61" s="103"/>
      <c r="GA61" s="103"/>
      <c r="GB61" s="103"/>
      <c r="GC61" s="103"/>
      <c r="GD61" s="103"/>
      <c r="GE61" s="103"/>
      <c r="GF61" s="103"/>
      <c r="GG61" s="103"/>
      <c r="GH61" s="103"/>
      <c r="GI61" s="103"/>
      <c r="GJ61" s="103"/>
      <c r="GK61" s="103"/>
      <c r="GL61" s="103"/>
      <c r="GM61" s="103"/>
      <c r="GN61" s="103"/>
      <c r="GO61" s="103"/>
      <c r="GP61" s="103"/>
      <c r="GQ61" s="103"/>
      <c r="GR61" s="103"/>
      <c r="GS61" s="103"/>
      <c r="GT61" s="103"/>
      <c r="GU61" s="103"/>
      <c r="GV61" s="103"/>
      <c r="GW61" s="103"/>
      <c r="GX61" s="103"/>
      <c r="GY61" s="103"/>
      <c r="GZ61" s="103"/>
      <c r="HA61" s="103"/>
      <c r="HB61" s="103"/>
      <c r="HC61" s="103"/>
      <c r="HD61" s="103"/>
      <c r="HE61" s="103"/>
      <c r="HF61" s="103"/>
      <c r="HG61" s="103"/>
      <c r="HH61" s="103"/>
      <c r="HI61" s="103"/>
      <c r="HJ61" s="103"/>
      <c r="HK61" s="103"/>
      <c r="HL61" s="103"/>
      <c r="HM61" s="103"/>
      <c r="HN61" s="103"/>
      <c r="HO61" s="103"/>
      <c r="HP61" s="103"/>
      <c r="HQ61" s="103"/>
      <c r="HR61" s="103"/>
      <c r="HS61" s="103"/>
      <c r="HT61" s="103"/>
      <c r="HU61" s="103"/>
      <c r="HV61" s="103"/>
      <c r="HW61" s="103"/>
      <c r="HX61" s="103"/>
      <c r="HY61" s="103"/>
      <c r="HZ61" s="103"/>
      <c r="IA61" s="103"/>
      <c r="IB61" s="103"/>
      <c r="IC61" s="103"/>
      <c r="ID61" s="103"/>
      <c r="IE61" s="103"/>
      <c r="IF61" s="103"/>
      <c r="IG61" s="103"/>
      <c r="IH61" s="103"/>
      <c r="II61" s="103"/>
      <c r="IJ61" s="103"/>
      <c r="IK61" s="103"/>
      <c r="IL61" s="103"/>
      <c r="IM61" s="103"/>
      <c r="IN61" s="103"/>
      <c r="IO61" s="103"/>
      <c r="IP61" s="103"/>
      <c r="IQ61" s="103"/>
      <c r="IR61" s="103"/>
      <c r="IS61" s="103"/>
      <c r="IT61" s="103"/>
      <c r="IU61" s="103"/>
      <c r="IV61" s="103"/>
      <c r="IW61" s="103"/>
      <c r="IX61" s="103"/>
      <c r="IY61" s="103"/>
      <c r="IZ61" s="103"/>
      <c r="JA61" s="103"/>
      <c r="JB61" s="103"/>
      <c r="JC61" s="103"/>
      <c r="JD61" s="103"/>
      <c r="JE61" s="103"/>
      <c r="JF61" s="103"/>
      <c r="JG61" s="103"/>
      <c r="JH61" s="103"/>
      <c r="JI61" s="103"/>
      <c r="JJ61" s="103"/>
      <c r="JK61" s="103"/>
      <c r="JL61" s="103"/>
      <c r="JM61" s="103"/>
      <c r="JN61" s="103"/>
      <c r="JO61" s="103"/>
      <c r="JP61" s="103"/>
      <c r="JQ61" s="103"/>
      <c r="JR61" s="103"/>
      <c r="JS61" s="103"/>
      <c r="JT61" s="103"/>
    </row>
    <row r="62" spans="1:284" s="104" customFormat="1" x14ac:dyDescent="0.25">
      <c r="A62" s="118">
        <f t="shared" si="0"/>
        <v>52</v>
      </c>
      <c r="B62" s="133" t="s">
        <v>234</v>
      </c>
      <c r="C62" s="111" t="s">
        <v>220</v>
      </c>
      <c r="D62" s="30" t="s">
        <v>221</v>
      </c>
      <c r="E62" s="112"/>
      <c r="F62" s="106"/>
      <c r="G62" s="78"/>
      <c r="H62" s="94"/>
      <c r="I62" s="63"/>
      <c r="J62" s="63"/>
      <c r="K62" s="25"/>
      <c r="L62" s="25"/>
      <c r="M62" s="25"/>
      <c r="N62" s="25"/>
      <c r="O62" s="149">
        <v>0</v>
      </c>
      <c r="P62" s="148">
        <v>0</v>
      </c>
      <c r="Q62" s="113" t="s">
        <v>222</v>
      </c>
      <c r="R62" s="25"/>
      <c r="S62" s="25"/>
      <c r="U62" s="114"/>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03"/>
      <c r="BA62" s="103"/>
      <c r="BB62" s="103"/>
      <c r="BC62" s="103"/>
      <c r="BD62" s="103"/>
      <c r="BE62" s="103"/>
      <c r="BF62" s="103"/>
      <c r="BG62" s="103"/>
      <c r="BH62" s="103"/>
      <c r="BI62" s="103"/>
      <c r="BJ62" s="103"/>
      <c r="BK62" s="103"/>
      <c r="BL62" s="103"/>
      <c r="BM62" s="103"/>
      <c r="BN62" s="103"/>
      <c r="BO62" s="103"/>
      <c r="BP62" s="103"/>
      <c r="BQ62" s="103"/>
      <c r="BR62" s="103"/>
      <c r="BS62" s="103"/>
      <c r="BT62" s="103"/>
      <c r="BU62" s="103"/>
      <c r="BV62" s="103"/>
      <c r="BW62" s="103"/>
      <c r="BX62" s="103"/>
      <c r="BY62" s="103"/>
      <c r="BZ62" s="103"/>
      <c r="CA62" s="103"/>
      <c r="CB62" s="103"/>
      <c r="CC62" s="103"/>
      <c r="CD62" s="103"/>
      <c r="CE62" s="103"/>
      <c r="CF62" s="103"/>
      <c r="CG62" s="103"/>
      <c r="CH62" s="103"/>
      <c r="CI62" s="103"/>
      <c r="CJ62" s="103"/>
      <c r="CK62" s="103"/>
      <c r="CL62" s="103"/>
      <c r="CM62" s="103"/>
      <c r="CN62" s="103"/>
      <c r="CO62" s="103"/>
      <c r="CP62" s="103"/>
      <c r="CQ62" s="103"/>
      <c r="CR62" s="103"/>
      <c r="CS62" s="103"/>
      <c r="CT62" s="103"/>
      <c r="CU62" s="103"/>
      <c r="CV62" s="103"/>
      <c r="CW62" s="103"/>
      <c r="CX62" s="103"/>
      <c r="CY62" s="103"/>
      <c r="CZ62" s="103"/>
      <c r="DA62" s="103"/>
      <c r="DB62" s="103"/>
      <c r="DC62" s="103"/>
      <c r="DD62" s="103"/>
      <c r="DE62" s="103"/>
      <c r="DF62" s="103"/>
      <c r="DG62" s="103"/>
      <c r="DH62" s="103"/>
      <c r="DI62" s="103"/>
      <c r="DJ62" s="103"/>
      <c r="DK62" s="103"/>
      <c r="DL62" s="103"/>
      <c r="DM62" s="103"/>
      <c r="DN62" s="103"/>
      <c r="DO62" s="103"/>
      <c r="DP62" s="103"/>
      <c r="DQ62" s="103"/>
      <c r="DR62" s="103"/>
      <c r="DS62" s="103"/>
      <c r="DT62" s="103"/>
      <c r="DU62" s="103"/>
      <c r="DV62" s="103"/>
      <c r="DW62" s="103"/>
      <c r="DX62" s="103"/>
      <c r="DY62" s="103"/>
      <c r="DZ62" s="103"/>
      <c r="EA62" s="103"/>
      <c r="EB62" s="103"/>
      <c r="EC62" s="103"/>
      <c r="ED62" s="103"/>
      <c r="EE62" s="103"/>
      <c r="EF62" s="103"/>
      <c r="EG62" s="103"/>
      <c r="EH62" s="103"/>
      <c r="EI62" s="103"/>
      <c r="EJ62" s="103"/>
      <c r="EK62" s="103"/>
      <c r="EL62" s="103"/>
      <c r="EM62" s="103"/>
      <c r="EN62" s="103"/>
      <c r="EO62" s="103"/>
      <c r="EP62" s="103"/>
      <c r="EQ62" s="103"/>
      <c r="ER62" s="103"/>
      <c r="ES62" s="103"/>
      <c r="ET62" s="103"/>
      <c r="EU62" s="103"/>
      <c r="EV62" s="103"/>
      <c r="EW62" s="103"/>
      <c r="EX62" s="103"/>
      <c r="EY62" s="103"/>
      <c r="EZ62" s="103"/>
      <c r="FA62" s="103"/>
      <c r="FB62" s="103"/>
      <c r="FC62" s="103"/>
      <c r="FD62" s="103"/>
      <c r="FE62" s="103"/>
      <c r="FF62" s="103"/>
      <c r="FG62" s="103"/>
      <c r="FH62" s="103"/>
      <c r="FI62" s="103"/>
      <c r="FJ62" s="103"/>
      <c r="FK62" s="103"/>
      <c r="FL62" s="103"/>
      <c r="FM62" s="103"/>
      <c r="FN62" s="103"/>
      <c r="FO62" s="103"/>
      <c r="FP62" s="103"/>
      <c r="FQ62" s="103"/>
      <c r="FR62" s="103"/>
      <c r="FS62" s="103"/>
      <c r="FT62" s="103"/>
      <c r="FU62" s="103"/>
      <c r="FV62" s="103"/>
      <c r="FW62" s="103"/>
      <c r="FX62" s="103"/>
      <c r="FY62" s="103"/>
      <c r="FZ62" s="103"/>
      <c r="GA62" s="103"/>
      <c r="GB62" s="103"/>
      <c r="GC62" s="103"/>
      <c r="GD62" s="103"/>
      <c r="GE62" s="103"/>
      <c r="GF62" s="103"/>
      <c r="GG62" s="103"/>
      <c r="GH62" s="103"/>
      <c r="GI62" s="103"/>
      <c r="GJ62" s="103"/>
      <c r="GK62" s="103"/>
      <c r="GL62" s="103"/>
      <c r="GM62" s="103"/>
      <c r="GN62" s="103"/>
      <c r="GO62" s="103"/>
      <c r="GP62" s="103"/>
      <c r="GQ62" s="103"/>
      <c r="GR62" s="103"/>
      <c r="GS62" s="103"/>
      <c r="GT62" s="103"/>
      <c r="GU62" s="103"/>
      <c r="GV62" s="103"/>
      <c r="GW62" s="103"/>
      <c r="GX62" s="103"/>
      <c r="GY62" s="103"/>
      <c r="GZ62" s="103"/>
      <c r="HA62" s="103"/>
      <c r="HB62" s="103"/>
      <c r="HC62" s="103"/>
      <c r="HD62" s="103"/>
      <c r="HE62" s="103"/>
      <c r="HF62" s="103"/>
      <c r="HG62" s="103"/>
      <c r="HH62" s="103"/>
      <c r="HI62" s="103"/>
      <c r="HJ62" s="103"/>
      <c r="HK62" s="103"/>
      <c r="HL62" s="103"/>
      <c r="HM62" s="103"/>
      <c r="HN62" s="103"/>
      <c r="HO62" s="103"/>
      <c r="HP62" s="103"/>
      <c r="HQ62" s="103"/>
      <c r="HR62" s="103"/>
      <c r="HS62" s="103"/>
      <c r="HT62" s="103"/>
      <c r="HU62" s="103"/>
      <c r="HV62" s="103"/>
      <c r="HW62" s="103"/>
      <c r="HX62" s="103"/>
      <c r="HY62" s="103"/>
      <c r="HZ62" s="103"/>
      <c r="IA62" s="103"/>
      <c r="IB62" s="103"/>
      <c r="IC62" s="103"/>
      <c r="ID62" s="103"/>
      <c r="IE62" s="103"/>
      <c r="IF62" s="103"/>
      <c r="IG62" s="103"/>
      <c r="IH62" s="103"/>
      <c r="II62" s="103"/>
      <c r="IJ62" s="103"/>
      <c r="IK62" s="103"/>
      <c r="IL62" s="103"/>
      <c r="IM62" s="103"/>
      <c r="IN62" s="103"/>
      <c r="IO62" s="103"/>
      <c r="IP62" s="103"/>
      <c r="IQ62" s="103"/>
      <c r="IR62" s="103"/>
      <c r="IS62" s="103"/>
      <c r="IT62" s="103"/>
      <c r="IU62" s="103"/>
      <c r="IV62" s="103"/>
      <c r="IW62" s="103"/>
      <c r="IX62" s="103"/>
      <c r="IY62" s="103"/>
      <c r="IZ62" s="103"/>
      <c r="JA62" s="103"/>
      <c r="JB62" s="103"/>
      <c r="JC62" s="103"/>
      <c r="JD62" s="103"/>
      <c r="JE62" s="103"/>
      <c r="JF62" s="103"/>
      <c r="JG62" s="103"/>
      <c r="JH62" s="103"/>
      <c r="JI62" s="103"/>
      <c r="JJ62" s="103"/>
      <c r="JK62" s="103"/>
      <c r="JL62" s="103"/>
      <c r="JM62" s="103"/>
      <c r="JN62" s="103"/>
      <c r="JO62" s="103"/>
      <c r="JP62" s="103"/>
      <c r="JQ62" s="103"/>
      <c r="JR62" s="103"/>
      <c r="JS62" s="103"/>
      <c r="JT62" s="103"/>
    </row>
    <row r="63" spans="1:284" s="104" customFormat="1" x14ac:dyDescent="0.25">
      <c r="A63" s="118">
        <f t="shared" si="0"/>
        <v>53</v>
      </c>
      <c r="B63" s="133" t="s">
        <v>235</v>
      </c>
      <c r="C63" s="111" t="s">
        <v>223</v>
      </c>
      <c r="D63" s="30" t="s">
        <v>224</v>
      </c>
      <c r="E63" s="112"/>
      <c r="F63" s="106"/>
      <c r="G63" s="78"/>
      <c r="H63" s="94"/>
      <c r="I63" s="63"/>
      <c r="J63" s="63"/>
      <c r="K63" s="25"/>
      <c r="L63" s="25"/>
      <c r="M63" s="113"/>
      <c r="N63" s="25"/>
      <c r="O63" s="148">
        <v>-56.216691778300898</v>
      </c>
      <c r="P63" s="148">
        <v>0</v>
      </c>
      <c r="Q63" s="25"/>
      <c r="R63" s="25"/>
      <c r="S63" s="25"/>
      <c r="U63" s="114"/>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row>
    <row r="64" spans="1:284" s="104" customFormat="1" x14ac:dyDescent="0.25">
      <c r="A64" s="118">
        <f t="shared" si="0"/>
        <v>54</v>
      </c>
      <c r="B64" s="133" t="s">
        <v>236</v>
      </c>
      <c r="C64" s="111" t="s">
        <v>225</v>
      </c>
      <c r="D64" s="30" t="s">
        <v>226</v>
      </c>
      <c r="E64" s="112"/>
      <c r="F64" s="106"/>
      <c r="G64" s="78"/>
      <c r="H64" s="94"/>
      <c r="I64" s="63"/>
      <c r="J64" s="63"/>
      <c r="K64" s="25"/>
      <c r="L64" s="25"/>
      <c r="M64" s="113"/>
      <c r="N64" s="25"/>
      <c r="O64" s="148"/>
      <c r="P64" s="148">
        <v>0</v>
      </c>
      <c r="Q64" s="25"/>
      <c r="R64" s="25"/>
      <c r="S64" s="25"/>
      <c r="U64" s="114"/>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c r="BC64" s="103"/>
      <c r="BD64" s="103"/>
      <c r="BE64" s="103"/>
      <c r="BF64" s="103"/>
      <c r="BG64" s="103"/>
      <c r="BH64" s="103"/>
      <c r="BI64" s="103"/>
      <c r="BJ64" s="103"/>
      <c r="BK64" s="103"/>
      <c r="BL64" s="103"/>
      <c r="BM64" s="103"/>
      <c r="BN64" s="103"/>
      <c r="BO64" s="103"/>
      <c r="BP64" s="103"/>
      <c r="BQ64" s="103"/>
      <c r="BR64" s="103"/>
      <c r="BS64" s="103"/>
      <c r="BT64" s="103"/>
      <c r="BU64" s="103"/>
      <c r="BV64" s="103"/>
      <c r="BW64" s="103"/>
      <c r="BX64" s="103"/>
      <c r="BY64" s="103"/>
      <c r="BZ64" s="103"/>
      <c r="CA64" s="103"/>
      <c r="CB64" s="103"/>
      <c r="CC64" s="103"/>
      <c r="CD64" s="103"/>
      <c r="CE64" s="103"/>
      <c r="CF64" s="103"/>
      <c r="CG64" s="103"/>
      <c r="CH64" s="103"/>
      <c r="CI64" s="103"/>
      <c r="CJ64" s="103"/>
      <c r="CK64" s="103"/>
      <c r="CL64" s="103"/>
      <c r="CM64" s="103"/>
      <c r="CN64" s="103"/>
      <c r="CO64" s="103"/>
      <c r="CP64" s="103"/>
      <c r="CQ64" s="103"/>
      <c r="CR64" s="103"/>
      <c r="CS64" s="103"/>
      <c r="CT64" s="103"/>
      <c r="CU64" s="103"/>
      <c r="CV64" s="103"/>
      <c r="CW64" s="103"/>
      <c r="CX64" s="103"/>
      <c r="CY64" s="103"/>
      <c r="CZ64" s="103"/>
      <c r="DA64" s="103"/>
      <c r="DB64" s="103"/>
      <c r="DC64" s="103"/>
      <c r="DD64" s="103"/>
      <c r="DE64" s="103"/>
      <c r="DF64" s="103"/>
      <c r="DG64" s="103"/>
      <c r="DH64" s="103"/>
      <c r="DI64" s="103"/>
      <c r="DJ64" s="103"/>
      <c r="DK64" s="103"/>
      <c r="DL64" s="103"/>
      <c r="DM64" s="103"/>
      <c r="DN64" s="103"/>
      <c r="DO64" s="103"/>
      <c r="DP64" s="103"/>
      <c r="DQ64" s="103"/>
      <c r="DR64" s="103"/>
      <c r="DS64" s="103"/>
      <c r="DT64" s="103"/>
      <c r="DU64" s="103"/>
      <c r="DV64" s="103"/>
      <c r="DW64" s="103"/>
      <c r="DX64" s="103"/>
      <c r="DY64" s="103"/>
      <c r="DZ64" s="103"/>
      <c r="EA64" s="103"/>
      <c r="EB64" s="103"/>
      <c r="EC64" s="103"/>
      <c r="ED64" s="103"/>
      <c r="EE64" s="103"/>
      <c r="EF64" s="103"/>
      <c r="EG64" s="103"/>
      <c r="EH64" s="103"/>
      <c r="EI64" s="103"/>
      <c r="EJ64" s="103"/>
      <c r="EK64" s="103"/>
      <c r="EL64" s="103"/>
      <c r="EM64" s="103"/>
      <c r="EN64" s="103"/>
      <c r="EO64" s="103"/>
      <c r="EP64" s="103"/>
      <c r="EQ64" s="103"/>
      <c r="ER64" s="103"/>
      <c r="ES64" s="103"/>
      <c r="ET64" s="103"/>
      <c r="EU64" s="103"/>
      <c r="EV64" s="103"/>
      <c r="EW64" s="103"/>
      <c r="EX64" s="103"/>
      <c r="EY64" s="103"/>
      <c r="EZ64" s="103"/>
      <c r="FA64" s="103"/>
      <c r="FB64" s="103"/>
      <c r="FC64" s="103"/>
      <c r="FD64" s="103"/>
      <c r="FE64" s="103"/>
      <c r="FF64" s="103"/>
      <c r="FG64" s="103"/>
      <c r="FH64" s="103"/>
      <c r="FI64" s="103"/>
      <c r="FJ64" s="103"/>
      <c r="FK64" s="103"/>
      <c r="FL64" s="103"/>
      <c r="FM64" s="103"/>
      <c r="FN64" s="103"/>
      <c r="FO64" s="103"/>
      <c r="FP64" s="103"/>
      <c r="FQ64" s="103"/>
      <c r="FR64" s="103"/>
      <c r="FS64" s="103"/>
      <c r="FT64" s="103"/>
      <c r="FU64" s="103"/>
      <c r="FV64" s="103"/>
      <c r="FW64" s="103"/>
      <c r="FX64" s="103"/>
      <c r="FY64" s="103"/>
      <c r="FZ64" s="103"/>
      <c r="GA64" s="103"/>
      <c r="GB64" s="103"/>
      <c r="GC64" s="103"/>
      <c r="GD64" s="103"/>
      <c r="GE64" s="103"/>
      <c r="GF64" s="103"/>
      <c r="GG64" s="103"/>
      <c r="GH64" s="103"/>
      <c r="GI64" s="103"/>
      <c r="GJ64" s="103"/>
      <c r="GK64" s="103"/>
      <c r="GL64" s="103"/>
      <c r="GM64" s="103"/>
      <c r="GN64" s="103"/>
      <c r="GO64" s="103"/>
      <c r="GP64" s="103"/>
      <c r="GQ64" s="103"/>
      <c r="GR64" s="103"/>
      <c r="GS64" s="103"/>
      <c r="GT64" s="103"/>
      <c r="GU64" s="103"/>
      <c r="GV64" s="103"/>
      <c r="GW64" s="103"/>
      <c r="GX64" s="103"/>
      <c r="GY64" s="103"/>
      <c r="GZ64" s="103"/>
      <c r="HA64" s="103"/>
      <c r="HB64" s="103"/>
      <c r="HC64" s="103"/>
      <c r="HD64" s="103"/>
      <c r="HE64" s="103"/>
      <c r="HF64" s="103"/>
      <c r="HG64" s="103"/>
      <c r="HH64" s="103"/>
      <c r="HI64" s="103"/>
      <c r="HJ64" s="103"/>
      <c r="HK64" s="103"/>
      <c r="HL64" s="103"/>
      <c r="HM64" s="103"/>
      <c r="HN64" s="103"/>
      <c r="HO64" s="103"/>
      <c r="HP64" s="103"/>
      <c r="HQ64" s="103"/>
      <c r="HR64" s="103"/>
      <c r="HS64" s="103"/>
      <c r="HT64" s="103"/>
      <c r="HU64" s="103"/>
      <c r="HV64" s="103"/>
      <c r="HW64" s="103"/>
      <c r="HX64" s="103"/>
      <c r="HY64" s="103"/>
      <c r="HZ64" s="103"/>
      <c r="IA64" s="103"/>
      <c r="IB64" s="103"/>
      <c r="IC64" s="103"/>
      <c r="ID64" s="103"/>
      <c r="IE64" s="103"/>
      <c r="IF64" s="103"/>
      <c r="IG64" s="103"/>
      <c r="IH64" s="103"/>
      <c r="II64" s="103"/>
      <c r="IJ64" s="103"/>
      <c r="IK64" s="103"/>
      <c r="IL64" s="103"/>
      <c r="IM64" s="103"/>
      <c r="IN64" s="103"/>
      <c r="IO64" s="103"/>
      <c r="IP64" s="103"/>
      <c r="IQ64" s="103"/>
      <c r="IR64" s="103"/>
      <c r="IS64" s="103"/>
      <c r="IT64" s="103"/>
      <c r="IU64" s="103"/>
      <c r="IV64" s="103"/>
      <c r="IW64" s="103"/>
      <c r="IX64" s="103"/>
      <c r="IY64" s="103"/>
      <c r="IZ64" s="103"/>
      <c r="JA64" s="103"/>
      <c r="JB64" s="103"/>
      <c r="JC64" s="103"/>
      <c r="JD64" s="103"/>
      <c r="JE64" s="103"/>
      <c r="JF64" s="103"/>
      <c r="JG64" s="103"/>
      <c r="JH64" s="103"/>
      <c r="JI64" s="103"/>
      <c r="JJ64" s="103"/>
      <c r="JK64" s="103"/>
      <c r="JL64" s="103"/>
      <c r="JM64" s="103"/>
      <c r="JN64" s="103"/>
      <c r="JO64" s="103"/>
      <c r="JP64" s="103"/>
      <c r="JQ64" s="103"/>
      <c r="JR64" s="103"/>
      <c r="JS64" s="103"/>
      <c r="JT64" s="103"/>
    </row>
    <row r="65" spans="1:284" s="104" customFormat="1" x14ac:dyDescent="0.25">
      <c r="A65" s="125">
        <f t="shared" si="0"/>
        <v>55</v>
      </c>
      <c r="B65" s="155" t="s">
        <v>258</v>
      </c>
      <c r="C65" s="154" t="s">
        <v>255</v>
      </c>
      <c r="D65" s="30"/>
      <c r="E65" s="112"/>
      <c r="F65" s="106"/>
      <c r="G65" s="78"/>
      <c r="H65" s="94"/>
      <c r="I65" s="63"/>
      <c r="J65" s="63"/>
      <c r="K65" s="25"/>
      <c r="L65" s="25"/>
      <c r="M65" s="94">
        <v>-329</v>
      </c>
      <c r="N65" s="142">
        <v>-2377</v>
      </c>
      <c r="O65" s="148"/>
      <c r="P65" s="148"/>
      <c r="Q65" s="25"/>
      <c r="R65" s="25"/>
      <c r="S65" s="25"/>
      <c r="U65" s="114"/>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03"/>
      <c r="CR65" s="103"/>
      <c r="CS65" s="103"/>
      <c r="CT65" s="103"/>
      <c r="CU65" s="103"/>
      <c r="CV65" s="103"/>
      <c r="CW65" s="103"/>
      <c r="CX65" s="103"/>
      <c r="CY65" s="103"/>
      <c r="CZ65" s="103"/>
      <c r="DA65" s="103"/>
      <c r="DB65" s="103"/>
      <c r="DC65" s="103"/>
      <c r="DD65" s="103"/>
      <c r="DE65" s="103"/>
      <c r="DF65" s="103"/>
      <c r="DG65" s="103"/>
      <c r="DH65" s="103"/>
      <c r="DI65" s="103"/>
      <c r="DJ65" s="103"/>
      <c r="DK65" s="103"/>
      <c r="DL65" s="103"/>
      <c r="DM65" s="103"/>
      <c r="DN65" s="103"/>
      <c r="DO65" s="103"/>
      <c r="DP65" s="103"/>
      <c r="DQ65" s="103"/>
      <c r="DR65" s="103"/>
      <c r="DS65" s="103"/>
      <c r="DT65" s="103"/>
      <c r="DU65" s="103"/>
      <c r="DV65" s="103"/>
      <c r="DW65" s="103"/>
      <c r="DX65" s="103"/>
      <c r="DY65" s="103"/>
      <c r="DZ65" s="103"/>
      <c r="EA65" s="103"/>
      <c r="EB65" s="103"/>
      <c r="EC65" s="103"/>
      <c r="ED65" s="103"/>
      <c r="EE65" s="103"/>
      <c r="EF65" s="103"/>
      <c r="EG65" s="103"/>
      <c r="EH65" s="103"/>
      <c r="EI65" s="103"/>
      <c r="EJ65" s="103"/>
      <c r="EK65" s="103"/>
      <c r="EL65" s="103"/>
      <c r="EM65" s="103"/>
      <c r="EN65" s="103"/>
      <c r="EO65" s="103"/>
      <c r="EP65" s="103"/>
      <c r="EQ65" s="103"/>
      <c r="ER65" s="103"/>
      <c r="ES65" s="103"/>
      <c r="ET65" s="103"/>
      <c r="EU65" s="103"/>
      <c r="EV65" s="103"/>
      <c r="EW65" s="103"/>
      <c r="EX65" s="103"/>
      <c r="EY65" s="103"/>
      <c r="EZ65" s="103"/>
      <c r="FA65" s="103"/>
      <c r="FB65" s="103"/>
      <c r="FC65" s="103"/>
      <c r="FD65" s="103"/>
      <c r="FE65" s="103"/>
      <c r="FF65" s="103"/>
      <c r="FG65" s="103"/>
      <c r="FH65" s="103"/>
      <c r="FI65" s="103"/>
      <c r="FJ65" s="103"/>
      <c r="FK65" s="103"/>
      <c r="FL65" s="103"/>
      <c r="FM65" s="103"/>
      <c r="FN65" s="103"/>
      <c r="FO65" s="103"/>
      <c r="FP65" s="103"/>
      <c r="FQ65" s="103"/>
      <c r="FR65" s="103"/>
      <c r="FS65" s="103"/>
      <c r="FT65" s="103"/>
      <c r="FU65" s="103"/>
      <c r="FV65" s="103"/>
      <c r="FW65" s="103"/>
      <c r="FX65" s="103"/>
      <c r="FY65" s="103"/>
      <c r="FZ65" s="103"/>
      <c r="GA65" s="103"/>
      <c r="GB65" s="103"/>
      <c r="GC65" s="103"/>
      <c r="GD65" s="103"/>
      <c r="GE65" s="103"/>
      <c r="GF65" s="103"/>
      <c r="GG65" s="103"/>
      <c r="GH65" s="103"/>
      <c r="GI65" s="103"/>
      <c r="GJ65" s="103"/>
      <c r="GK65" s="103"/>
      <c r="GL65" s="103"/>
      <c r="GM65" s="103"/>
      <c r="GN65" s="103"/>
      <c r="GO65" s="103"/>
      <c r="GP65" s="103"/>
      <c r="GQ65" s="103"/>
      <c r="GR65" s="103"/>
      <c r="GS65" s="103"/>
      <c r="GT65" s="103"/>
      <c r="GU65" s="103"/>
      <c r="GV65" s="103"/>
      <c r="GW65" s="103"/>
      <c r="GX65" s="103"/>
      <c r="GY65" s="103"/>
      <c r="GZ65" s="103"/>
      <c r="HA65" s="103"/>
      <c r="HB65" s="103"/>
      <c r="HC65" s="103"/>
      <c r="HD65" s="103"/>
      <c r="HE65" s="103"/>
      <c r="HF65" s="103"/>
      <c r="HG65" s="103"/>
      <c r="HH65" s="103"/>
      <c r="HI65" s="103"/>
      <c r="HJ65" s="103"/>
      <c r="HK65" s="103"/>
      <c r="HL65" s="103"/>
      <c r="HM65" s="103"/>
      <c r="HN65" s="103"/>
      <c r="HO65" s="103"/>
      <c r="HP65" s="103"/>
      <c r="HQ65" s="103"/>
      <c r="HR65" s="103"/>
      <c r="HS65" s="103"/>
      <c r="HT65" s="103"/>
      <c r="HU65" s="103"/>
      <c r="HV65" s="103"/>
      <c r="HW65" s="103"/>
      <c r="HX65" s="103"/>
      <c r="HY65" s="103"/>
      <c r="HZ65" s="103"/>
      <c r="IA65" s="103"/>
      <c r="IB65" s="103"/>
      <c r="IC65" s="103"/>
      <c r="ID65" s="103"/>
      <c r="IE65" s="103"/>
      <c r="IF65" s="103"/>
      <c r="IG65" s="103"/>
      <c r="IH65" s="103"/>
      <c r="II65" s="103"/>
      <c r="IJ65" s="103"/>
      <c r="IK65" s="103"/>
      <c r="IL65" s="103"/>
      <c r="IM65" s="103"/>
      <c r="IN65" s="103"/>
      <c r="IO65" s="103"/>
      <c r="IP65" s="103"/>
      <c r="IQ65" s="103"/>
      <c r="IR65" s="103"/>
      <c r="IS65" s="103"/>
      <c r="IT65" s="103"/>
      <c r="IU65" s="103"/>
      <c r="IV65" s="103"/>
      <c r="IW65" s="103"/>
      <c r="IX65" s="103"/>
      <c r="IY65" s="103"/>
      <c r="IZ65" s="103"/>
      <c r="JA65" s="103"/>
      <c r="JB65" s="103"/>
      <c r="JC65" s="103"/>
      <c r="JD65" s="103"/>
      <c r="JE65" s="103"/>
      <c r="JF65" s="103"/>
      <c r="JG65" s="103"/>
      <c r="JH65" s="103"/>
      <c r="JI65" s="103"/>
      <c r="JJ65" s="103"/>
      <c r="JK65" s="103"/>
      <c r="JL65" s="103"/>
      <c r="JM65" s="103"/>
      <c r="JN65" s="103"/>
      <c r="JO65" s="103"/>
      <c r="JP65" s="103"/>
      <c r="JQ65" s="103"/>
      <c r="JR65" s="103"/>
      <c r="JS65" s="103"/>
      <c r="JT65" s="103"/>
      <c r="JU65" s="153"/>
      <c r="JV65" s="153"/>
      <c r="JW65" s="153"/>
      <c r="JX65" s="153"/>
    </row>
    <row r="66" spans="1:284" s="104" customFormat="1" x14ac:dyDescent="0.25">
      <c r="A66" s="125">
        <f t="shared" si="0"/>
        <v>56</v>
      </c>
      <c r="B66" s="155" t="s">
        <v>258</v>
      </c>
      <c r="C66" s="154" t="s">
        <v>256</v>
      </c>
      <c r="D66" s="30"/>
      <c r="E66" s="112"/>
      <c r="F66" s="106"/>
      <c r="G66" s="78"/>
      <c r="H66" s="94"/>
      <c r="I66" s="63"/>
      <c r="J66" s="63"/>
      <c r="K66" s="25"/>
      <c r="L66" s="25"/>
      <c r="M66" s="94">
        <v>-1255</v>
      </c>
      <c r="N66" s="142">
        <v>-11840</v>
      </c>
      <c r="O66" s="148"/>
      <c r="P66" s="148"/>
      <c r="Q66" s="25"/>
      <c r="R66" s="25"/>
      <c r="S66" s="25"/>
      <c r="U66" s="114"/>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3"/>
      <c r="BR66" s="103"/>
      <c r="BS66" s="103"/>
      <c r="BT66" s="103"/>
      <c r="BU66" s="103"/>
      <c r="BV66" s="103"/>
      <c r="BW66" s="103"/>
      <c r="BX66" s="103"/>
      <c r="BY66" s="103"/>
      <c r="BZ66" s="103"/>
      <c r="CA66" s="103"/>
      <c r="CB66" s="103"/>
      <c r="CC66" s="103"/>
      <c r="CD66" s="103"/>
      <c r="CE66" s="103"/>
      <c r="CF66" s="103"/>
      <c r="CG66" s="103"/>
      <c r="CH66" s="103"/>
      <c r="CI66" s="103"/>
      <c r="CJ66" s="103"/>
      <c r="CK66" s="103"/>
      <c r="CL66" s="103"/>
      <c r="CM66" s="103"/>
      <c r="CN66" s="103"/>
      <c r="CO66" s="103"/>
      <c r="CP66" s="103"/>
      <c r="CQ66" s="103"/>
      <c r="CR66" s="103"/>
      <c r="CS66" s="103"/>
      <c r="CT66" s="103"/>
      <c r="CU66" s="103"/>
      <c r="CV66" s="103"/>
      <c r="CW66" s="103"/>
      <c r="CX66" s="103"/>
      <c r="CY66" s="103"/>
      <c r="CZ66" s="103"/>
      <c r="DA66" s="103"/>
      <c r="DB66" s="103"/>
      <c r="DC66" s="103"/>
      <c r="DD66" s="103"/>
      <c r="DE66" s="103"/>
      <c r="DF66" s="103"/>
      <c r="DG66" s="103"/>
      <c r="DH66" s="103"/>
      <c r="DI66" s="103"/>
      <c r="DJ66" s="103"/>
      <c r="DK66" s="103"/>
      <c r="DL66" s="103"/>
      <c r="DM66" s="103"/>
      <c r="DN66" s="103"/>
      <c r="DO66" s="103"/>
      <c r="DP66" s="103"/>
      <c r="DQ66" s="103"/>
      <c r="DR66" s="103"/>
      <c r="DS66" s="103"/>
      <c r="DT66" s="103"/>
      <c r="DU66" s="103"/>
      <c r="DV66" s="103"/>
      <c r="DW66" s="103"/>
      <c r="DX66" s="103"/>
      <c r="DY66" s="103"/>
      <c r="DZ66" s="103"/>
      <c r="EA66" s="103"/>
      <c r="EB66" s="103"/>
      <c r="EC66" s="103"/>
      <c r="ED66" s="103"/>
      <c r="EE66" s="103"/>
      <c r="EF66" s="103"/>
      <c r="EG66" s="103"/>
      <c r="EH66" s="103"/>
      <c r="EI66" s="103"/>
      <c r="EJ66" s="103"/>
      <c r="EK66" s="103"/>
      <c r="EL66" s="103"/>
      <c r="EM66" s="103"/>
      <c r="EN66" s="103"/>
      <c r="EO66" s="103"/>
      <c r="EP66" s="103"/>
      <c r="EQ66" s="103"/>
      <c r="ER66" s="103"/>
      <c r="ES66" s="103"/>
      <c r="ET66" s="103"/>
      <c r="EU66" s="103"/>
      <c r="EV66" s="103"/>
      <c r="EW66" s="103"/>
      <c r="EX66" s="103"/>
      <c r="EY66" s="103"/>
      <c r="EZ66" s="103"/>
      <c r="FA66" s="103"/>
      <c r="FB66" s="103"/>
      <c r="FC66" s="103"/>
      <c r="FD66" s="103"/>
      <c r="FE66" s="103"/>
      <c r="FF66" s="103"/>
      <c r="FG66" s="103"/>
      <c r="FH66" s="103"/>
      <c r="FI66" s="103"/>
      <c r="FJ66" s="103"/>
      <c r="FK66" s="103"/>
      <c r="FL66" s="103"/>
      <c r="FM66" s="103"/>
      <c r="FN66" s="103"/>
      <c r="FO66" s="103"/>
      <c r="FP66" s="103"/>
      <c r="FQ66" s="103"/>
      <c r="FR66" s="103"/>
      <c r="FS66" s="103"/>
      <c r="FT66" s="103"/>
      <c r="FU66" s="103"/>
      <c r="FV66" s="103"/>
      <c r="FW66" s="103"/>
      <c r="FX66" s="103"/>
      <c r="FY66" s="103"/>
      <c r="FZ66" s="103"/>
      <c r="GA66" s="103"/>
      <c r="GB66" s="103"/>
      <c r="GC66" s="103"/>
      <c r="GD66" s="103"/>
      <c r="GE66" s="103"/>
      <c r="GF66" s="103"/>
      <c r="GG66" s="103"/>
      <c r="GH66" s="103"/>
      <c r="GI66" s="103"/>
      <c r="GJ66" s="103"/>
      <c r="GK66" s="103"/>
      <c r="GL66" s="103"/>
      <c r="GM66" s="103"/>
      <c r="GN66" s="103"/>
      <c r="GO66" s="103"/>
      <c r="GP66" s="103"/>
      <c r="GQ66" s="103"/>
      <c r="GR66" s="103"/>
      <c r="GS66" s="103"/>
      <c r="GT66" s="103"/>
      <c r="GU66" s="103"/>
      <c r="GV66" s="103"/>
      <c r="GW66" s="103"/>
      <c r="GX66" s="103"/>
      <c r="GY66" s="103"/>
      <c r="GZ66" s="103"/>
      <c r="HA66" s="103"/>
      <c r="HB66" s="103"/>
      <c r="HC66" s="103"/>
      <c r="HD66" s="103"/>
      <c r="HE66" s="103"/>
      <c r="HF66" s="103"/>
      <c r="HG66" s="103"/>
      <c r="HH66" s="103"/>
      <c r="HI66" s="103"/>
      <c r="HJ66" s="103"/>
      <c r="HK66" s="103"/>
      <c r="HL66" s="103"/>
      <c r="HM66" s="103"/>
      <c r="HN66" s="103"/>
      <c r="HO66" s="103"/>
      <c r="HP66" s="103"/>
      <c r="HQ66" s="103"/>
      <c r="HR66" s="103"/>
      <c r="HS66" s="103"/>
      <c r="HT66" s="103"/>
      <c r="HU66" s="103"/>
      <c r="HV66" s="103"/>
      <c r="HW66" s="103"/>
      <c r="HX66" s="103"/>
      <c r="HY66" s="103"/>
      <c r="HZ66" s="103"/>
      <c r="IA66" s="103"/>
      <c r="IB66" s="103"/>
      <c r="IC66" s="103"/>
      <c r="ID66" s="103"/>
      <c r="IE66" s="103"/>
      <c r="IF66" s="103"/>
      <c r="IG66" s="103"/>
      <c r="IH66" s="103"/>
      <c r="II66" s="103"/>
      <c r="IJ66" s="103"/>
      <c r="IK66" s="103"/>
      <c r="IL66" s="103"/>
      <c r="IM66" s="103"/>
      <c r="IN66" s="103"/>
      <c r="IO66" s="103"/>
      <c r="IP66" s="103"/>
      <c r="IQ66" s="103"/>
      <c r="IR66" s="103"/>
      <c r="IS66" s="103"/>
      <c r="IT66" s="103"/>
      <c r="IU66" s="103"/>
      <c r="IV66" s="103"/>
      <c r="IW66" s="103"/>
      <c r="IX66" s="103"/>
      <c r="IY66" s="103"/>
      <c r="IZ66" s="103"/>
      <c r="JA66" s="103"/>
      <c r="JB66" s="103"/>
      <c r="JC66" s="103"/>
      <c r="JD66" s="103"/>
      <c r="JE66" s="103"/>
      <c r="JF66" s="103"/>
      <c r="JG66" s="103"/>
      <c r="JH66" s="103"/>
      <c r="JI66" s="103"/>
      <c r="JJ66" s="103"/>
      <c r="JK66" s="103"/>
      <c r="JL66" s="103"/>
      <c r="JM66" s="103"/>
      <c r="JN66" s="103"/>
      <c r="JO66" s="103"/>
      <c r="JP66" s="103"/>
      <c r="JQ66" s="103"/>
      <c r="JR66" s="103"/>
      <c r="JS66" s="103"/>
      <c r="JT66" s="103"/>
      <c r="JU66" s="153"/>
      <c r="JV66" s="153"/>
      <c r="JW66" s="153"/>
      <c r="JX66" s="153"/>
    </row>
    <row r="67" spans="1:284" s="104" customFormat="1" x14ac:dyDescent="0.25">
      <c r="A67" s="125">
        <f t="shared" si="0"/>
        <v>57</v>
      </c>
      <c r="B67" s="155" t="s">
        <v>258</v>
      </c>
      <c r="C67" s="154" t="s">
        <v>257</v>
      </c>
      <c r="D67" s="30"/>
      <c r="E67" s="112"/>
      <c r="F67" s="106"/>
      <c r="G67" s="78"/>
      <c r="H67" s="94"/>
      <c r="I67" s="63"/>
      <c r="J67" s="63"/>
      <c r="K67" s="25"/>
      <c r="L67" s="25"/>
      <c r="M67" s="94">
        <v>-1310</v>
      </c>
      <c r="N67" s="142">
        <v>-11274</v>
      </c>
      <c r="O67" s="148"/>
      <c r="P67" s="148"/>
      <c r="Q67" s="25"/>
      <c r="R67" s="25"/>
      <c r="S67" s="25"/>
      <c r="U67" s="114"/>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c r="BC67" s="103"/>
      <c r="BD67" s="103"/>
      <c r="BE67" s="103"/>
      <c r="BF67" s="103"/>
      <c r="BG67" s="103"/>
      <c r="BH67" s="103"/>
      <c r="BI67" s="103"/>
      <c r="BJ67" s="103"/>
      <c r="BK67" s="103"/>
      <c r="BL67" s="103"/>
      <c r="BM67" s="103"/>
      <c r="BN67" s="103"/>
      <c r="BO67" s="103"/>
      <c r="BP67" s="103"/>
      <c r="BQ67" s="103"/>
      <c r="BR67" s="103"/>
      <c r="BS67" s="103"/>
      <c r="BT67" s="103"/>
      <c r="BU67" s="103"/>
      <c r="BV67" s="103"/>
      <c r="BW67" s="103"/>
      <c r="BX67" s="103"/>
      <c r="BY67" s="103"/>
      <c r="BZ67" s="103"/>
      <c r="CA67" s="103"/>
      <c r="CB67" s="103"/>
      <c r="CC67" s="103"/>
      <c r="CD67" s="103"/>
      <c r="CE67" s="103"/>
      <c r="CF67" s="103"/>
      <c r="CG67" s="103"/>
      <c r="CH67" s="103"/>
      <c r="CI67" s="103"/>
      <c r="CJ67" s="103"/>
      <c r="CK67" s="103"/>
      <c r="CL67" s="103"/>
      <c r="CM67" s="103"/>
      <c r="CN67" s="103"/>
      <c r="CO67" s="103"/>
      <c r="CP67" s="103"/>
      <c r="CQ67" s="103"/>
      <c r="CR67" s="103"/>
      <c r="CS67" s="103"/>
      <c r="CT67" s="103"/>
      <c r="CU67" s="103"/>
      <c r="CV67" s="103"/>
      <c r="CW67" s="103"/>
      <c r="CX67" s="103"/>
      <c r="CY67" s="103"/>
      <c r="CZ67" s="103"/>
      <c r="DA67" s="103"/>
      <c r="DB67" s="103"/>
      <c r="DC67" s="103"/>
      <c r="DD67" s="103"/>
      <c r="DE67" s="103"/>
      <c r="DF67" s="103"/>
      <c r="DG67" s="103"/>
      <c r="DH67" s="103"/>
      <c r="DI67" s="103"/>
      <c r="DJ67" s="103"/>
      <c r="DK67" s="103"/>
      <c r="DL67" s="103"/>
      <c r="DM67" s="103"/>
      <c r="DN67" s="103"/>
      <c r="DO67" s="103"/>
      <c r="DP67" s="103"/>
      <c r="DQ67" s="103"/>
      <c r="DR67" s="103"/>
      <c r="DS67" s="103"/>
      <c r="DT67" s="103"/>
      <c r="DU67" s="103"/>
      <c r="DV67" s="103"/>
      <c r="DW67" s="103"/>
      <c r="DX67" s="103"/>
      <c r="DY67" s="103"/>
      <c r="DZ67" s="103"/>
      <c r="EA67" s="103"/>
      <c r="EB67" s="103"/>
      <c r="EC67" s="103"/>
      <c r="ED67" s="103"/>
      <c r="EE67" s="103"/>
      <c r="EF67" s="103"/>
      <c r="EG67" s="103"/>
      <c r="EH67" s="103"/>
      <c r="EI67" s="103"/>
      <c r="EJ67" s="103"/>
      <c r="EK67" s="103"/>
      <c r="EL67" s="103"/>
      <c r="EM67" s="103"/>
      <c r="EN67" s="103"/>
      <c r="EO67" s="103"/>
      <c r="EP67" s="103"/>
      <c r="EQ67" s="103"/>
      <c r="ER67" s="103"/>
      <c r="ES67" s="103"/>
      <c r="ET67" s="103"/>
      <c r="EU67" s="103"/>
      <c r="EV67" s="103"/>
      <c r="EW67" s="103"/>
      <c r="EX67" s="103"/>
      <c r="EY67" s="103"/>
      <c r="EZ67" s="103"/>
      <c r="FA67" s="103"/>
      <c r="FB67" s="103"/>
      <c r="FC67" s="103"/>
      <c r="FD67" s="103"/>
      <c r="FE67" s="103"/>
      <c r="FF67" s="103"/>
      <c r="FG67" s="103"/>
      <c r="FH67" s="103"/>
      <c r="FI67" s="103"/>
      <c r="FJ67" s="103"/>
      <c r="FK67" s="103"/>
      <c r="FL67" s="103"/>
      <c r="FM67" s="103"/>
      <c r="FN67" s="103"/>
      <c r="FO67" s="103"/>
      <c r="FP67" s="103"/>
      <c r="FQ67" s="103"/>
      <c r="FR67" s="103"/>
      <c r="FS67" s="103"/>
      <c r="FT67" s="103"/>
      <c r="FU67" s="103"/>
      <c r="FV67" s="103"/>
      <c r="FW67" s="103"/>
      <c r="FX67" s="103"/>
      <c r="FY67" s="103"/>
      <c r="FZ67" s="103"/>
      <c r="GA67" s="103"/>
      <c r="GB67" s="103"/>
      <c r="GC67" s="103"/>
      <c r="GD67" s="103"/>
      <c r="GE67" s="103"/>
      <c r="GF67" s="103"/>
      <c r="GG67" s="103"/>
      <c r="GH67" s="103"/>
      <c r="GI67" s="103"/>
      <c r="GJ67" s="103"/>
      <c r="GK67" s="103"/>
      <c r="GL67" s="103"/>
      <c r="GM67" s="103"/>
      <c r="GN67" s="103"/>
      <c r="GO67" s="103"/>
      <c r="GP67" s="103"/>
      <c r="GQ67" s="103"/>
      <c r="GR67" s="103"/>
      <c r="GS67" s="103"/>
      <c r="GT67" s="103"/>
      <c r="GU67" s="103"/>
      <c r="GV67" s="103"/>
      <c r="GW67" s="103"/>
      <c r="GX67" s="103"/>
      <c r="GY67" s="103"/>
      <c r="GZ67" s="103"/>
      <c r="HA67" s="103"/>
      <c r="HB67" s="103"/>
      <c r="HC67" s="103"/>
      <c r="HD67" s="103"/>
      <c r="HE67" s="103"/>
      <c r="HF67" s="103"/>
      <c r="HG67" s="103"/>
      <c r="HH67" s="103"/>
      <c r="HI67" s="103"/>
      <c r="HJ67" s="103"/>
      <c r="HK67" s="103"/>
      <c r="HL67" s="103"/>
      <c r="HM67" s="103"/>
      <c r="HN67" s="103"/>
      <c r="HO67" s="103"/>
      <c r="HP67" s="103"/>
      <c r="HQ67" s="103"/>
      <c r="HR67" s="103"/>
      <c r="HS67" s="103"/>
      <c r="HT67" s="103"/>
      <c r="HU67" s="103"/>
      <c r="HV67" s="103"/>
      <c r="HW67" s="103"/>
      <c r="HX67" s="103"/>
      <c r="HY67" s="103"/>
      <c r="HZ67" s="103"/>
      <c r="IA67" s="103"/>
      <c r="IB67" s="103"/>
      <c r="IC67" s="103"/>
      <c r="ID67" s="103"/>
      <c r="IE67" s="103"/>
      <c r="IF67" s="103"/>
      <c r="IG67" s="103"/>
      <c r="IH67" s="103"/>
      <c r="II67" s="103"/>
      <c r="IJ67" s="103"/>
      <c r="IK67" s="103"/>
      <c r="IL67" s="103"/>
      <c r="IM67" s="103"/>
      <c r="IN67" s="103"/>
      <c r="IO67" s="103"/>
      <c r="IP67" s="103"/>
      <c r="IQ67" s="103"/>
      <c r="IR67" s="103"/>
      <c r="IS67" s="103"/>
      <c r="IT67" s="103"/>
      <c r="IU67" s="103"/>
      <c r="IV67" s="103"/>
      <c r="IW67" s="103"/>
      <c r="IX67" s="103"/>
      <c r="IY67" s="103"/>
      <c r="IZ67" s="103"/>
      <c r="JA67" s="103"/>
      <c r="JB67" s="103"/>
      <c r="JC67" s="103"/>
      <c r="JD67" s="103"/>
      <c r="JE67" s="103"/>
      <c r="JF67" s="103"/>
      <c r="JG67" s="103"/>
      <c r="JH67" s="103"/>
      <c r="JI67" s="103"/>
      <c r="JJ67" s="103"/>
      <c r="JK67" s="103"/>
      <c r="JL67" s="103"/>
      <c r="JM67" s="103"/>
      <c r="JN67" s="103"/>
      <c r="JO67" s="103"/>
      <c r="JP67" s="103"/>
      <c r="JQ67" s="103"/>
      <c r="JR67" s="103"/>
      <c r="JS67" s="103"/>
      <c r="JT67" s="103"/>
      <c r="JU67" s="153"/>
      <c r="JV67" s="153"/>
      <c r="JW67" s="153"/>
      <c r="JX67" s="153"/>
    </row>
    <row r="68" spans="1:284" s="25" customFormat="1" ht="15.6" customHeight="1" x14ac:dyDescent="0.25">
      <c r="A68" s="125">
        <f t="shared" si="0"/>
        <v>58</v>
      </c>
      <c r="B68" s="134"/>
      <c r="C68" s="26"/>
      <c r="D68" s="31" t="s">
        <v>50</v>
      </c>
      <c r="E68" s="22">
        <v>-1</v>
      </c>
      <c r="F68" s="22">
        <v>-1</v>
      </c>
      <c r="G68" s="22"/>
      <c r="H68" s="22">
        <v>1</v>
      </c>
      <c r="I68" s="66"/>
      <c r="J68" s="66"/>
      <c r="K68" s="46"/>
      <c r="L68" s="22"/>
      <c r="M68" s="94"/>
      <c r="N68" s="22"/>
      <c r="O68" s="145">
        <v>3</v>
      </c>
      <c r="P68" s="145">
        <v>-1</v>
      </c>
      <c r="Q68" s="19"/>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13"/>
      <c r="BC68" s="13"/>
      <c r="BD68" s="13"/>
      <c r="BE68" s="13"/>
      <c r="BF68" s="13"/>
      <c r="BG68" s="13"/>
      <c r="BH68" s="13"/>
      <c r="BI68" s="13"/>
      <c r="BJ68" s="13"/>
      <c r="BK68" s="13"/>
      <c r="BL68" s="13"/>
      <c r="BM68" s="13"/>
      <c r="BN68" s="13"/>
      <c r="BO68" s="13"/>
      <c r="BP68" s="13"/>
      <c r="BQ68" s="13"/>
      <c r="BR68" s="13"/>
      <c r="BS68" s="13"/>
      <c r="BT68" s="13"/>
      <c r="BU68" s="13"/>
      <c r="BV68" s="13"/>
      <c r="BW68" s="13"/>
      <c r="BX68" s="13"/>
      <c r="BY68" s="13"/>
      <c r="BZ68" s="13"/>
      <c r="CA68" s="13"/>
      <c r="CB68" s="13"/>
      <c r="CC68" s="13"/>
      <c r="CD68" s="13"/>
      <c r="CE68" s="13"/>
      <c r="CF68" s="13"/>
      <c r="CG68" s="13"/>
      <c r="CH68" s="13"/>
      <c r="CI68" s="13"/>
      <c r="CJ68" s="13"/>
      <c r="CK68" s="13"/>
      <c r="CL68" s="13"/>
      <c r="CM68" s="13"/>
      <c r="CN68" s="13"/>
      <c r="CO68" s="13"/>
      <c r="CP68" s="13"/>
      <c r="CQ68" s="13"/>
      <c r="CR68" s="13"/>
      <c r="CS68" s="13"/>
      <c r="CT68" s="13"/>
      <c r="CU68" s="13"/>
      <c r="CV68" s="13"/>
      <c r="CW68" s="13"/>
      <c r="CX68" s="13"/>
      <c r="CY68" s="13"/>
      <c r="CZ68" s="13"/>
      <c r="DA68" s="13"/>
      <c r="DB68" s="13"/>
      <c r="DC68" s="13"/>
      <c r="DD68" s="13"/>
      <c r="DE68" s="13"/>
      <c r="DF68" s="13"/>
      <c r="DG68" s="13"/>
      <c r="DH68" s="13"/>
      <c r="DI68" s="13"/>
      <c r="DJ68" s="13"/>
      <c r="DK68" s="13"/>
      <c r="DL68" s="13"/>
      <c r="DM68" s="13"/>
      <c r="DN68" s="13"/>
      <c r="DO68" s="13"/>
      <c r="DP68" s="13"/>
      <c r="DQ68" s="13"/>
      <c r="DR68" s="13"/>
      <c r="DS68" s="13"/>
      <c r="DT68" s="13"/>
      <c r="DU68" s="13"/>
      <c r="DV68" s="13"/>
      <c r="DW68" s="13"/>
      <c r="DX68" s="13"/>
      <c r="DY68" s="13"/>
      <c r="DZ68" s="13"/>
      <c r="EA68" s="13"/>
      <c r="EB68" s="13"/>
      <c r="EC68" s="13"/>
      <c r="ED68" s="13"/>
      <c r="EE68" s="13"/>
      <c r="EF68" s="13"/>
      <c r="EG68" s="13"/>
      <c r="EH68" s="13"/>
      <c r="EI68" s="13"/>
      <c r="EJ68" s="13"/>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13"/>
      <c r="FK68" s="13"/>
      <c r="FL68" s="13"/>
      <c r="FM68" s="13"/>
      <c r="FN68" s="13"/>
      <c r="FO68" s="13"/>
      <c r="FP68" s="13"/>
      <c r="FQ68" s="13"/>
      <c r="FR68" s="13"/>
      <c r="FS68" s="13"/>
      <c r="FT68" s="13"/>
      <c r="FU68" s="13"/>
      <c r="FV68" s="13"/>
      <c r="FW68" s="13"/>
      <c r="FX68" s="13"/>
      <c r="FY68" s="13"/>
      <c r="FZ68" s="13"/>
      <c r="GA68" s="13"/>
      <c r="GB68" s="13"/>
      <c r="GC68" s="13"/>
      <c r="GD68" s="13"/>
      <c r="GE68" s="13"/>
      <c r="GF68" s="13"/>
      <c r="GG68" s="13"/>
      <c r="GH68" s="13"/>
      <c r="GI68" s="13"/>
      <c r="GJ68" s="13"/>
      <c r="GK68" s="13"/>
      <c r="GL68" s="13"/>
      <c r="GM68" s="13"/>
      <c r="GN68" s="13"/>
      <c r="GO68" s="13"/>
      <c r="GP68" s="13"/>
      <c r="GQ68" s="13"/>
      <c r="GR68" s="13"/>
      <c r="GS68" s="13"/>
      <c r="GT68" s="13"/>
      <c r="GU68" s="13"/>
      <c r="GV68" s="13"/>
      <c r="GW68" s="13"/>
      <c r="GX68" s="13"/>
      <c r="GY68" s="13"/>
      <c r="GZ68" s="13"/>
      <c r="HA68" s="13"/>
      <c r="HB68" s="13"/>
      <c r="HC68" s="13"/>
      <c r="HD68" s="13"/>
      <c r="HE68" s="13"/>
      <c r="HF68" s="13"/>
      <c r="HG68" s="13"/>
      <c r="HH68" s="13"/>
      <c r="HI68" s="13"/>
      <c r="HJ68" s="13"/>
      <c r="HK68" s="13"/>
      <c r="HL68" s="13"/>
      <c r="HM68" s="13"/>
      <c r="HN68" s="13"/>
      <c r="HO68" s="13"/>
      <c r="HP68" s="13"/>
      <c r="HQ68" s="13"/>
      <c r="HR68" s="13"/>
      <c r="HS68" s="13"/>
      <c r="HT68" s="13"/>
      <c r="HU68" s="13"/>
      <c r="HV68" s="13"/>
      <c r="HW68" s="13"/>
      <c r="HX68" s="13"/>
      <c r="HY68" s="13"/>
      <c r="HZ68" s="13"/>
      <c r="IA68" s="13"/>
      <c r="IB68" s="13"/>
      <c r="IC68" s="13"/>
      <c r="ID68" s="13"/>
      <c r="IE68" s="13"/>
      <c r="IF68" s="13"/>
      <c r="IG68" s="13"/>
      <c r="IH68" s="13"/>
      <c r="II68" s="13"/>
      <c r="IJ68" s="13"/>
      <c r="IK68" s="13"/>
      <c r="IL68" s="13"/>
      <c r="IM68" s="13"/>
      <c r="IN68" s="13"/>
      <c r="IO68" s="13"/>
      <c r="IP68" s="13"/>
      <c r="IQ68" s="13"/>
      <c r="IR68" s="13"/>
      <c r="IS68" s="13"/>
      <c r="IT68" s="13"/>
      <c r="IU68" s="13"/>
      <c r="IV68" s="13"/>
      <c r="IW68" s="13"/>
      <c r="IX68" s="13"/>
      <c r="IY68" s="13"/>
      <c r="IZ68" s="13"/>
      <c r="JA68" s="13"/>
      <c r="JB68" s="13"/>
      <c r="JC68" s="13"/>
      <c r="JD68" s="13"/>
      <c r="JE68" s="13"/>
      <c r="JF68" s="13"/>
      <c r="JG68" s="13"/>
      <c r="JH68" s="13"/>
      <c r="JI68" s="13"/>
      <c r="JJ68" s="13"/>
      <c r="JK68" s="13"/>
      <c r="JL68" s="13"/>
      <c r="JM68" s="13"/>
      <c r="JN68" s="13"/>
      <c r="JO68" s="13"/>
      <c r="JP68" s="13"/>
      <c r="JQ68" s="13"/>
      <c r="JR68" s="13"/>
      <c r="JS68" s="13"/>
      <c r="JT68" s="13"/>
      <c r="JU68" s="13"/>
      <c r="JV68" s="13"/>
      <c r="JW68" s="13"/>
      <c r="JX68" s="13"/>
    </row>
    <row r="69" spans="1:284" s="25" customFormat="1" ht="21.75" customHeight="1" x14ac:dyDescent="0.25">
      <c r="A69" s="125">
        <f t="shared" si="0"/>
        <v>59</v>
      </c>
      <c r="B69" s="134"/>
      <c r="C69" s="207" t="s">
        <v>112</v>
      </c>
      <c r="D69" s="207"/>
      <c r="E69" s="46">
        <f>SUM(E5:E68)</f>
        <v>44183</v>
      </c>
      <c r="F69" s="46">
        <f>SUM(F5:F68)</f>
        <v>1877557</v>
      </c>
      <c r="G69" s="120">
        <f>SUM(G5:G68)</f>
        <v>40155</v>
      </c>
      <c r="H69" s="120">
        <f>SUM(H5:H68)</f>
        <v>1860606</v>
      </c>
      <c r="I69" s="66"/>
      <c r="J69" s="66"/>
      <c r="K69" s="123">
        <v>10553</v>
      </c>
      <c r="L69" s="123">
        <v>1786803</v>
      </c>
      <c r="M69" s="120">
        <f>SUM(M11:M68)</f>
        <v>12281</v>
      </c>
      <c r="N69" s="120">
        <f>SUM(N5:N68)</f>
        <v>1754384</v>
      </c>
      <c r="O69" s="157">
        <f>SUM(O11:O68)</f>
        <v>14709.442652737131</v>
      </c>
      <c r="P69" s="157">
        <f>SUM(P11:P68)</f>
        <v>1647191.6743738963</v>
      </c>
      <c r="Q69" s="46"/>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c r="CL69" s="13"/>
      <c r="CM69" s="13"/>
      <c r="CN69" s="13"/>
      <c r="CO69" s="13"/>
      <c r="CP69" s="13"/>
      <c r="CQ69" s="13"/>
      <c r="CR69" s="13"/>
      <c r="CS69" s="13"/>
      <c r="CT69" s="13"/>
      <c r="CU69" s="13"/>
      <c r="CV69" s="13"/>
      <c r="CW69" s="13"/>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13"/>
      <c r="DZ69" s="13"/>
      <c r="EA69" s="13"/>
      <c r="EB69" s="13"/>
      <c r="EC69" s="13"/>
      <c r="ED69" s="13"/>
      <c r="EE69" s="13"/>
      <c r="EF69" s="13"/>
      <c r="EG69" s="13"/>
      <c r="EH69" s="13"/>
      <c r="EI69" s="13"/>
      <c r="EJ69" s="13"/>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13"/>
      <c r="FV69" s="13"/>
      <c r="FW69" s="13"/>
      <c r="FX69" s="13"/>
      <c r="FY69" s="13"/>
      <c r="FZ69" s="13"/>
      <c r="GA69" s="13"/>
      <c r="GB69" s="13"/>
      <c r="GC69" s="13"/>
      <c r="GD69" s="13"/>
      <c r="GE69" s="13"/>
      <c r="GF69" s="13"/>
      <c r="GG69" s="13"/>
      <c r="GH69" s="13"/>
      <c r="GI69" s="13"/>
      <c r="GJ69" s="13"/>
      <c r="GK69" s="13"/>
      <c r="GL69" s="13"/>
      <c r="GM69" s="13"/>
      <c r="GN69" s="13"/>
      <c r="GO69" s="13"/>
      <c r="GP69" s="13"/>
      <c r="GQ69" s="13"/>
      <c r="GR69" s="13"/>
      <c r="GS69" s="13"/>
      <c r="GT69" s="13"/>
      <c r="GU69" s="13"/>
      <c r="GV69" s="13"/>
      <c r="GW69" s="13"/>
      <c r="GX69" s="13"/>
      <c r="GY69" s="13"/>
      <c r="GZ69" s="13"/>
      <c r="HA69" s="13"/>
      <c r="HB69" s="13"/>
      <c r="HC69" s="13"/>
      <c r="HD69" s="13"/>
      <c r="HE69" s="13"/>
      <c r="HF69" s="13"/>
      <c r="HG69" s="13"/>
      <c r="HH69" s="13"/>
      <c r="HI69" s="13"/>
      <c r="HJ69" s="13"/>
      <c r="HK69" s="13"/>
      <c r="HL69" s="13"/>
      <c r="HM69" s="13"/>
      <c r="HN69" s="13"/>
      <c r="HO69" s="13"/>
      <c r="HP69" s="13"/>
      <c r="HQ69" s="13"/>
      <c r="HR69" s="13"/>
      <c r="HS69" s="13"/>
      <c r="HT69" s="13"/>
      <c r="HU69" s="13"/>
      <c r="HV69" s="13"/>
      <c r="HW69" s="13"/>
      <c r="HX69" s="13"/>
      <c r="HY69" s="13"/>
      <c r="HZ69" s="13"/>
      <c r="IA69" s="13"/>
      <c r="IB69" s="13"/>
      <c r="IC69" s="13"/>
      <c r="ID69" s="13"/>
      <c r="IE69" s="13"/>
      <c r="IF69" s="13"/>
      <c r="IG69" s="13"/>
      <c r="IH69" s="13"/>
      <c r="II69" s="13"/>
      <c r="IJ69" s="13"/>
      <c r="IK69" s="13"/>
      <c r="IL69" s="13"/>
      <c r="IM69" s="13"/>
      <c r="IN69" s="13"/>
      <c r="IO69" s="13"/>
      <c r="IP69" s="13"/>
      <c r="IQ69" s="13"/>
      <c r="IR69" s="13"/>
      <c r="IS69" s="13"/>
      <c r="IT69" s="13"/>
      <c r="IU69" s="13"/>
      <c r="IV69" s="13"/>
      <c r="IW69" s="13"/>
      <c r="IX69" s="13"/>
      <c r="IY69" s="13"/>
      <c r="IZ69" s="13"/>
      <c r="JA69" s="13"/>
      <c r="JB69" s="13"/>
      <c r="JC69" s="13"/>
      <c r="JD69" s="13"/>
      <c r="JE69" s="13"/>
      <c r="JF69" s="13"/>
      <c r="JG69" s="13"/>
      <c r="JH69" s="13"/>
      <c r="JI69" s="13"/>
      <c r="JJ69" s="13"/>
      <c r="JK69" s="13"/>
      <c r="JL69" s="13"/>
      <c r="JM69" s="13"/>
      <c r="JN69" s="13"/>
      <c r="JO69" s="13"/>
      <c r="JP69" s="13"/>
      <c r="JQ69" s="13"/>
      <c r="JR69" s="13"/>
      <c r="JS69" s="13"/>
      <c r="JT69" s="13"/>
      <c r="JU69" s="13"/>
      <c r="JV69" s="13"/>
      <c r="JW69" s="13"/>
      <c r="JX69" s="13"/>
    </row>
    <row r="70" spans="1:284" s="25" customFormat="1" x14ac:dyDescent="0.25">
      <c r="A70" s="118">
        <f t="shared" si="0"/>
        <v>60</v>
      </c>
      <c r="B70" s="134"/>
      <c r="C70" s="26"/>
      <c r="D70" s="9"/>
      <c r="E70" s="22"/>
      <c r="F70" s="22"/>
      <c r="G70" s="22"/>
      <c r="H70" s="22"/>
      <c r="I70" s="46"/>
      <c r="J70" s="46"/>
      <c r="K70" s="22"/>
      <c r="L70" s="22"/>
      <c r="M70" s="22"/>
      <c r="N70" s="22"/>
      <c r="O70" s="147"/>
      <c r="P70" s="150"/>
      <c r="Q70" s="94"/>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c r="IX70" s="13"/>
      <c r="IY70" s="13"/>
      <c r="IZ70" s="13"/>
      <c r="JA70" s="13"/>
      <c r="JB70" s="13"/>
      <c r="JC70" s="13"/>
      <c r="JD70" s="13"/>
      <c r="JE70" s="13"/>
      <c r="JF70" s="13"/>
      <c r="JG70" s="13"/>
      <c r="JH70" s="13"/>
      <c r="JI70" s="13"/>
      <c r="JJ70" s="13"/>
      <c r="JK70" s="13"/>
      <c r="JL70" s="13"/>
      <c r="JM70" s="13"/>
      <c r="JN70" s="13"/>
      <c r="JO70" s="13"/>
      <c r="JP70" s="13"/>
      <c r="JQ70" s="13"/>
      <c r="JR70" s="13"/>
      <c r="JS70" s="13"/>
      <c r="JT70" s="13"/>
      <c r="JU70" s="13"/>
      <c r="JV70" s="13"/>
      <c r="JW70" s="13"/>
      <c r="JX70" s="13"/>
    </row>
    <row r="71" spans="1:284" s="25" customFormat="1" x14ac:dyDescent="0.25">
      <c r="A71" s="118">
        <f t="shared" si="0"/>
        <v>61</v>
      </c>
      <c r="B71" s="6"/>
      <c r="C71" s="26"/>
      <c r="D71" s="9"/>
      <c r="E71" s="22"/>
      <c r="F71" s="22"/>
      <c r="G71" s="22"/>
      <c r="H71" s="22"/>
      <c r="I71" s="46"/>
      <c r="J71" s="46"/>
      <c r="K71" s="22"/>
      <c r="L71" s="22"/>
      <c r="M71" s="22"/>
      <c r="N71" s="22"/>
      <c r="O71" s="147"/>
      <c r="P71" s="147"/>
      <c r="Q71" s="94"/>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13"/>
      <c r="BC71" s="13"/>
      <c r="BD71" s="13"/>
      <c r="BE71" s="13"/>
      <c r="BF71" s="13"/>
      <c r="BG71" s="13"/>
      <c r="BH71" s="13"/>
      <c r="BI71" s="13"/>
      <c r="BJ71" s="13"/>
      <c r="BK71" s="13"/>
      <c r="BL71" s="13"/>
      <c r="BM71" s="13"/>
      <c r="BN71" s="13"/>
      <c r="BO71" s="13"/>
      <c r="BP71" s="13"/>
      <c r="BQ71" s="13"/>
      <c r="BR71" s="13"/>
      <c r="BS71" s="13"/>
      <c r="BT71" s="13"/>
      <c r="BU71" s="13"/>
      <c r="BV71" s="13"/>
      <c r="BW71" s="13"/>
      <c r="BX71" s="13"/>
      <c r="BY71" s="13"/>
      <c r="BZ71" s="13"/>
      <c r="CA71" s="13"/>
      <c r="CB71" s="13"/>
      <c r="CC71" s="13"/>
      <c r="CD71" s="13"/>
      <c r="CE71" s="13"/>
      <c r="CF71" s="13"/>
      <c r="CG71" s="13"/>
      <c r="CH71" s="13"/>
      <c r="CI71" s="13"/>
      <c r="CJ71" s="13"/>
      <c r="CK71" s="13"/>
      <c r="CL71" s="13"/>
      <c r="CM71" s="13"/>
      <c r="CN71" s="13"/>
      <c r="CO71" s="13"/>
      <c r="CP71" s="13"/>
      <c r="CQ71" s="13"/>
      <c r="CR71" s="13"/>
      <c r="CS71" s="13"/>
      <c r="CT71" s="13"/>
      <c r="CU71" s="13"/>
      <c r="CV71" s="13"/>
      <c r="CW71" s="13"/>
      <c r="CX71" s="13"/>
      <c r="CY71" s="13"/>
      <c r="CZ71" s="13"/>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13"/>
      <c r="DZ71" s="13"/>
      <c r="EA71" s="13"/>
      <c r="EB71" s="13"/>
      <c r="EC71" s="13"/>
      <c r="ED71" s="13"/>
      <c r="EE71" s="13"/>
      <c r="EF71" s="13"/>
      <c r="EG71" s="13"/>
      <c r="EH71" s="13"/>
      <c r="EI71" s="13"/>
      <c r="EJ71" s="13"/>
      <c r="EK71" s="13"/>
      <c r="EL71" s="13"/>
      <c r="EM71" s="13"/>
      <c r="EN71" s="13"/>
      <c r="EO71" s="13"/>
      <c r="EP71" s="13"/>
      <c r="EQ71" s="13"/>
      <c r="ER71" s="13"/>
      <c r="ES71" s="13"/>
      <c r="ET71" s="13"/>
      <c r="EU71" s="13"/>
      <c r="EV71" s="13"/>
      <c r="EW71" s="13"/>
      <c r="EX71" s="13"/>
      <c r="EY71" s="13"/>
      <c r="EZ71" s="13"/>
      <c r="FA71" s="13"/>
      <c r="FB71" s="13"/>
      <c r="FC71" s="13"/>
      <c r="FD71" s="13"/>
      <c r="FE71" s="13"/>
      <c r="FF71" s="13"/>
      <c r="FG71" s="13"/>
      <c r="FH71" s="13"/>
      <c r="FI71" s="13"/>
      <c r="FJ71" s="13"/>
      <c r="FK71" s="13"/>
      <c r="FL71" s="13"/>
      <c r="FM71" s="13"/>
      <c r="FN71" s="13"/>
      <c r="FO71" s="13"/>
      <c r="FP71" s="13"/>
      <c r="FQ71" s="13"/>
      <c r="FR71" s="13"/>
      <c r="FS71" s="13"/>
      <c r="FT71" s="13"/>
      <c r="FU71" s="13"/>
      <c r="FV71" s="13"/>
      <c r="FW71" s="13"/>
      <c r="FX71" s="13"/>
      <c r="FY71" s="13"/>
      <c r="FZ71" s="13"/>
      <c r="GA71" s="13"/>
      <c r="GB71" s="13"/>
      <c r="GC71" s="13"/>
      <c r="GD71" s="13"/>
      <c r="GE71" s="13"/>
      <c r="GF71" s="13"/>
      <c r="GG71" s="13"/>
      <c r="GH71" s="13"/>
      <c r="GI71" s="13"/>
      <c r="GJ71" s="13"/>
      <c r="GK71" s="13"/>
      <c r="GL71" s="13"/>
      <c r="GM71" s="13"/>
      <c r="GN71" s="13"/>
      <c r="GO71" s="13"/>
      <c r="GP71" s="13"/>
      <c r="GQ71" s="13"/>
      <c r="GR71" s="13"/>
      <c r="GS71" s="13"/>
      <c r="GT71" s="13"/>
      <c r="GU71" s="13"/>
      <c r="GV71" s="13"/>
      <c r="GW71" s="13"/>
      <c r="GX71" s="13"/>
      <c r="GY71" s="13"/>
      <c r="GZ71" s="13"/>
      <c r="HA71" s="13"/>
      <c r="HB71" s="13"/>
      <c r="HC71" s="13"/>
      <c r="HD71" s="13"/>
      <c r="HE71" s="13"/>
      <c r="HF71" s="13"/>
      <c r="HG71" s="13"/>
      <c r="HH71" s="13"/>
      <c r="HI71" s="13"/>
      <c r="HJ71" s="13"/>
      <c r="HK71" s="13"/>
      <c r="HL71" s="13"/>
      <c r="HM71" s="13"/>
      <c r="HN71" s="13"/>
      <c r="HO71" s="13"/>
      <c r="HP71" s="13"/>
      <c r="HQ71" s="13"/>
      <c r="HR71" s="13"/>
      <c r="HS71" s="13"/>
      <c r="HT71" s="13"/>
      <c r="HU71" s="13"/>
      <c r="HV71" s="13"/>
      <c r="HW71" s="13"/>
      <c r="HX71" s="13"/>
      <c r="HY71" s="13"/>
      <c r="HZ71" s="13"/>
      <c r="IA71" s="13"/>
      <c r="IB71" s="13"/>
      <c r="IC71" s="13"/>
      <c r="ID71" s="13"/>
      <c r="IE71" s="13"/>
      <c r="IF71" s="13"/>
      <c r="IG71" s="13"/>
      <c r="IH71" s="13"/>
      <c r="II71" s="13"/>
      <c r="IJ71" s="13"/>
      <c r="IK71" s="13"/>
      <c r="IL71" s="13"/>
      <c r="IM71" s="13"/>
      <c r="IN71" s="13"/>
      <c r="IO71" s="13"/>
      <c r="IP71" s="13"/>
      <c r="IQ71" s="13"/>
      <c r="IR71" s="13"/>
      <c r="IS71" s="13"/>
      <c r="IT71" s="13"/>
      <c r="IU71" s="13"/>
      <c r="IV71" s="13"/>
      <c r="IW71" s="13"/>
      <c r="IX71" s="13"/>
      <c r="IY71" s="13"/>
      <c r="IZ71" s="13"/>
      <c r="JA71" s="13"/>
      <c r="JB71" s="13"/>
      <c r="JC71" s="13"/>
      <c r="JD71" s="13"/>
      <c r="JE71" s="13"/>
      <c r="JF71" s="13"/>
      <c r="JG71" s="13"/>
      <c r="JH71" s="13"/>
      <c r="JI71" s="13"/>
      <c r="JJ71" s="13"/>
      <c r="JK71" s="13"/>
      <c r="JL71" s="13"/>
      <c r="JM71" s="13"/>
      <c r="JN71" s="13"/>
      <c r="JO71" s="13"/>
      <c r="JP71" s="13"/>
      <c r="JQ71" s="13"/>
      <c r="JR71" s="13"/>
      <c r="JS71" s="13"/>
      <c r="JT71" s="13"/>
      <c r="JU71" s="13"/>
      <c r="JV71" s="13"/>
      <c r="JW71" s="13"/>
      <c r="JX71" s="13"/>
    </row>
    <row r="72" spans="1:284" s="25" customFormat="1" ht="26.25" customHeight="1" x14ac:dyDescent="0.25">
      <c r="A72" s="118">
        <f t="shared" si="0"/>
        <v>62</v>
      </c>
      <c r="B72" s="6"/>
      <c r="C72" s="9"/>
      <c r="D72" s="9"/>
      <c r="E72" s="21"/>
      <c r="F72" s="21"/>
      <c r="G72" s="21"/>
      <c r="H72" s="21"/>
      <c r="I72" s="21"/>
      <c r="J72" s="21"/>
      <c r="K72" s="21"/>
      <c r="L72" s="21"/>
      <c r="M72" s="21"/>
      <c r="N72" s="21"/>
      <c r="O72" s="151"/>
      <c r="P72" s="151"/>
      <c r="Q72" s="20"/>
      <c r="R72" s="5"/>
      <c r="S72" s="5"/>
      <c r="T72" s="5"/>
      <c r="U72" s="5"/>
      <c r="V72" s="5"/>
      <c r="W72" s="5"/>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13"/>
      <c r="BC72" s="13"/>
      <c r="BD72" s="13"/>
      <c r="BE72" s="13"/>
      <c r="BF72" s="13"/>
      <c r="BG72" s="13"/>
      <c r="BH72" s="13"/>
      <c r="BI72" s="13"/>
      <c r="BJ72" s="13"/>
      <c r="BK72" s="13"/>
      <c r="BL72" s="13"/>
      <c r="BM72" s="13"/>
      <c r="BN72" s="13"/>
      <c r="BO72" s="13"/>
      <c r="BP72" s="13"/>
      <c r="BQ72" s="13"/>
      <c r="BR72" s="13"/>
      <c r="BS72" s="13"/>
      <c r="BT72" s="13"/>
      <c r="BU72" s="13"/>
      <c r="BV72" s="13"/>
      <c r="BW72" s="13"/>
      <c r="BX72" s="13"/>
      <c r="BY72" s="13"/>
      <c r="BZ72" s="13"/>
      <c r="CA72" s="13"/>
      <c r="CB72" s="13"/>
      <c r="CC72" s="13"/>
      <c r="CD72" s="13"/>
      <c r="CE72" s="13"/>
      <c r="CF72" s="13"/>
      <c r="CG72" s="13"/>
      <c r="CH72" s="13"/>
      <c r="CI72" s="13"/>
      <c r="CJ72" s="13"/>
      <c r="CK72" s="13"/>
      <c r="CL72" s="13"/>
      <c r="CM72" s="13"/>
      <c r="CN72" s="13"/>
      <c r="CO72" s="13"/>
      <c r="CP72" s="13"/>
      <c r="CQ72" s="13"/>
      <c r="CR72" s="13"/>
      <c r="CS72" s="13"/>
      <c r="CT72" s="13"/>
      <c r="CU72" s="13"/>
      <c r="CV72" s="13"/>
      <c r="CW72" s="13"/>
      <c r="CX72" s="13"/>
      <c r="CY72" s="13"/>
      <c r="CZ72" s="13"/>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13"/>
      <c r="DZ72" s="13"/>
      <c r="EA72" s="13"/>
      <c r="EB72" s="13"/>
      <c r="EC72" s="13"/>
      <c r="ED72" s="13"/>
      <c r="EE72" s="13"/>
      <c r="EF72" s="13"/>
      <c r="EG72" s="13"/>
      <c r="EH72" s="13"/>
      <c r="EI72" s="13"/>
      <c r="EJ72" s="13"/>
      <c r="EK72" s="13"/>
      <c r="EL72" s="13"/>
      <c r="EM72" s="13"/>
      <c r="EN72" s="13"/>
      <c r="EO72" s="13"/>
      <c r="EP72" s="13"/>
      <c r="EQ72" s="13"/>
      <c r="ER72" s="13"/>
      <c r="ES72" s="13"/>
      <c r="ET72" s="13"/>
      <c r="EU72" s="13"/>
      <c r="EV72" s="13"/>
      <c r="EW72" s="13"/>
      <c r="EX72" s="13"/>
      <c r="EY72" s="13"/>
      <c r="EZ72" s="13"/>
      <c r="FA72" s="13"/>
      <c r="FB72" s="13"/>
      <c r="FC72" s="13"/>
      <c r="FD72" s="13"/>
      <c r="FE72" s="13"/>
      <c r="FF72" s="13"/>
      <c r="FG72" s="13"/>
      <c r="FH72" s="13"/>
      <c r="FI72" s="13"/>
      <c r="FJ72" s="13"/>
      <c r="FK72" s="13"/>
      <c r="FL72" s="13"/>
      <c r="FM72" s="13"/>
      <c r="FN72" s="13"/>
      <c r="FO72" s="13"/>
      <c r="FP72" s="13"/>
      <c r="FQ72" s="13"/>
      <c r="FR72" s="13"/>
      <c r="FS72" s="13"/>
      <c r="FT72" s="13"/>
      <c r="FU72" s="13"/>
      <c r="FV72" s="13"/>
      <c r="FW72" s="13"/>
      <c r="FX72" s="13"/>
      <c r="FY72" s="13"/>
      <c r="FZ72" s="13"/>
      <c r="GA72" s="13"/>
      <c r="GB72" s="13"/>
      <c r="GC72" s="13"/>
      <c r="GD72" s="13"/>
      <c r="GE72" s="13"/>
      <c r="GF72" s="13"/>
      <c r="GG72" s="13"/>
      <c r="GH72" s="13"/>
      <c r="GI72" s="13"/>
      <c r="GJ72" s="13"/>
      <c r="GK72" s="13"/>
      <c r="GL72" s="13"/>
      <c r="GM72" s="13"/>
      <c r="GN72" s="13"/>
      <c r="GO72" s="13"/>
      <c r="GP72" s="13"/>
      <c r="GQ72" s="13"/>
      <c r="GR72" s="13"/>
      <c r="GS72" s="13"/>
      <c r="GT72" s="13"/>
      <c r="GU72" s="13"/>
      <c r="GV72" s="13"/>
      <c r="GW72" s="13"/>
      <c r="GX72" s="13"/>
      <c r="GY72" s="13"/>
      <c r="GZ72" s="13"/>
      <c r="HA72" s="13"/>
      <c r="HB72" s="13"/>
      <c r="HC72" s="13"/>
      <c r="HD72" s="13"/>
      <c r="HE72" s="13"/>
      <c r="HF72" s="13"/>
      <c r="HG72" s="13"/>
      <c r="HH72" s="13"/>
      <c r="HI72" s="13"/>
      <c r="HJ72" s="13"/>
      <c r="HK72" s="13"/>
      <c r="HL72" s="13"/>
      <c r="HM72" s="13"/>
      <c r="HN72" s="13"/>
      <c r="HO72" s="13"/>
      <c r="HP72" s="13"/>
      <c r="HQ72" s="13"/>
      <c r="HR72" s="13"/>
      <c r="HS72" s="13"/>
      <c r="HT72" s="13"/>
      <c r="HU72" s="13"/>
      <c r="HV72" s="13"/>
      <c r="HW72" s="13"/>
      <c r="HX72" s="13"/>
      <c r="HY72" s="13"/>
      <c r="HZ72" s="13"/>
      <c r="IA72" s="13"/>
      <c r="IB72" s="13"/>
      <c r="IC72" s="13"/>
      <c r="ID72" s="13"/>
      <c r="IE72" s="13"/>
      <c r="IF72" s="13"/>
      <c r="IG72" s="13"/>
      <c r="IH72" s="13"/>
      <c r="II72" s="13"/>
      <c r="IJ72" s="13"/>
      <c r="IK72" s="13"/>
      <c r="IL72" s="13"/>
      <c r="IM72" s="13"/>
      <c r="IN72" s="13"/>
      <c r="IO72" s="13"/>
      <c r="IP72" s="13"/>
      <c r="IQ72" s="13"/>
      <c r="IR72" s="13"/>
      <c r="IS72" s="13"/>
      <c r="IT72" s="13"/>
      <c r="IU72" s="13"/>
      <c r="IV72" s="13"/>
      <c r="IW72" s="13"/>
      <c r="IX72" s="13"/>
      <c r="IY72" s="13"/>
      <c r="IZ72" s="13"/>
      <c r="JA72" s="13"/>
      <c r="JB72" s="13"/>
      <c r="JC72" s="13"/>
      <c r="JD72" s="13"/>
      <c r="JE72" s="13"/>
      <c r="JF72" s="13"/>
      <c r="JG72" s="13"/>
      <c r="JH72" s="13"/>
      <c r="JI72" s="13"/>
      <c r="JJ72" s="13"/>
      <c r="JK72" s="13"/>
      <c r="JL72" s="13"/>
      <c r="JM72" s="13"/>
      <c r="JN72" s="13"/>
      <c r="JO72" s="13"/>
      <c r="JP72" s="13"/>
      <c r="JQ72" s="13"/>
      <c r="JR72" s="13"/>
      <c r="JS72" s="13"/>
      <c r="JT72" s="13"/>
      <c r="JU72" s="13"/>
      <c r="JV72" s="13"/>
      <c r="JW72" s="13"/>
      <c r="JX72" s="13"/>
    </row>
    <row r="73" spans="1:284" s="25" customFormat="1" x14ac:dyDescent="0.25">
      <c r="A73" s="118">
        <f t="shared" si="0"/>
        <v>63</v>
      </c>
      <c r="B73" s="6"/>
      <c r="C73" s="24" t="s">
        <v>16</v>
      </c>
      <c r="D73" s="24"/>
      <c r="E73" s="178" t="s">
        <v>64</v>
      </c>
      <c r="F73" s="178"/>
      <c r="G73" s="178" t="s">
        <v>64</v>
      </c>
      <c r="H73" s="178"/>
      <c r="I73" s="96"/>
      <c r="J73" s="96"/>
      <c r="K73" s="178"/>
      <c r="L73" s="178"/>
      <c r="M73" s="178"/>
      <c r="N73" s="178"/>
      <c r="O73" s="183"/>
      <c r="P73" s="183"/>
      <c r="Q73" s="91"/>
      <c r="R73" s="5"/>
      <c r="S73" s="5"/>
      <c r="T73" s="5"/>
      <c r="U73" s="5"/>
      <c r="V73" s="5"/>
      <c r="W73" s="5"/>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c r="JE73" s="13"/>
      <c r="JF73" s="13"/>
      <c r="JG73" s="13"/>
      <c r="JH73" s="13"/>
      <c r="JI73" s="13"/>
      <c r="JJ73" s="13"/>
      <c r="JK73" s="13"/>
      <c r="JL73" s="13"/>
      <c r="JM73" s="13"/>
      <c r="JN73" s="13"/>
      <c r="JO73" s="13"/>
      <c r="JP73" s="13"/>
      <c r="JQ73" s="13"/>
      <c r="JR73" s="13"/>
      <c r="JS73" s="13"/>
      <c r="JT73" s="13"/>
      <c r="JU73" s="13"/>
      <c r="JV73" s="13"/>
      <c r="JW73" s="13"/>
      <c r="JX73" s="13"/>
    </row>
    <row r="74" spans="1:284" s="25" customFormat="1" ht="94.5" customHeight="1" x14ac:dyDescent="0.25">
      <c r="A74" s="118">
        <f t="shared" si="0"/>
        <v>64</v>
      </c>
      <c r="B74" s="6"/>
      <c r="C74" s="14" t="s">
        <v>11</v>
      </c>
      <c r="E74" s="190">
        <v>9.9000000000000005E-2</v>
      </c>
      <c r="F74" s="190"/>
      <c r="G74" s="190">
        <v>9.9000000000000005E-2</v>
      </c>
      <c r="H74" s="190"/>
      <c r="I74" s="67"/>
      <c r="J74" s="67"/>
      <c r="K74" s="197">
        <v>9.2999999999999999E-2</v>
      </c>
      <c r="L74" s="198"/>
      <c r="M74" s="197">
        <v>0.09</v>
      </c>
      <c r="N74" s="198"/>
      <c r="O74" s="185">
        <v>9.4E-2</v>
      </c>
      <c r="P74" s="185"/>
      <c r="Q74" s="101"/>
      <c r="R74" s="164" t="s">
        <v>205</v>
      </c>
      <c r="S74" s="166"/>
      <c r="T74" s="5"/>
      <c r="U74" s="5"/>
      <c r="V74" s="164"/>
      <c r="W74" s="166"/>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c r="IW74" s="13"/>
      <c r="IX74" s="13"/>
      <c r="IY74" s="13"/>
      <c r="IZ74" s="13"/>
      <c r="JA74" s="13"/>
      <c r="JB74" s="13"/>
      <c r="JC74" s="13"/>
      <c r="JD74" s="13"/>
      <c r="JE74" s="13"/>
      <c r="JF74" s="13"/>
      <c r="JG74" s="13"/>
      <c r="JH74" s="13"/>
      <c r="JI74" s="13"/>
      <c r="JJ74" s="13"/>
      <c r="JK74" s="13"/>
      <c r="JL74" s="13"/>
      <c r="JM74" s="13"/>
      <c r="JN74" s="13"/>
      <c r="JO74" s="13"/>
      <c r="JP74" s="13"/>
      <c r="JQ74" s="13"/>
      <c r="JR74" s="13"/>
      <c r="JS74" s="13"/>
      <c r="JT74" s="13"/>
      <c r="JU74" s="13"/>
      <c r="JV74" s="13"/>
      <c r="JW74" s="13"/>
      <c r="JX74" s="13"/>
    </row>
    <row r="75" spans="1:284" s="25" customFormat="1" ht="31.5" x14ac:dyDescent="0.25">
      <c r="A75" s="118">
        <f t="shared" si="0"/>
        <v>65</v>
      </c>
      <c r="B75" s="6"/>
      <c r="C75" s="14" t="s">
        <v>12</v>
      </c>
      <c r="E75" s="190">
        <v>4.9700000000000001E-2</v>
      </c>
      <c r="F75" s="190"/>
      <c r="G75" s="190">
        <v>4.9700000000000001E-2</v>
      </c>
      <c r="H75" s="190"/>
      <c r="I75" s="67"/>
      <c r="J75" s="67"/>
      <c r="K75" s="197" t="s">
        <v>178</v>
      </c>
      <c r="L75" s="198"/>
      <c r="M75" s="197">
        <v>4.9700000000000001E-2</v>
      </c>
      <c r="N75" s="198"/>
      <c r="O75" s="185">
        <v>4.7500000000000001E-2</v>
      </c>
      <c r="P75" s="185"/>
      <c r="Q75" s="59"/>
      <c r="R75" s="5"/>
      <c r="S75" s="5"/>
      <c r="T75" s="5"/>
      <c r="U75" s="5"/>
      <c r="V75" s="5"/>
      <c r="W75" s="5"/>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13"/>
      <c r="BC75" s="13"/>
      <c r="BD75" s="13"/>
      <c r="BE75" s="13"/>
      <c r="BF75" s="13"/>
      <c r="BG75" s="13"/>
      <c r="BH75" s="13"/>
      <c r="BI75" s="13"/>
      <c r="BJ75" s="13"/>
      <c r="BK75" s="13"/>
      <c r="BL75" s="13"/>
      <c r="BM75" s="13"/>
      <c r="BN75" s="13"/>
      <c r="BO75" s="13"/>
      <c r="BP75" s="13"/>
      <c r="BQ75" s="13"/>
      <c r="BR75" s="13"/>
      <c r="BS75" s="13"/>
      <c r="BT75" s="13"/>
      <c r="BU75" s="13"/>
      <c r="BV75" s="13"/>
      <c r="BW75" s="13"/>
      <c r="BX75" s="13"/>
      <c r="BY75" s="13"/>
      <c r="BZ75" s="13"/>
      <c r="CA75" s="13"/>
      <c r="CB75" s="13"/>
      <c r="CC75" s="13"/>
      <c r="CD75" s="13"/>
      <c r="CE75" s="13"/>
      <c r="CF75" s="13"/>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13"/>
      <c r="DZ75" s="13"/>
      <c r="EA75" s="13"/>
      <c r="EB75" s="13"/>
      <c r="EC75" s="13"/>
      <c r="ED75" s="13"/>
      <c r="EE75" s="13"/>
      <c r="EF75" s="13"/>
      <c r="EG75" s="13"/>
      <c r="EH75" s="13"/>
      <c r="EI75" s="13"/>
      <c r="EJ75" s="13"/>
      <c r="EK75" s="13"/>
      <c r="EL75" s="13"/>
      <c r="EM75" s="13"/>
      <c r="EN75" s="13"/>
      <c r="EO75" s="13"/>
      <c r="EP75" s="13"/>
      <c r="EQ75" s="13"/>
      <c r="ER75" s="13"/>
      <c r="ES75" s="13"/>
      <c r="ET75" s="13"/>
      <c r="EU75" s="13"/>
      <c r="EV75" s="13"/>
      <c r="EW75" s="13"/>
      <c r="EX75" s="13"/>
      <c r="EY75" s="13"/>
      <c r="EZ75" s="13"/>
      <c r="FA75" s="13"/>
      <c r="FB75" s="13"/>
      <c r="FC75" s="13"/>
      <c r="FD75" s="13"/>
      <c r="FE75" s="13"/>
      <c r="FF75" s="13"/>
      <c r="FG75" s="13"/>
      <c r="FH75" s="13"/>
      <c r="FI75" s="13"/>
      <c r="FJ75" s="13"/>
      <c r="FK75" s="13"/>
      <c r="FL75" s="13"/>
      <c r="FM75" s="13"/>
      <c r="FN75" s="13"/>
      <c r="FO75" s="13"/>
      <c r="FP75" s="13"/>
      <c r="FQ75" s="13"/>
      <c r="FR75" s="13"/>
      <c r="FS75" s="13"/>
      <c r="FT75" s="13"/>
      <c r="FU75" s="13"/>
      <c r="FV75" s="13"/>
      <c r="FW75" s="13"/>
      <c r="FX75" s="13"/>
      <c r="FY75" s="13"/>
      <c r="FZ75" s="13"/>
      <c r="GA75" s="13"/>
      <c r="GB75" s="13"/>
      <c r="GC75" s="13"/>
      <c r="GD75" s="13"/>
      <c r="GE75" s="13"/>
      <c r="GF75" s="13"/>
      <c r="GG75" s="13"/>
      <c r="GH75" s="13"/>
      <c r="GI75" s="13"/>
      <c r="GJ75" s="13"/>
      <c r="GK75" s="13"/>
      <c r="GL75" s="13"/>
      <c r="GM75" s="13"/>
      <c r="GN75" s="13"/>
      <c r="GO75" s="13"/>
      <c r="GP75" s="13"/>
      <c r="GQ75" s="13"/>
      <c r="GR75" s="13"/>
      <c r="GS75" s="13"/>
      <c r="GT75" s="13"/>
      <c r="GU75" s="13"/>
      <c r="GV75" s="13"/>
      <c r="GW75" s="13"/>
      <c r="GX75" s="13"/>
      <c r="GY75" s="13"/>
      <c r="GZ75" s="13"/>
      <c r="HA75" s="13"/>
      <c r="HB75" s="13"/>
      <c r="HC75" s="13"/>
      <c r="HD75" s="13"/>
      <c r="HE75" s="13"/>
      <c r="HF75" s="13"/>
      <c r="HG75" s="13"/>
      <c r="HH75" s="13"/>
      <c r="HI75" s="13"/>
      <c r="HJ75" s="13"/>
      <c r="HK75" s="13"/>
      <c r="HL75" s="13"/>
      <c r="HM75" s="13"/>
      <c r="HN75" s="13"/>
      <c r="HO75" s="13"/>
      <c r="HP75" s="13"/>
      <c r="HQ75" s="13"/>
      <c r="HR75" s="13"/>
      <c r="HS75" s="13"/>
      <c r="HT75" s="13"/>
      <c r="HU75" s="13"/>
      <c r="HV75" s="13"/>
      <c r="HW75" s="13"/>
      <c r="HX75" s="13"/>
      <c r="HY75" s="13"/>
      <c r="HZ75" s="13"/>
      <c r="IA75" s="13"/>
      <c r="IB75" s="13"/>
      <c r="IC75" s="13"/>
      <c r="ID75" s="13"/>
      <c r="IE75" s="13"/>
      <c r="IF75" s="13"/>
      <c r="IG75" s="13"/>
      <c r="IH75" s="13"/>
      <c r="II75" s="13"/>
      <c r="IJ75" s="13"/>
      <c r="IK75" s="13"/>
      <c r="IL75" s="13"/>
      <c r="IM75" s="13"/>
      <c r="IN75" s="13"/>
      <c r="IO75" s="13"/>
      <c r="IP75" s="13"/>
      <c r="IQ75" s="13"/>
      <c r="IR75" s="13"/>
      <c r="IS75" s="13"/>
      <c r="IT75" s="13"/>
      <c r="IU75" s="13"/>
      <c r="IV75" s="13"/>
      <c r="IW75" s="13"/>
      <c r="IX75" s="13"/>
      <c r="IY75" s="13"/>
      <c r="IZ75" s="13"/>
      <c r="JA75" s="13"/>
      <c r="JB75" s="13"/>
      <c r="JC75" s="13"/>
      <c r="JD75" s="13"/>
      <c r="JE75" s="13"/>
      <c r="JF75" s="13"/>
      <c r="JG75" s="13"/>
      <c r="JH75" s="13"/>
      <c r="JI75" s="13"/>
      <c r="JJ75" s="13"/>
      <c r="JK75" s="13"/>
      <c r="JL75" s="13"/>
      <c r="JM75" s="13"/>
      <c r="JN75" s="13"/>
      <c r="JO75" s="13"/>
      <c r="JP75" s="13"/>
      <c r="JQ75" s="13"/>
      <c r="JR75" s="13"/>
      <c r="JS75" s="13"/>
      <c r="JT75" s="13"/>
      <c r="JU75" s="13"/>
      <c r="JV75" s="13"/>
      <c r="JW75" s="13"/>
      <c r="JX75" s="13"/>
    </row>
    <row r="76" spans="1:284" s="25" customFormat="1" ht="31.5" x14ac:dyDescent="0.25">
      <c r="A76" s="118">
        <f t="shared" si="0"/>
        <v>66</v>
      </c>
      <c r="B76" s="6"/>
      <c r="C76" s="14" t="s">
        <v>13</v>
      </c>
      <c r="E76" s="191" t="s">
        <v>74</v>
      </c>
      <c r="F76" s="191"/>
      <c r="G76" s="191" t="s">
        <v>74</v>
      </c>
      <c r="H76" s="191"/>
      <c r="I76" s="96"/>
      <c r="J76" s="96"/>
      <c r="K76" s="164" t="s">
        <v>179</v>
      </c>
      <c r="L76" s="166"/>
      <c r="M76" s="188" t="s">
        <v>259</v>
      </c>
      <c r="N76" s="188"/>
      <c r="O76" s="184" t="s">
        <v>227</v>
      </c>
      <c r="P76" s="184"/>
      <c r="Q76" s="59"/>
      <c r="R76" s="178"/>
      <c r="S76" s="178"/>
      <c r="T76" s="178"/>
      <c r="U76" s="178"/>
      <c r="V76" s="178"/>
      <c r="W76" s="178"/>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13"/>
      <c r="BC76" s="13"/>
      <c r="BD76" s="13"/>
      <c r="BE76" s="13"/>
      <c r="BF76" s="13"/>
      <c r="BG76" s="13"/>
      <c r="BH76" s="13"/>
      <c r="BI76" s="13"/>
      <c r="BJ76" s="13"/>
      <c r="BK76" s="13"/>
      <c r="BL76" s="13"/>
      <c r="BM76" s="13"/>
      <c r="BN76" s="13"/>
      <c r="BO76" s="13"/>
      <c r="BP76" s="13"/>
      <c r="BQ76" s="13"/>
      <c r="BR76" s="13"/>
      <c r="BS76" s="13"/>
      <c r="BT76" s="13"/>
      <c r="BU76" s="13"/>
      <c r="BV76" s="13"/>
      <c r="BW76" s="13"/>
      <c r="BX76" s="13"/>
      <c r="BY76" s="13"/>
      <c r="BZ76" s="13"/>
      <c r="CA76" s="13"/>
      <c r="CB76" s="13"/>
      <c r="CC76" s="13"/>
      <c r="CD76" s="13"/>
      <c r="CE76" s="13"/>
      <c r="CF76" s="13"/>
      <c r="CG76" s="13"/>
      <c r="CH76" s="13"/>
      <c r="CI76" s="13"/>
      <c r="CJ76" s="13"/>
      <c r="CK76" s="13"/>
      <c r="CL76" s="13"/>
      <c r="CM76" s="13"/>
      <c r="CN76" s="13"/>
      <c r="CO76" s="13"/>
      <c r="CP76" s="13"/>
      <c r="CQ76" s="13"/>
      <c r="CR76" s="13"/>
      <c r="CS76" s="13"/>
      <c r="CT76" s="13"/>
      <c r="CU76" s="13"/>
      <c r="CV76" s="13"/>
      <c r="CW76" s="13"/>
      <c r="CX76" s="13"/>
      <c r="CY76" s="13"/>
      <c r="CZ76" s="13"/>
      <c r="DA76" s="13"/>
      <c r="DB76" s="13"/>
      <c r="DC76" s="13"/>
      <c r="DD76" s="13"/>
      <c r="DE76" s="13"/>
      <c r="DF76" s="13"/>
      <c r="DG76" s="13"/>
      <c r="DH76" s="13"/>
      <c r="DI76" s="13"/>
      <c r="DJ76" s="13"/>
      <c r="DK76" s="13"/>
      <c r="DL76" s="13"/>
      <c r="DM76" s="13"/>
      <c r="DN76" s="13"/>
      <c r="DO76" s="13"/>
      <c r="DP76" s="13"/>
      <c r="DQ76" s="13"/>
      <c r="DR76" s="13"/>
      <c r="DS76" s="13"/>
      <c r="DT76" s="13"/>
      <c r="DU76" s="13"/>
      <c r="DV76" s="13"/>
      <c r="DW76" s="13"/>
      <c r="DX76" s="13"/>
      <c r="DY76" s="13"/>
      <c r="DZ76" s="13"/>
      <c r="EA76" s="13"/>
      <c r="EB76" s="13"/>
      <c r="EC76" s="13"/>
      <c r="ED76" s="13"/>
      <c r="EE76" s="13"/>
      <c r="EF76" s="13"/>
      <c r="EG76" s="13"/>
      <c r="EH76" s="13"/>
      <c r="EI76" s="13"/>
      <c r="EJ76" s="13"/>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13"/>
      <c r="FI76" s="13"/>
      <c r="FJ76" s="13"/>
      <c r="FK76" s="13"/>
      <c r="FL76" s="13"/>
      <c r="FM76" s="13"/>
      <c r="FN76" s="13"/>
      <c r="FO76" s="13"/>
      <c r="FP76" s="13"/>
      <c r="FQ76" s="13"/>
      <c r="FR76" s="13"/>
      <c r="FS76" s="13"/>
      <c r="FT76" s="13"/>
      <c r="FU76" s="13"/>
      <c r="FV76" s="13"/>
      <c r="FW76" s="13"/>
      <c r="FX76" s="13"/>
      <c r="FY76" s="13"/>
      <c r="FZ76" s="13"/>
      <c r="GA76" s="13"/>
      <c r="GB76" s="13"/>
      <c r="GC76" s="13"/>
      <c r="GD76" s="13"/>
      <c r="GE76" s="13"/>
      <c r="GF76" s="13"/>
      <c r="GG76" s="13"/>
      <c r="GH76" s="13"/>
      <c r="GI76" s="13"/>
      <c r="GJ76" s="13"/>
      <c r="GK76" s="13"/>
      <c r="GL76" s="13"/>
      <c r="GM76" s="13"/>
      <c r="GN76" s="13"/>
      <c r="GO76" s="13"/>
      <c r="GP76" s="13"/>
      <c r="GQ76" s="13"/>
      <c r="GR76" s="13"/>
      <c r="GS76" s="13"/>
      <c r="GT76" s="13"/>
      <c r="GU76" s="13"/>
      <c r="GV76" s="13"/>
      <c r="GW76" s="13"/>
      <c r="GX76" s="13"/>
      <c r="GY76" s="13"/>
      <c r="GZ76" s="13"/>
      <c r="HA76" s="13"/>
      <c r="HB76" s="13"/>
      <c r="HC76" s="13"/>
      <c r="HD76" s="13"/>
      <c r="HE76" s="13"/>
      <c r="HF76" s="13"/>
      <c r="HG76" s="13"/>
      <c r="HH76" s="13"/>
      <c r="HI76" s="13"/>
      <c r="HJ76" s="13"/>
      <c r="HK76" s="13"/>
      <c r="HL76" s="13"/>
      <c r="HM76" s="13"/>
      <c r="HN76" s="13"/>
      <c r="HO76" s="13"/>
      <c r="HP76" s="13"/>
      <c r="HQ76" s="13"/>
      <c r="HR76" s="13"/>
      <c r="HS76" s="13"/>
      <c r="HT76" s="13"/>
      <c r="HU76" s="13"/>
      <c r="HV76" s="13"/>
      <c r="HW76" s="13"/>
      <c r="HX76" s="13"/>
      <c r="HY76" s="13"/>
      <c r="HZ76" s="13"/>
      <c r="IA76" s="13"/>
      <c r="IB76" s="13"/>
      <c r="IC76" s="13"/>
      <c r="ID76" s="13"/>
      <c r="IE76" s="13"/>
      <c r="IF76" s="13"/>
      <c r="IG76" s="13"/>
      <c r="IH76" s="13"/>
      <c r="II76" s="13"/>
      <c r="IJ76" s="13"/>
      <c r="IK76" s="13"/>
      <c r="IL76" s="13"/>
      <c r="IM76" s="13"/>
      <c r="IN76" s="13"/>
      <c r="IO76" s="13"/>
      <c r="IP76" s="13"/>
      <c r="IQ76" s="13"/>
      <c r="IR76" s="13"/>
      <c r="IS76" s="13"/>
      <c r="IT76" s="13"/>
      <c r="IU76" s="13"/>
      <c r="IV76" s="13"/>
      <c r="IW76" s="13"/>
      <c r="IX76" s="13"/>
      <c r="IY76" s="13"/>
      <c r="IZ76" s="13"/>
      <c r="JA76" s="13"/>
      <c r="JB76" s="13"/>
      <c r="JC76" s="13"/>
      <c r="JD76" s="13"/>
      <c r="JE76" s="13"/>
      <c r="JF76" s="13"/>
      <c r="JG76" s="13"/>
      <c r="JH76" s="13"/>
      <c r="JI76" s="13"/>
      <c r="JJ76" s="13"/>
      <c r="JK76" s="13"/>
      <c r="JL76" s="13"/>
      <c r="JM76" s="13"/>
      <c r="JN76" s="13"/>
      <c r="JO76" s="13"/>
      <c r="JP76" s="13"/>
      <c r="JQ76" s="13"/>
      <c r="JR76" s="13"/>
      <c r="JS76" s="13"/>
      <c r="JT76" s="13"/>
      <c r="JU76" s="13"/>
      <c r="JV76" s="13"/>
      <c r="JW76" s="13"/>
      <c r="JX76" s="13"/>
    </row>
    <row r="77" spans="1:284" s="25" customFormat="1" x14ac:dyDescent="0.25">
      <c r="A77" s="118">
        <f t="shared" si="0"/>
        <v>67</v>
      </c>
      <c r="B77" s="6"/>
      <c r="C77" s="14" t="s">
        <v>19</v>
      </c>
      <c r="E77" s="192">
        <v>7.4300000000000005E-2</v>
      </c>
      <c r="F77" s="179"/>
      <c r="G77" s="192">
        <v>7.4300000000000005E-2</v>
      </c>
      <c r="H77" s="179"/>
      <c r="I77" s="96"/>
      <c r="J77" s="96"/>
      <c r="K77" s="220">
        <v>7.0699999999999999E-2</v>
      </c>
      <c r="L77" s="221"/>
      <c r="M77" s="186">
        <v>6.9199999999999998E-2</v>
      </c>
      <c r="N77" s="187"/>
      <c r="O77" s="184">
        <v>7.0099999999999996E-2</v>
      </c>
      <c r="P77" s="184"/>
      <c r="Q77" s="61"/>
      <c r="R77" s="178"/>
      <c r="S77" s="178"/>
      <c r="T77" s="178"/>
      <c r="U77" s="178"/>
      <c r="V77" s="178"/>
      <c r="W77" s="178"/>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13"/>
      <c r="BC77" s="13"/>
      <c r="BD77" s="13"/>
      <c r="BE77" s="13"/>
      <c r="BF77" s="13"/>
      <c r="BG77" s="13"/>
      <c r="BH77" s="13"/>
      <c r="BI77" s="13"/>
      <c r="BJ77" s="13"/>
      <c r="BK77" s="13"/>
      <c r="BL77" s="13"/>
      <c r="BM77" s="13"/>
      <c r="BN77" s="13"/>
      <c r="BO77" s="13"/>
      <c r="BP77" s="13"/>
      <c r="BQ77" s="13"/>
      <c r="BR77" s="13"/>
      <c r="BS77" s="13"/>
      <c r="BT77" s="13"/>
      <c r="BU77" s="13"/>
      <c r="BV77" s="13"/>
      <c r="BW77" s="13"/>
      <c r="BX77" s="13"/>
      <c r="BY77" s="13"/>
      <c r="BZ77" s="13"/>
      <c r="CA77" s="13"/>
      <c r="CB77" s="13"/>
      <c r="CC77" s="13"/>
      <c r="CD77" s="13"/>
      <c r="CE77" s="13"/>
      <c r="CF77" s="13"/>
      <c r="CG77" s="13"/>
      <c r="CH77" s="13"/>
      <c r="CI77" s="13"/>
      <c r="CJ77" s="13"/>
      <c r="CK77" s="13"/>
      <c r="CL77" s="13"/>
      <c r="CM77" s="13"/>
      <c r="CN77" s="13"/>
      <c r="CO77" s="13"/>
      <c r="CP77" s="13"/>
      <c r="CQ77" s="13"/>
      <c r="CR77" s="13"/>
      <c r="CS77" s="13"/>
      <c r="CT77" s="13"/>
      <c r="CU77" s="13"/>
      <c r="CV77" s="13"/>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13"/>
      <c r="DZ77" s="13"/>
      <c r="EA77" s="13"/>
      <c r="EB77" s="13"/>
      <c r="EC77" s="13"/>
      <c r="ED77" s="13"/>
      <c r="EE77" s="13"/>
      <c r="EF77" s="13"/>
      <c r="EG77" s="13"/>
      <c r="EH77" s="13"/>
      <c r="EI77" s="13"/>
      <c r="EJ77" s="13"/>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13"/>
      <c r="FI77" s="13"/>
      <c r="FJ77" s="13"/>
      <c r="FK77" s="13"/>
      <c r="FL77" s="13"/>
      <c r="FM77" s="13"/>
      <c r="FN77" s="13"/>
      <c r="FO77" s="13"/>
      <c r="FP77" s="13"/>
      <c r="FQ77" s="13"/>
      <c r="FR77" s="13"/>
      <c r="FS77" s="13"/>
      <c r="FT77" s="13"/>
      <c r="FU77" s="13"/>
      <c r="FV77" s="13"/>
      <c r="FW77" s="13"/>
      <c r="FX77" s="13"/>
      <c r="FY77" s="13"/>
      <c r="FZ77" s="13"/>
      <c r="GA77" s="13"/>
      <c r="GB77" s="13"/>
      <c r="GC77" s="13"/>
      <c r="GD77" s="13"/>
      <c r="GE77" s="13"/>
      <c r="GF77" s="13"/>
      <c r="GG77" s="13"/>
      <c r="GH77" s="13"/>
      <c r="GI77" s="13"/>
      <c r="GJ77" s="13"/>
      <c r="GK77" s="13"/>
      <c r="GL77" s="13"/>
      <c r="GM77" s="13"/>
      <c r="GN77" s="13"/>
      <c r="GO77" s="13"/>
      <c r="GP77" s="13"/>
      <c r="GQ77" s="13"/>
      <c r="GR77" s="13"/>
      <c r="GS77" s="13"/>
      <c r="GT77" s="13"/>
      <c r="GU77" s="13"/>
      <c r="GV77" s="13"/>
      <c r="GW77" s="13"/>
      <c r="GX77" s="13"/>
      <c r="GY77" s="13"/>
      <c r="GZ77" s="13"/>
      <c r="HA77" s="13"/>
      <c r="HB77" s="13"/>
      <c r="HC77" s="13"/>
      <c r="HD77" s="13"/>
      <c r="HE77" s="13"/>
      <c r="HF77" s="13"/>
      <c r="HG77" s="13"/>
      <c r="HH77" s="13"/>
      <c r="HI77" s="13"/>
      <c r="HJ77" s="13"/>
      <c r="HK77" s="13"/>
      <c r="HL77" s="13"/>
      <c r="HM77" s="13"/>
      <c r="HN77" s="13"/>
      <c r="HO77" s="13"/>
      <c r="HP77" s="13"/>
      <c r="HQ77" s="13"/>
      <c r="HR77" s="13"/>
      <c r="HS77" s="13"/>
      <c r="HT77" s="13"/>
      <c r="HU77" s="13"/>
      <c r="HV77" s="13"/>
      <c r="HW77" s="13"/>
      <c r="HX77" s="13"/>
      <c r="HY77" s="13"/>
      <c r="HZ77" s="13"/>
      <c r="IA77" s="13"/>
      <c r="IB77" s="13"/>
      <c r="IC77" s="13"/>
      <c r="ID77" s="13"/>
      <c r="IE77" s="13"/>
      <c r="IF77" s="13"/>
      <c r="IG77" s="13"/>
      <c r="IH77" s="13"/>
      <c r="II77" s="13"/>
      <c r="IJ77" s="13"/>
      <c r="IK77" s="13"/>
      <c r="IL77" s="13"/>
      <c r="IM77" s="13"/>
      <c r="IN77" s="13"/>
      <c r="IO77" s="13"/>
      <c r="IP77" s="13"/>
      <c r="IQ77" s="13"/>
      <c r="IR77" s="13"/>
      <c r="IS77" s="13"/>
      <c r="IT77" s="13"/>
      <c r="IU77" s="13"/>
      <c r="IV77" s="13"/>
      <c r="IW77" s="13"/>
      <c r="IX77" s="13"/>
      <c r="IY77" s="13"/>
      <c r="IZ77" s="13"/>
      <c r="JA77" s="13"/>
      <c r="JB77" s="13"/>
      <c r="JC77" s="13"/>
      <c r="JD77" s="13"/>
      <c r="JE77" s="13"/>
      <c r="JF77" s="13"/>
      <c r="JG77" s="13"/>
      <c r="JH77" s="13"/>
      <c r="JI77" s="13"/>
      <c r="JJ77" s="13"/>
      <c r="JK77" s="13"/>
      <c r="JL77" s="13"/>
      <c r="JM77" s="13"/>
      <c r="JN77" s="13"/>
      <c r="JO77" s="13"/>
      <c r="JP77" s="13"/>
      <c r="JQ77" s="13"/>
      <c r="JR77" s="13"/>
      <c r="JS77" s="13"/>
      <c r="JT77" s="13"/>
      <c r="JU77" s="13"/>
      <c r="JV77" s="13"/>
      <c r="JW77" s="13"/>
      <c r="JX77" s="13"/>
    </row>
    <row r="78" spans="1:284" s="25" customFormat="1" x14ac:dyDescent="0.25">
      <c r="A78" s="118">
        <f t="shared" si="0"/>
        <v>68</v>
      </c>
      <c r="B78" s="6"/>
      <c r="C78" s="14"/>
      <c r="D78" s="14"/>
      <c r="E78" s="178"/>
      <c r="F78" s="178"/>
      <c r="G78" s="178"/>
      <c r="H78" s="178"/>
      <c r="I78" s="96"/>
      <c r="J78" s="96"/>
      <c r="K78" s="178"/>
      <c r="L78" s="178"/>
      <c r="M78" s="178"/>
      <c r="N78" s="178"/>
      <c r="O78" s="183"/>
      <c r="P78" s="183"/>
      <c r="Q78" s="91"/>
      <c r="R78" s="178"/>
      <c r="S78" s="178"/>
      <c r="T78" s="178"/>
      <c r="U78" s="178"/>
      <c r="V78" s="178"/>
      <c r="W78" s="178"/>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T78" s="13"/>
      <c r="BU78" s="13"/>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J78" s="13"/>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R78" s="13"/>
      <c r="FS78" s="13"/>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GZ78" s="13"/>
      <c r="HA78" s="13"/>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3"/>
      <c r="II78" s="13"/>
      <c r="IJ78" s="13"/>
      <c r="IK78" s="13"/>
      <c r="IL78" s="13"/>
      <c r="IM78" s="13"/>
      <c r="IN78" s="13"/>
      <c r="IO78" s="13"/>
      <c r="IP78" s="13"/>
      <c r="IQ78" s="13"/>
      <c r="IR78" s="13"/>
      <c r="IS78" s="13"/>
      <c r="IT78" s="13"/>
      <c r="IU78" s="13"/>
      <c r="IV78" s="13"/>
      <c r="IW78" s="13"/>
      <c r="IX78" s="13"/>
      <c r="IY78" s="13"/>
      <c r="IZ78" s="13"/>
      <c r="JA78" s="13"/>
      <c r="JB78" s="13"/>
      <c r="JC78" s="13"/>
      <c r="JD78" s="13"/>
      <c r="JE78" s="13"/>
      <c r="JF78" s="13"/>
      <c r="JG78" s="13"/>
      <c r="JH78" s="13"/>
      <c r="JI78" s="13"/>
      <c r="JJ78" s="13"/>
      <c r="JK78" s="13"/>
      <c r="JL78" s="13"/>
      <c r="JM78" s="13"/>
      <c r="JN78" s="13"/>
      <c r="JO78" s="13"/>
      <c r="JP78" s="13"/>
      <c r="JQ78" s="13"/>
      <c r="JR78" s="13"/>
      <c r="JS78" s="13"/>
      <c r="JT78" s="13"/>
      <c r="JU78" s="13"/>
      <c r="JV78" s="13"/>
      <c r="JW78" s="13"/>
      <c r="JX78" s="13"/>
    </row>
    <row r="79" spans="1:284" s="25" customFormat="1" ht="31.5" x14ac:dyDescent="0.25">
      <c r="A79" s="118">
        <f t="shared" si="0"/>
        <v>69</v>
      </c>
      <c r="B79" s="6"/>
      <c r="C79" s="24" t="s">
        <v>14</v>
      </c>
      <c r="D79" s="24"/>
      <c r="E79" s="179"/>
      <c r="F79" s="179"/>
      <c r="G79" s="179"/>
      <c r="H79" s="179"/>
      <c r="I79" s="96"/>
      <c r="J79" s="96"/>
      <c r="K79" s="178"/>
      <c r="L79" s="178"/>
      <c r="M79" s="178"/>
      <c r="N79" s="178"/>
      <c r="O79" s="183"/>
      <c r="P79" s="183"/>
      <c r="Q79" s="91"/>
      <c r="R79" s="178"/>
      <c r="S79" s="178"/>
      <c r="T79" s="178"/>
      <c r="U79" s="178"/>
      <c r="V79" s="178"/>
      <c r="W79" s="178"/>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13"/>
      <c r="BC79" s="13"/>
      <c r="BD79" s="13"/>
      <c r="BE79" s="13"/>
      <c r="BF79" s="13"/>
      <c r="BG79" s="13"/>
      <c r="BH79" s="13"/>
      <c r="BI79" s="13"/>
      <c r="BJ79" s="13"/>
      <c r="BK79" s="13"/>
      <c r="BL79" s="13"/>
      <c r="BM79" s="13"/>
      <c r="BN79" s="13"/>
      <c r="BO79" s="13"/>
      <c r="BP79" s="13"/>
      <c r="BQ79" s="13"/>
      <c r="BR79" s="13"/>
      <c r="BS79" s="13"/>
      <c r="BT79" s="13"/>
      <c r="BU79" s="13"/>
      <c r="BV79" s="13"/>
      <c r="BW79" s="13"/>
      <c r="BX79" s="13"/>
      <c r="BY79" s="13"/>
      <c r="BZ79" s="13"/>
      <c r="CA79" s="13"/>
      <c r="CB79" s="13"/>
      <c r="CC79" s="13"/>
      <c r="CD79" s="13"/>
      <c r="CE79" s="13"/>
      <c r="CF79" s="13"/>
      <c r="CG79" s="13"/>
      <c r="CH79" s="13"/>
      <c r="CI79" s="13"/>
      <c r="CJ79" s="13"/>
      <c r="CK79" s="13"/>
      <c r="CL79" s="13"/>
      <c r="CM79" s="13"/>
      <c r="CN79" s="13"/>
      <c r="CO79" s="13"/>
      <c r="CP79" s="13"/>
      <c r="CQ79" s="13"/>
      <c r="CR79" s="13"/>
      <c r="CS79" s="13"/>
      <c r="CT79" s="13"/>
      <c r="CU79" s="13"/>
      <c r="CV79" s="13"/>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13"/>
      <c r="DZ79" s="13"/>
      <c r="EA79" s="13"/>
      <c r="EB79" s="13"/>
      <c r="EC79" s="13"/>
      <c r="ED79" s="13"/>
      <c r="EE79" s="13"/>
      <c r="EF79" s="13"/>
      <c r="EG79" s="13"/>
      <c r="EH79" s="13"/>
      <c r="EI79" s="13"/>
      <c r="EJ79" s="13"/>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13"/>
      <c r="FO79" s="13"/>
      <c r="FP79" s="13"/>
      <c r="FQ79" s="13"/>
      <c r="FR79" s="13"/>
      <c r="FS79" s="13"/>
      <c r="FT79" s="13"/>
      <c r="FU79" s="13"/>
      <c r="FV79" s="13"/>
      <c r="FW79" s="13"/>
      <c r="FX79" s="13"/>
      <c r="FY79" s="13"/>
      <c r="FZ79" s="13"/>
      <c r="GA79" s="13"/>
      <c r="GB79" s="13"/>
      <c r="GC79" s="13"/>
      <c r="GD79" s="13"/>
      <c r="GE79" s="13"/>
      <c r="GF79" s="13"/>
      <c r="GG79" s="13"/>
      <c r="GH79" s="13"/>
      <c r="GI79" s="13"/>
      <c r="GJ79" s="13"/>
      <c r="GK79" s="13"/>
      <c r="GL79" s="13"/>
      <c r="GM79" s="13"/>
      <c r="GN79" s="13"/>
      <c r="GO79" s="13"/>
      <c r="GP79" s="13"/>
      <c r="GQ79" s="13"/>
      <c r="GR79" s="13"/>
      <c r="GS79" s="13"/>
      <c r="GT79" s="13"/>
      <c r="GU79" s="13"/>
      <c r="GV79" s="13"/>
      <c r="GW79" s="13"/>
      <c r="GX79" s="13"/>
      <c r="GY79" s="13"/>
      <c r="GZ79" s="13"/>
      <c r="HA79" s="13"/>
      <c r="HB79" s="13"/>
      <c r="HC79" s="13"/>
      <c r="HD79" s="13"/>
      <c r="HE79" s="13"/>
      <c r="HF79" s="13"/>
      <c r="HG79" s="13"/>
      <c r="HH79" s="13"/>
      <c r="HI79" s="13"/>
      <c r="HJ79" s="13"/>
      <c r="HK79" s="13"/>
      <c r="HL79" s="13"/>
      <c r="HM79" s="13"/>
      <c r="HN79" s="13"/>
      <c r="HO79" s="13"/>
      <c r="HP79" s="13"/>
      <c r="HQ79" s="13"/>
      <c r="HR79" s="13"/>
      <c r="HS79" s="13"/>
      <c r="HT79" s="13"/>
      <c r="HU79" s="13"/>
      <c r="HV79" s="13"/>
      <c r="HW79" s="13"/>
      <c r="HX79" s="13"/>
      <c r="HY79" s="13"/>
      <c r="HZ79" s="13"/>
      <c r="IA79" s="13"/>
      <c r="IB79" s="13"/>
      <c r="IC79" s="13"/>
      <c r="ID79" s="13"/>
      <c r="IE79" s="13"/>
      <c r="IF79" s="13"/>
      <c r="IG79" s="13"/>
      <c r="IH79" s="13"/>
      <c r="II79" s="13"/>
      <c r="IJ79" s="13"/>
      <c r="IK79" s="13"/>
      <c r="IL79" s="13"/>
      <c r="IM79" s="13"/>
      <c r="IN79" s="13"/>
      <c r="IO79" s="13"/>
      <c r="IP79" s="13"/>
      <c r="IQ79" s="13"/>
      <c r="IR79" s="13"/>
      <c r="IS79" s="13"/>
      <c r="IT79" s="13"/>
      <c r="IU79" s="13"/>
      <c r="IV79" s="13"/>
      <c r="IW79" s="13"/>
      <c r="IX79" s="13"/>
      <c r="IY79" s="13"/>
      <c r="IZ79" s="13"/>
      <c r="JA79" s="13"/>
      <c r="JB79" s="13"/>
      <c r="JC79" s="13"/>
      <c r="JD79" s="13"/>
      <c r="JE79" s="13"/>
      <c r="JF79" s="13"/>
      <c r="JG79" s="13"/>
      <c r="JH79" s="13"/>
      <c r="JI79" s="13"/>
      <c r="JJ79" s="13"/>
      <c r="JK79" s="13"/>
      <c r="JL79" s="13"/>
      <c r="JM79" s="13"/>
      <c r="JN79" s="13"/>
      <c r="JO79" s="13"/>
      <c r="JP79" s="13"/>
      <c r="JQ79" s="13"/>
      <c r="JR79" s="13"/>
      <c r="JS79" s="13"/>
      <c r="JT79" s="13"/>
      <c r="JU79" s="13"/>
      <c r="JV79" s="13"/>
      <c r="JW79" s="13"/>
      <c r="JX79" s="13"/>
    </row>
    <row r="80" spans="1:284" s="25" customFormat="1" ht="63" customHeight="1" x14ac:dyDescent="0.25">
      <c r="A80" s="118">
        <f t="shared" si="0"/>
        <v>70</v>
      </c>
      <c r="B80" s="6"/>
      <c r="C80" s="24" t="s">
        <v>51</v>
      </c>
      <c r="D80" s="24"/>
      <c r="E80" s="41"/>
      <c r="F80" s="41"/>
      <c r="G80" s="41"/>
      <c r="H80" s="41"/>
      <c r="I80" s="96"/>
      <c r="J80" s="96"/>
      <c r="K80" s="222" t="s">
        <v>181</v>
      </c>
      <c r="L80" s="223"/>
      <c r="M80" s="39"/>
      <c r="N80" s="39"/>
      <c r="O80" s="189"/>
      <c r="P80" s="189"/>
      <c r="Q80" s="60"/>
      <c r="R80" s="39"/>
      <c r="S80" s="39"/>
      <c r="T80" s="39"/>
      <c r="U80" s="39"/>
      <c r="V80" s="39"/>
      <c r="W80" s="39"/>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13"/>
      <c r="BC80" s="13"/>
      <c r="BD80" s="13"/>
      <c r="BE80" s="13"/>
      <c r="BF80" s="13"/>
      <c r="BG80" s="13"/>
      <c r="BH80" s="13"/>
      <c r="BI80" s="13"/>
      <c r="BJ80" s="13"/>
      <c r="BK80" s="13"/>
      <c r="BL80" s="13"/>
      <c r="BM80" s="13"/>
      <c r="BN80" s="13"/>
      <c r="BO80" s="13"/>
      <c r="BP80" s="13"/>
      <c r="BQ80" s="13"/>
      <c r="BR80" s="13"/>
      <c r="BS80" s="13"/>
      <c r="BT80" s="13"/>
      <c r="BU80" s="13"/>
      <c r="BV80" s="13"/>
      <c r="BW80" s="13"/>
      <c r="BX80" s="13"/>
      <c r="BY80" s="13"/>
      <c r="BZ80" s="13"/>
      <c r="CA80" s="13"/>
      <c r="CB80" s="13"/>
      <c r="CC80" s="13"/>
      <c r="CD80" s="13"/>
      <c r="CE80" s="13"/>
      <c r="CF80" s="13"/>
      <c r="CG80" s="13"/>
      <c r="CH80" s="13"/>
      <c r="CI80" s="13"/>
      <c r="CJ80" s="13"/>
      <c r="CK80" s="13"/>
      <c r="CL80" s="13"/>
      <c r="CM80" s="13"/>
      <c r="CN80" s="13"/>
      <c r="CO80" s="13"/>
      <c r="CP80" s="13"/>
      <c r="CQ80" s="13"/>
      <c r="CR80" s="13"/>
      <c r="CS80" s="13"/>
      <c r="CT80" s="13"/>
      <c r="CU80" s="13"/>
      <c r="CV80" s="13"/>
      <c r="CW80" s="13"/>
      <c r="CX80" s="13"/>
      <c r="CY80" s="13"/>
      <c r="CZ80" s="13"/>
      <c r="DA80" s="13"/>
      <c r="DB80" s="13"/>
      <c r="DC80" s="13"/>
      <c r="DD80" s="13"/>
      <c r="DE80" s="13"/>
      <c r="DF80" s="13"/>
      <c r="DG80" s="13"/>
      <c r="DH80" s="13"/>
      <c r="DI80" s="13"/>
      <c r="DJ80" s="13"/>
      <c r="DK80" s="13"/>
      <c r="DL80" s="13"/>
      <c r="DM80" s="13"/>
      <c r="DN80" s="13"/>
      <c r="DO80" s="13"/>
      <c r="DP80" s="13"/>
      <c r="DQ80" s="13"/>
      <c r="DR80" s="13"/>
      <c r="DS80" s="13"/>
      <c r="DT80" s="13"/>
      <c r="DU80" s="13"/>
      <c r="DV80" s="13"/>
      <c r="DW80" s="13"/>
      <c r="DX80" s="13"/>
      <c r="DY80" s="13"/>
      <c r="DZ80" s="13"/>
      <c r="EA80" s="13"/>
      <c r="EB80" s="13"/>
      <c r="EC80" s="13"/>
      <c r="ED80" s="13"/>
      <c r="EE80" s="13"/>
      <c r="EF80" s="13"/>
      <c r="EG80" s="13"/>
      <c r="EH80" s="13"/>
      <c r="EI80" s="13"/>
      <c r="EJ80" s="13"/>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13"/>
      <c r="FO80" s="13"/>
      <c r="FP80" s="13"/>
      <c r="FQ80" s="13"/>
      <c r="FR80" s="13"/>
      <c r="FS80" s="13"/>
      <c r="FT80" s="13"/>
      <c r="FU80" s="13"/>
      <c r="FV80" s="13"/>
      <c r="FW80" s="13"/>
      <c r="FX80" s="13"/>
      <c r="FY80" s="13"/>
      <c r="FZ80" s="13"/>
      <c r="GA80" s="13"/>
      <c r="GB80" s="13"/>
      <c r="GC80" s="13"/>
      <c r="GD80" s="13"/>
      <c r="GE80" s="13"/>
      <c r="GF80" s="13"/>
      <c r="GG80" s="13"/>
      <c r="GH80" s="13"/>
      <c r="GI80" s="13"/>
      <c r="GJ80" s="13"/>
      <c r="GK80" s="13"/>
      <c r="GL80" s="13"/>
      <c r="GM80" s="13"/>
      <c r="GN80" s="13"/>
      <c r="GO80" s="13"/>
      <c r="GP80" s="13"/>
      <c r="GQ80" s="13"/>
      <c r="GR80" s="13"/>
      <c r="GS80" s="13"/>
      <c r="GT80" s="13"/>
      <c r="GU80" s="13"/>
      <c r="GV80" s="13"/>
      <c r="GW80" s="13"/>
      <c r="GX80" s="13"/>
      <c r="GY80" s="13"/>
      <c r="GZ80" s="13"/>
      <c r="HA80" s="13"/>
      <c r="HB80" s="13"/>
      <c r="HC80" s="13"/>
      <c r="HD80" s="13"/>
      <c r="HE80" s="13"/>
      <c r="HF80" s="13"/>
      <c r="HG80" s="13"/>
      <c r="HH80" s="13"/>
      <c r="HI80" s="13"/>
      <c r="HJ80" s="13"/>
      <c r="HK80" s="13"/>
      <c r="HL80" s="13"/>
      <c r="HM80" s="13"/>
      <c r="HN80" s="13"/>
      <c r="HO80" s="13"/>
      <c r="HP80" s="13"/>
      <c r="HQ80" s="13"/>
      <c r="HR80" s="13"/>
      <c r="HS80" s="13"/>
      <c r="HT80" s="13"/>
      <c r="HU80" s="13"/>
      <c r="HV80" s="13"/>
      <c r="HW80" s="13"/>
      <c r="HX80" s="13"/>
      <c r="HY80" s="13"/>
      <c r="HZ80" s="13"/>
      <c r="IA80" s="13"/>
      <c r="IB80" s="13"/>
      <c r="IC80" s="13"/>
      <c r="ID80" s="13"/>
      <c r="IE80" s="13"/>
      <c r="IF80" s="13"/>
      <c r="IG80" s="13"/>
      <c r="IH80" s="13"/>
      <c r="II80" s="13"/>
      <c r="IJ80" s="13"/>
      <c r="IK80" s="13"/>
      <c r="IL80" s="13"/>
      <c r="IM80" s="13"/>
      <c r="IN80" s="13"/>
      <c r="IO80" s="13"/>
      <c r="IP80" s="13"/>
      <c r="IQ80" s="13"/>
      <c r="IR80" s="13"/>
      <c r="IS80" s="13"/>
      <c r="IT80" s="13"/>
      <c r="IU80" s="13"/>
      <c r="IV80" s="13"/>
      <c r="IW80" s="13"/>
      <c r="IX80" s="13"/>
      <c r="IY80" s="13"/>
      <c r="IZ80" s="13"/>
      <c r="JA80" s="13"/>
      <c r="JB80" s="13"/>
      <c r="JC80" s="13"/>
      <c r="JD80" s="13"/>
      <c r="JE80" s="13"/>
      <c r="JF80" s="13"/>
      <c r="JG80" s="13"/>
      <c r="JH80" s="13"/>
      <c r="JI80" s="13"/>
      <c r="JJ80" s="13"/>
      <c r="JK80" s="13"/>
      <c r="JL80" s="13"/>
      <c r="JM80" s="13"/>
      <c r="JN80" s="13"/>
      <c r="JO80" s="13"/>
      <c r="JP80" s="13"/>
      <c r="JQ80" s="13"/>
      <c r="JR80" s="13"/>
      <c r="JS80" s="13"/>
      <c r="JT80" s="13"/>
      <c r="JU80" s="13"/>
      <c r="JV80" s="13"/>
      <c r="JW80" s="13"/>
      <c r="JX80" s="13"/>
    </row>
    <row r="81" spans="1:284" s="25" customFormat="1" ht="268.5" customHeight="1" x14ac:dyDescent="0.25">
      <c r="A81" s="39">
        <f t="shared" si="0"/>
        <v>71</v>
      </c>
      <c r="B81" s="6"/>
      <c r="C81" s="36" t="s">
        <v>141</v>
      </c>
      <c r="D81" s="8" t="s">
        <v>149</v>
      </c>
      <c r="E81" s="41"/>
      <c r="F81" s="41"/>
      <c r="G81" s="41"/>
      <c r="H81" s="41"/>
      <c r="I81" s="96"/>
      <c r="J81" s="96"/>
      <c r="K81" s="222" t="s">
        <v>182</v>
      </c>
      <c r="L81" s="223"/>
      <c r="M81" s="162" t="s">
        <v>260</v>
      </c>
      <c r="N81" s="163"/>
      <c r="O81" s="152"/>
      <c r="P81" s="152"/>
      <c r="Q81" s="102"/>
      <c r="R81" s="226" t="s">
        <v>206</v>
      </c>
      <c r="S81" s="227"/>
      <c r="T81" s="39"/>
      <c r="U81" s="39"/>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13"/>
      <c r="BC81" s="13"/>
      <c r="BD81" s="13"/>
      <c r="BE81" s="13"/>
      <c r="BF81" s="13"/>
      <c r="BG81" s="13"/>
      <c r="BH81" s="13"/>
      <c r="BI81" s="13"/>
      <c r="BJ81" s="13"/>
      <c r="BK81" s="13"/>
      <c r="BL81" s="13"/>
      <c r="BM81" s="13"/>
      <c r="BN81" s="13"/>
      <c r="BO81" s="13"/>
      <c r="BP81" s="13"/>
      <c r="BQ81" s="13"/>
      <c r="BR81" s="13"/>
      <c r="BS81" s="13"/>
      <c r="BT81" s="13"/>
      <c r="BU81" s="13"/>
      <c r="BV81" s="13"/>
      <c r="BW81" s="13"/>
      <c r="BX81" s="13"/>
      <c r="BY81" s="13"/>
      <c r="BZ81" s="13"/>
      <c r="CA81" s="13"/>
      <c r="CB81" s="13"/>
      <c r="CC81" s="13"/>
      <c r="CD81" s="13"/>
      <c r="CE81" s="13"/>
      <c r="CF81" s="13"/>
      <c r="CG81" s="13"/>
      <c r="CH81" s="13"/>
      <c r="CI81" s="13"/>
      <c r="CJ81" s="13"/>
      <c r="CK81" s="13"/>
      <c r="CL81" s="13"/>
      <c r="CM81" s="13"/>
      <c r="CN81" s="13"/>
      <c r="CO81" s="13"/>
      <c r="CP81" s="13"/>
      <c r="CQ81" s="13"/>
      <c r="CR81" s="13"/>
      <c r="CS81" s="13"/>
      <c r="CT81" s="13"/>
      <c r="CU81" s="13"/>
      <c r="CV81" s="13"/>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13"/>
      <c r="DZ81" s="13"/>
      <c r="EA81" s="13"/>
      <c r="EB81" s="13"/>
      <c r="EC81" s="13"/>
      <c r="ED81" s="13"/>
      <c r="EE81" s="13"/>
      <c r="EF81" s="13"/>
      <c r="EG81" s="13"/>
      <c r="EH81" s="13"/>
      <c r="EI81" s="13"/>
      <c r="EJ81" s="13"/>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13"/>
      <c r="FO81" s="13"/>
      <c r="FP81" s="13"/>
      <c r="FQ81" s="13"/>
      <c r="FR81" s="13"/>
      <c r="FS81" s="13"/>
      <c r="FT81" s="13"/>
      <c r="FU81" s="13"/>
      <c r="FV81" s="13"/>
      <c r="FW81" s="13"/>
      <c r="FX81" s="13"/>
      <c r="FY81" s="13"/>
      <c r="FZ81" s="13"/>
      <c r="GA81" s="13"/>
      <c r="GB81" s="13"/>
      <c r="GC81" s="13"/>
      <c r="GD81" s="13"/>
      <c r="GE81" s="13"/>
      <c r="GF81" s="13"/>
      <c r="GG81" s="13"/>
      <c r="GH81" s="13"/>
      <c r="GI81" s="13"/>
      <c r="GJ81" s="13"/>
      <c r="GK81" s="13"/>
      <c r="GL81" s="13"/>
      <c r="GM81" s="13"/>
      <c r="GN81" s="13"/>
      <c r="GO81" s="13"/>
      <c r="GP81" s="13"/>
      <c r="GQ81" s="13"/>
      <c r="GR81" s="13"/>
      <c r="GS81" s="13"/>
      <c r="GT81" s="13"/>
      <c r="GU81" s="13"/>
      <c r="GV81" s="13"/>
      <c r="GW81" s="13"/>
      <c r="GX81" s="13"/>
      <c r="GY81" s="13"/>
      <c r="GZ81" s="13"/>
      <c r="HA81" s="13"/>
      <c r="HB81" s="13"/>
      <c r="HC81" s="13"/>
      <c r="HD81" s="13"/>
      <c r="HE81" s="13"/>
      <c r="HF81" s="13"/>
      <c r="HG81" s="13"/>
      <c r="HH81" s="13"/>
      <c r="HI81" s="13"/>
      <c r="HJ81" s="13"/>
      <c r="HK81" s="13"/>
      <c r="HL81" s="13"/>
      <c r="HM81" s="13"/>
      <c r="HN81" s="13"/>
      <c r="HO81" s="13"/>
      <c r="HP81" s="13"/>
      <c r="HQ81" s="13"/>
      <c r="HR81" s="13"/>
      <c r="HS81" s="13"/>
      <c r="HT81" s="13"/>
      <c r="HU81" s="13"/>
      <c r="HV81" s="13"/>
      <c r="HW81" s="13"/>
      <c r="HX81" s="13"/>
      <c r="HY81" s="13"/>
      <c r="HZ81" s="13"/>
      <c r="IA81" s="13"/>
      <c r="IB81" s="13"/>
      <c r="IC81" s="13"/>
      <c r="ID81" s="13"/>
      <c r="IE81" s="13"/>
      <c r="IF81" s="13"/>
      <c r="IG81" s="13"/>
      <c r="IH81" s="13"/>
      <c r="II81" s="13"/>
      <c r="IJ81" s="13"/>
      <c r="IK81" s="13"/>
      <c r="IL81" s="13"/>
      <c r="IM81" s="13"/>
      <c r="IN81" s="13"/>
      <c r="IO81" s="13"/>
      <c r="IP81" s="13"/>
      <c r="IQ81" s="13"/>
      <c r="IR81" s="13"/>
      <c r="IS81" s="13"/>
      <c r="IT81" s="13"/>
      <c r="IU81" s="13"/>
      <c r="IV81" s="13"/>
      <c r="IW81" s="13"/>
      <c r="IX81" s="13"/>
      <c r="IY81" s="13"/>
      <c r="IZ81" s="13"/>
      <c r="JA81" s="13"/>
      <c r="JB81" s="13"/>
      <c r="JC81" s="13"/>
      <c r="JD81" s="13"/>
      <c r="JE81" s="13"/>
      <c r="JF81" s="13"/>
      <c r="JG81" s="13"/>
      <c r="JH81" s="13"/>
      <c r="JI81" s="13"/>
      <c r="JJ81" s="13"/>
      <c r="JK81" s="13"/>
      <c r="JL81" s="13"/>
      <c r="JM81" s="13"/>
      <c r="JN81" s="13"/>
      <c r="JO81" s="13"/>
      <c r="JP81" s="13"/>
      <c r="JQ81" s="13"/>
      <c r="JR81" s="13"/>
      <c r="JS81" s="13"/>
      <c r="JT81" s="13"/>
      <c r="JU81" s="13"/>
      <c r="JV81" s="13"/>
      <c r="JW81" s="13"/>
      <c r="JX81" s="13"/>
    </row>
    <row r="82" spans="1:284" s="25" customFormat="1" ht="130.5" customHeight="1" x14ac:dyDescent="0.25">
      <c r="A82" s="118">
        <f t="shared" si="0"/>
        <v>72</v>
      </c>
      <c r="B82" s="6"/>
      <c r="C82" s="37" t="s">
        <v>142</v>
      </c>
      <c r="D82" s="8" t="s">
        <v>150</v>
      </c>
      <c r="E82" s="41"/>
      <c r="F82" s="41"/>
      <c r="G82" s="41"/>
      <c r="H82" s="41"/>
      <c r="I82" s="96"/>
      <c r="J82" s="96"/>
      <c r="K82" s="222" t="s">
        <v>183</v>
      </c>
      <c r="L82" s="223"/>
      <c r="M82" s="162" t="s">
        <v>261</v>
      </c>
      <c r="N82" s="163"/>
      <c r="O82" s="99"/>
      <c r="P82" s="99"/>
      <c r="Q82" s="102"/>
      <c r="R82" s="226" t="s">
        <v>207</v>
      </c>
      <c r="S82" s="227"/>
      <c r="T82" s="39"/>
      <c r="U82" s="39"/>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13"/>
      <c r="BC82" s="13"/>
      <c r="BD82" s="13"/>
      <c r="BE82" s="13"/>
      <c r="BF82" s="13"/>
      <c r="BG82" s="13"/>
      <c r="BH82" s="13"/>
      <c r="BI82" s="13"/>
      <c r="BJ82" s="13"/>
      <c r="BK82" s="13"/>
      <c r="BL82" s="13"/>
      <c r="BM82" s="13"/>
      <c r="BN82" s="13"/>
      <c r="BO82" s="13"/>
      <c r="BP82" s="13"/>
      <c r="BQ82" s="13"/>
      <c r="BR82" s="13"/>
      <c r="BS82" s="13"/>
      <c r="BT82" s="13"/>
      <c r="BU82" s="13"/>
      <c r="BV82" s="13"/>
      <c r="BW82" s="13"/>
      <c r="BX82" s="13"/>
      <c r="BY82" s="13"/>
      <c r="BZ82" s="13"/>
      <c r="CA82" s="13"/>
      <c r="CB82" s="13"/>
      <c r="CC82" s="13"/>
      <c r="CD82" s="13"/>
      <c r="CE82" s="13"/>
      <c r="CF82" s="13"/>
      <c r="CG82" s="13"/>
      <c r="CH82" s="13"/>
      <c r="CI82" s="13"/>
      <c r="CJ82" s="13"/>
      <c r="CK82" s="13"/>
      <c r="CL82" s="13"/>
      <c r="CM82" s="13"/>
      <c r="CN82" s="13"/>
      <c r="CO82" s="13"/>
      <c r="CP82" s="13"/>
      <c r="CQ82" s="13"/>
      <c r="CR82" s="13"/>
      <c r="CS82" s="13"/>
      <c r="CT82" s="13"/>
      <c r="CU82" s="13"/>
      <c r="CV82" s="13"/>
      <c r="CW82" s="13"/>
      <c r="CX82" s="13"/>
      <c r="CY82" s="13"/>
      <c r="CZ82" s="13"/>
      <c r="DA82" s="13"/>
      <c r="DB82" s="13"/>
      <c r="DC82" s="13"/>
      <c r="DD82" s="13"/>
      <c r="DE82" s="13"/>
      <c r="DF82" s="13"/>
      <c r="DG82" s="13"/>
      <c r="DH82" s="13"/>
      <c r="DI82" s="13"/>
      <c r="DJ82" s="13"/>
      <c r="DK82" s="13"/>
      <c r="DL82" s="13"/>
      <c r="DM82" s="13"/>
      <c r="DN82" s="13"/>
      <c r="DO82" s="13"/>
      <c r="DP82" s="13"/>
      <c r="DQ82" s="13"/>
      <c r="DR82" s="13"/>
      <c r="DS82" s="13"/>
      <c r="DT82" s="13"/>
      <c r="DU82" s="13"/>
      <c r="DV82" s="13"/>
      <c r="DW82" s="13"/>
      <c r="DX82" s="13"/>
      <c r="DY82" s="13"/>
      <c r="DZ82" s="13"/>
      <c r="EA82" s="13"/>
      <c r="EB82" s="13"/>
      <c r="EC82" s="13"/>
      <c r="ED82" s="13"/>
      <c r="EE82" s="13"/>
      <c r="EF82" s="13"/>
      <c r="EG82" s="13"/>
      <c r="EH82" s="13"/>
      <c r="EI82" s="13"/>
      <c r="EJ82" s="13"/>
      <c r="EK82" s="13"/>
      <c r="EL82" s="13"/>
      <c r="EM82" s="13"/>
      <c r="EN82" s="13"/>
      <c r="EO82" s="13"/>
      <c r="EP82" s="13"/>
      <c r="EQ82" s="13"/>
      <c r="ER82" s="13"/>
      <c r="ES82" s="13"/>
      <c r="ET82" s="13"/>
      <c r="EU82" s="13"/>
      <c r="EV82" s="13"/>
      <c r="EW82" s="13"/>
      <c r="EX82" s="13"/>
      <c r="EY82" s="13"/>
      <c r="EZ82" s="13"/>
      <c r="FA82" s="13"/>
      <c r="FB82" s="13"/>
      <c r="FC82" s="13"/>
      <c r="FD82" s="13"/>
      <c r="FE82" s="13"/>
      <c r="FF82" s="13"/>
      <c r="FG82" s="13"/>
      <c r="FH82" s="13"/>
      <c r="FI82" s="13"/>
      <c r="FJ82" s="13"/>
      <c r="FK82" s="13"/>
      <c r="FL82" s="13"/>
      <c r="FM82" s="13"/>
      <c r="FN82" s="13"/>
      <c r="FO82" s="13"/>
      <c r="FP82" s="13"/>
      <c r="FQ82" s="13"/>
      <c r="FR82" s="13"/>
      <c r="FS82" s="13"/>
      <c r="FT82" s="13"/>
      <c r="FU82" s="13"/>
      <c r="FV82" s="13"/>
      <c r="FW82" s="13"/>
      <c r="FX82" s="13"/>
      <c r="FY82" s="13"/>
      <c r="FZ82" s="13"/>
      <c r="GA82" s="13"/>
      <c r="GB82" s="13"/>
      <c r="GC82" s="13"/>
      <c r="GD82" s="13"/>
      <c r="GE82" s="13"/>
      <c r="GF82" s="13"/>
      <c r="GG82" s="13"/>
      <c r="GH82" s="13"/>
      <c r="GI82" s="13"/>
      <c r="GJ82" s="13"/>
      <c r="GK82" s="13"/>
      <c r="GL82" s="13"/>
      <c r="GM82" s="13"/>
      <c r="GN82" s="13"/>
      <c r="GO82" s="13"/>
      <c r="GP82" s="13"/>
      <c r="GQ82" s="13"/>
      <c r="GR82" s="13"/>
      <c r="GS82" s="13"/>
      <c r="GT82" s="13"/>
      <c r="GU82" s="13"/>
      <c r="GV82" s="13"/>
      <c r="GW82" s="13"/>
      <c r="GX82" s="13"/>
      <c r="GY82" s="13"/>
      <c r="GZ82" s="13"/>
      <c r="HA82" s="13"/>
      <c r="HB82" s="13"/>
      <c r="HC82" s="13"/>
      <c r="HD82" s="13"/>
      <c r="HE82" s="13"/>
      <c r="HF82" s="13"/>
      <c r="HG82" s="13"/>
      <c r="HH82" s="13"/>
      <c r="HI82" s="13"/>
      <c r="HJ82" s="13"/>
      <c r="HK82" s="13"/>
      <c r="HL82" s="13"/>
      <c r="HM82" s="13"/>
      <c r="HN82" s="13"/>
      <c r="HO82" s="13"/>
      <c r="HP82" s="13"/>
      <c r="HQ82" s="13"/>
      <c r="HR82" s="13"/>
      <c r="HS82" s="13"/>
      <c r="HT82" s="13"/>
      <c r="HU82" s="13"/>
      <c r="HV82" s="13"/>
      <c r="HW82" s="13"/>
      <c r="HX82" s="13"/>
      <c r="HY82" s="13"/>
      <c r="HZ82" s="13"/>
      <c r="IA82" s="13"/>
      <c r="IB82" s="13"/>
      <c r="IC82" s="13"/>
      <c r="ID82" s="13"/>
      <c r="IE82" s="13"/>
      <c r="IF82" s="13"/>
      <c r="IG82" s="13"/>
      <c r="IH82" s="13"/>
      <c r="II82" s="13"/>
      <c r="IJ82" s="13"/>
      <c r="IK82" s="13"/>
      <c r="IL82" s="13"/>
      <c r="IM82" s="13"/>
      <c r="IN82" s="13"/>
      <c r="IO82" s="13"/>
      <c r="IP82" s="13"/>
      <c r="IQ82" s="13"/>
      <c r="IR82" s="13"/>
      <c r="IS82" s="13"/>
      <c r="IT82" s="13"/>
      <c r="IU82" s="13"/>
      <c r="IV82" s="13"/>
      <c r="IW82" s="13"/>
      <c r="IX82" s="13"/>
      <c r="IY82" s="13"/>
      <c r="IZ82" s="13"/>
      <c r="JA82" s="13"/>
      <c r="JB82" s="13"/>
      <c r="JC82" s="13"/>
      <c r="JD82" s="13"/>
      <c r="JE82" s="13"/>
      <c r="JF82" s="13"/>
      <c r="JG82" s="13"/>
      <c r="JH82" s="13"/>
      <c r="JI82" s="13"/>
      <c r="JJ82" s="13"/>
      <c r="JK82" s="13"/>
      <c r="JL82" s="13"/>
      <c r="JM82" s="13"/>
      <c r="JN82" s="13"/>
      <c r="JO82" s="13"/>
      <c r="JP82" s="13"/>
      <c r="JQ82" s="13"/>
      <c r="JR82" s="13"/>
      <c r="JS82" s="13"/>
      <c r="JT82" s="13"/>
      <c r="JU82" s="13"/>
      <c r="JV82" s="13"/>
      <c r="JW82" s="13"/>
      <c r="JX82" s="13"/>
    </row>
    <row r="83" spans="1:284" s="25" customFormat="1" ht="201" customHeight="1" x14ac:dyDescent="0.25">
      <c r="A83" s="118">
        <f t="shared" si="0"/>
        <v>73</v>
      </c>
      <c r="B83" s="6"/>
      <c r="C83" s="79" t="s">
        <v>184</v>
      </c>
      <c r="D83" s="5" t="s">
        <v>264</v>
      </c>
      <c r="E83" s="164" t="s">
        <v>263</v>
      </c>
      <c r="F83" s="165"/>
      <c r="G83" s="165"/>
      <c r="H83" s="166"/>
      <c r="I83" s="43"/>
      <c r="J83" s="43"/>
      <c r="K83" s="222" t="s">
        <v>185</v>
      </c>
      <c r="L83" s="223"/>
      <c r="M83" s="209" t="s">
        <v>262</v>
      </c>
      <c r="N83" s="210"/>
      <c r="O83" s="182"/>
      <c r="P83" s="182"/>
      <c r="Q83" s="58"/>
      <c r="R83" s="181"/>
      <c r="S83" s="181"/>
      <c r="T83" s="181"/>
      <c r="U83" s="181"/>
      <c r="V83" s="181"/>
      <c r="W83" s="181"/>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13"/>
      <c r="DZ83" s="13"/>
      <c r="EA83" s="13"/>
      <c r="EB83" s="13"/>
      <c r="EC83" s="13"/>
      <c r="ED83" s="13"/>
      <c r="EE83" s="13"/>
      <c r="EF83" s="13"/>
      <c r="EG83" s="13"/>
      <c r="EH83" s="13"/>
      <c r="EI83" s="13"/>
      <c r="EJ83" s="13"/>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13"/>
      <c r="FV83" s="13"/>
      <c r="FW83" s="13"/>
      <c r="FX83" s="13"/>
      <c r="FY83" s="13"/>
      <c r="FZ83" s="13"/>
      <c r="GA83" s="13"/>
      <c r="GB83" s="13"/>
      <c r="GC83" s="13"/>
      <c r="GD83" s="13"/>
      <c r="GE83" s="13"/>
      <c r="GF83" s="13"/>
      <c r="GG83" s="13"/>
      <c r="GH83" s="13"/>
      <c r="GI83" s="13"/>
      <c r="GJ83" s="13"/>
      <c r="GK83" s="13"/>
      <c r="GL83" s="13"/>
      <c r="GM83" s="13"/>
      <c r="GN83" s="13"/>
      <c r="GO83" s="13"/>
      <c r="GP83" s="13"/>
      <c r="GQ83" s="13"/>
      <c r="GR83" s="13"/>
      <c r="GS83" s="13"/>
      <c r="GT83" s="13"/>
      <c r="GU83" s="13"/>
      <c r="GV83" s="13"/>
      <c r="GW83" s="13"/>
      <c r="GX83" s="13"/>
      <c r="GY83" s="13"/>
      <c r="GZ83" s="13"/>
      <c r="HA83" s="13"/>
      <c r="HB83" s="13"/>
      <c r="HC83" s="13"/>
      <c r="HD83" s="13"/>
      <c r="HE83" s="13"/>
      <c r="HF83" s="13"/>
      <c r="HG83" s="13"/>
      <c r="HH83" s="13"/>
      <c r="HI83" s="13"/>
      <c r="HJ83" s="13"/>
      <c r="HK83" s="13"/>
      <c r="HL83" s="13"/>
      <c r="HM83" s="13"/>
      <c r="HN83" s="13"/>
      <c r="HO83" s="13"/>
      <c r="HP83" s="13"/>
      <c r="HQ83" s="13"/>
      <c r="HR83" s="13"/>
      <c r="HS83" s="13"/>
      <c r="HT83" s="13"/>
      <c r="HU83" s="13"/>
      <c r="HV83" s="13"/>
      <c r="HW83" s="13"/>
      <c r="HX83" s="13"/>
      <c r="HY83" s="13"/>
      <c r="HZ83" s="13"/>
      <c r="IA83" s="13"/>
      <c r="IB83" s="13"/>
      <c r="IC83" s="13"/>
      <c r="ID83" s="13"/>
      <c r="IE83" s="13"/>
      <c r="IF83" s="13"/>
      <c r="IG83" s="13"/>
      <c r="IH83" s="13"/>
      <c r="II83" s="13"/>
      <c r="IJ83" s="13"/>
      <c r="IK83" s="13"/>
      <c r="IL83" s="13"/>
      <c r="IM83" s="13"/>
      <c r="IN83" s="13"/>
      <c r="IO83" s="13"/>
      <c r="IP83" s="13"/>
      <c r="IQ83" s="13"/>
      <c r="IR83" s="13"/>
      <c r="IS83" s="13"/>
      <c r="IT83" s="13"/>
      <c r="IU83" s="13"/>
      <c r="IV83" s="13"/>
      <c r="IW83" s="13"/>
      <c r="IX83" s="13"/>
      <c r="IY83" s="13"/>
      <c r="IZ83" s="13"/>
      <c r="JA83" s="13"/>
      <c r="JB83" s="13"/>
      <c r="JC83" s="13"/>
      <c r="JD83" s="13"/>
      <c r="JE83" s="13"/>
      <c r="JF83" s="13"/>
      <c r="JG83" s="13"/>
      <c r="JH83" s="13"/>
      <c r="JI83" s="13"/>
      <c r="JJ83" s="13"/>
      <c r="JK83" s="13"/>
      <c r="JL83" s="13"/>
      <c r="JM83" s="13"/>
      <c r="JN83" s="13"/>
      <c r="JO83" s="13"/>
      <c r="JP83" s="13"/>
      <c r="JQ83" s="13"/>
      <c r="JR83" s="13"/>
      <c r="JS83" s="13"/>
      <c r="JT83" s="13"/>
      <c r="JU83" s="13"/>
      <c r="JV83" s="13"/>
      <c r="JW83" s="13"/>
      <c r="JX83" s="13"/>
    </row>
    <row r="84" spans="1:284" s="25" customFormat="1" ht="29.25" customHeight="1" x14ac:dyDescent="0.25">
      <c r="A84" s="118">
        <f t="shared" si="0"/>
        <v>74</v>
      </c>
      <c r="B84" s="6"/>
      <c r="C84" s="24" t="s">
        <v>3</v>
      </c>
      <c r="D84" s="5"/>
      <c r="E84" s="181"/>
      <c r="F84" s="181"/>
      <c r="G84" s="181"/>
      <c r="H84" s="181"/>
      <c r="I84" s="43"/>
      <c r="J84" s="43"/>
      <c r="K84" s="178"/>
      <c r="L84" s="178"/>
      <c r="M84" s="178"/>
      <c r="N84" s="178"/>
      <c r="O84" s="179"/>
      <c r="P84" s="179"/>
      <c r="Q84" s="91"/>
      <c r="R84" s="178"/>
      <c r="S84" s="178"/>
      <c r="T84" s="178"/>
      <c r="U84" s="178"/>
      <c r="V84" s="178"/>
      <c r="W84" s="178"/>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R84" s="13"/>
      <c r="BS84" s="13"/>
      <c r="BT84" s="13"/>
      <c r="BU84" s="13"/>
      <c r="BV84" s="13"/>
      <c r="BW84" s="13"/>
      <c r="BX84" s="13"/>
      <c r="BY84" s="13"/>
      <c r="BZ84" s="13"/>
      <c r="CA84" s="13"/>
      <c r="CB84" s="13"/>
      <c r="CC84" s="13"/>
      <c r="CD84" s="13"/>
      <c r="CE84" s="13"/>
      <c r="CF84" s="13"/>
      <c r="CG84" s="13"/>
      <c r="CH84" s="13"/>
      <c r="CI84" s="13"/>
      <c r="CJ84" s="13"/>
      <c r="CK84" s="13"/>
      <c r="CL84" s="13"/>
      <c r="CM84" s="13"/>
      <c r="CN84" s="13"/>
      <c r="CO84" s="13"/>
      <c r="CP84" s="13"/>
      <c r="CQ84" s="13"/>
      <c r="CR84" s="13"/>
      <c r="CS84" s="13"/>
      <c r="CT84" s="13"/>
      <c r="CU84" s="13"/>
      <c r="CV84" s="13"/>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13"/>
      <c r="DZ84" s="13"/>
      <c r="EA84" s="13"/>
      <c r="EB84" s="13"/>
      <c r="EC84" s="13"/>
      <c r="ED84" s="13"/>
      <c r="EE84" s="13"/>
      <c r="EF84" s="13"/>
      <c r="EG84" s="13"/>
      <c r="EH84" s="13"/>
      <c r="EI84" s="13"/>
      <c r="EJ84" s="13"/>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13"/>
      <c r="FV84" s="13"/>
      <c r="FW84" s="13"/>
      <c r="FX84" s="13"/>
      <c r="FY84" s="13"/>
      <c r="FZ84" s="13"/>
      <c r="GA84" s="13"/>
      <c r="GB84" s="13"/>
      <c r="GC84" s="13"/>
      <c r="GD84" s="13"/>
      <c r="GE84" s="13"/>
      <c r="GF84" s="13"/>
      <c r="GG84" s="13"/>
      <c r="GH84" s="13"/>
      <c r="GI84" s="13"/>
      <c r="GJ84" s="13"/>
      <c r="GK84" s="13"/>
      <c r="GL84" s="13"/>
      <c r="GM84" s="13"/>
      <c r="GN84" s="13"/>
      <c r="GO84" s="13"/>
      <c r="GP84" s="13"/>
      <c r="GQ84" s="13"/>
      <c r="GR84" s="13"/>
      <c r="GS84" s="13"/>
      <c r="GT84" s="13"/>
      <c r="GU84" s="13"/>
      <c r="GV84" s="13"/>
      <c r="GW84" s="13"/>
      <c r="GX84" s="13"/>
      <c r="GY84" s="13"/>
      <c r="GZ84" s="13"/>
      <c r="HA84" s="13"/>
      <c r="HB84" s="13"/>
      <c r="HC84" s="13"/>
      <c r="HD84" s="13"/>
      <c r="HE84" s="13"/>
      <c r="HF84" s="13"/>
      <c r="HG84" s="13"/>
      <c r="HH84" s="13"/>
      <c r="HI84" s="13"/>
      <c r="HJ84" s="13"/>
      <c r="HK84" s="13"/>
      <c r="HL84" s="13"/>
      <c r="HM84" s="13"/>
      <c r="HN84" s="13"/>
      <c r="HO84" s="13"/>
      <c r="HP84" s="13"/>
      <c r="HQ84" s="13"/>
      <c r="HR84" s="13"/>
      <c r="HS84" s="13"/>
      <c r="HT84" s="13"/>
      <c r="HU84" s="13"/>
      <c r="HV84" s="13"/>
      <c r="HW84" s="13"/>
      <c r="HX84" s="13"/>
      <c r="HY84" s="13"/>
      <c r="HZ84" s="13"/>
      <c r="IA84" s="13"/>
      <c r="IB84" s="13"/>
      <c r="IC84" s="13"/>
      <c r="ID84" s="13"/>
      <c r="IE84" s="13"/>
      <c r="IF84" s="13"/>
      <c r="IG84" s="13"/>
      <c r="IH84" s="13"/>
      <c r="II84" s="13"/>
      <c r="IJ84" s="13"/>
      <c r="IK84" s="13"/>
      <c r="IL84" s="13"/>
      <c r="IM84" s="13"/>
      <c r="IN84" s="13"/>
      <c r="IO84" s="13"/>
      <c r="IP84" s="13"/>
      <c r="IQ84" s="13"/>
      <c r="IR84" s="13"/>
      <c r="IS84" s="13"/>
      <c r="IT84" s="13"/>
      <c r="IU84" s="13"/>
      <c r="IV84" s="13"/>
      <c r="IW84" s="13"/>
      <c r="IX84" s="13"/>
      <c r="IY84" s="13"/>
      <c r="IZ84" s="13"/>
      <c r="JA84" s="13"/>
      <c r="JB84" s="13"/>
      <c r="JC84" s="13"/>
      <c r="JD84" s="13"/>
      <c r="JE84" s="13"/>
      <c r="JF84" s="13"/>
      <c r="JG84" s="13"/>
      <c r="JH84" s="13"/>
      <c r="JI84" s="13"/>
      <c r="JJ84" s="13"/>
      <c r="JK84" s="13"/>
      <c r="JL84" s="13"/>
      <c r="JM84" s="13"/>
      <c r="JN84" s="13"/>
      <c r="JO84" s="13"/>
      <c r="JP84" s="13"/>
      <c r="JQ84" s="13"/>
      <c r="JR84" s="13"/>
      <c r="JS84" s="13"/>
      <c r="JT84" s="13"/>
      <c r="JU84" s="13"/>
      <c r="JV84" s="13"/>
      <c r="JW84" s="13"/>
      <c r="JX84" s="13"/>
    </row>
    <row r="85" spans="1:284" s="13" customFormat="1" ht="187.5" customHeight="1" x14ac:dyDescent="0.25">
      <c r="A85" s="118">
        <f t="shared" si="0"/>
        <v>75</v>
      </c>
      <c r="B85" s="6"/>
      <c r="C85" s="38" t="s">
        <v>109</v>
      </c>
      <c r="D85" s="80" t="s">
        <v>135</v>
      </c>
      <c r="E85" s="50"/>
      <c r="F85" s="50"/>
      <c r="G85" s="50"/>
      <c r="H85" s="50"/>
      <c r="I85" s="50"/>
      <c r="J85" s="50"/>
      <c r="K85" s="224" t="s">
        <v>186</v>
      </c>
      <c r="L85" s="224"/>
      <c r="M85" s="154" t="s">
        <v>265</v>
      </c>
      <c r="N85" s="51"/>
      <c r="O85" s="52" t="s">
        <v>228</v>
      </c>
      <c r="P85" s="52"/>
      <c r="Q85" s="51"/>
      <c r="R85" s="51"/>
      <c r="S85" s="51"/>
      <c r="T85" s="51"/>
      <c r="U85" s="51"/>
      <c r="V85" s="51"/>
      <c r="W85" s="51"/>
    </row>
    <row r="86" spans="1:284" s="25" customFormat="1" ht="107.25" customHeight="1" x14ac:dyDescent="0.25">
      <c r="A86" s="118">
        <f t="shared" si="0"/>
        <v>76</v>
      </c>
      <c r="B86" s="6"/>
      <c r="C86" s="9" t="s">
        <v>133</v>
      </c>
      <c r="D86" s="9" t="s">
        <v>134</v>
      </c>
      <c r="E86" s="32"/>
      <c r="F86" s="32"/>
      <c r="G86" s="32"/>
      <c r="H86" s="32"/>
      <c r="I86" s="32"/>
      <c r="J86" s="32"/>
      <c r="K86" s="225" t="s">
        <v>187</v>
      </c>
      <c r="L86" s="225"/>
      <c r="M86" s="156" t="s">
        <v>266</v>
      </c>
      <c r="N86" s="32"/>
      <c r="O86" s="95"/>
      <c r="P86" s="95"/>
      <c r="Q86" s="32"/>
      <c r="R86" s="32"/>
      <c r="S86" s="32"/>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R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13"/>
      <c r="FV86" s="13"/>
      <c r="FW86" s="13"/>
      <c r="FX86" s="13"/>
      <c r="FY86" s="13"/>
      <c r="FZ86" s="13"/>
      <c r="GA86" s="13"/>
      <c r="GB86" s="13"/>
      <c r="GC86" s="13"/>
      <c r="GD86" s="13"/>
      <c r="GE86" s="13"/>
      <c r="GF86" s="13"/>
      <c r="GG86" s="13"/>
      <c r="GH86" s="13"/>
      <c r="GI86" s="13"/>
      <c r="GJ86" s="13"/>
      <c r="GK86" s="13"/>
      <c r="GL86" s="13"/>
      <c r="GM86" s="13"/>
      <c r="GN86" s="13"/>
      <c r="GO86" s="13"/>
      <c r="GP86" s="13"/>
      <c r="GQ86" s="13"/>
      <c r="GR86" s="13"/>
      <c r="GS86" s="13"/>
      <c r="GT86" s="13"/>
      <c r="GU86" s="13"/>
      <c r="GV86" s="13"/>
      <c r="GW86" s="13"/>
      <c r="GX86" s="13"/>
      <c r="GY86" s="13"/>
      <c r="GZ86" s="13"/>
      <c r="HA86" s="13"/>
      <c r="HB86" s="13"/>
      <c r="HC86" s="13"/>
      <c r="HD86" s="13"/>
      <c r="HE86" s="13"/>
      <c r="HF86" s="13"/>
      <c r="HG86" s="13"/>
      <c r="HH86" s="13"/>
      <c r="HI86" s="13"/>
      <c r="HJ86" s="13"/>
      <c r="HK86" s="13"/>
      <c r="HL86" s="13"/>
      <c r="HM86" s="13"/>
      <c r="HN86" s="13"/>
      <c r="HO86" s="13"/>
      <c r="HP86" s="13"/>
      <c r="HQ86" s="13"/>
      <c r="HR86" s="13"/>
      <c r="HS86" s="13"/>
      <c r="HT86" s="13"/>
      <c r="HU86" s="13"/>
      <c r="HV86" s="13"/>
      <c r="HW86" s="13"/>
      <c r="HX86" s="13"/>
      <c r="HY86" s="13"/>
      <c r="HZ86" s="13"/>
      <c r="IA86" s="13"/>
      <c r="IB86" s="13"/>
      <c r="IC86" s="13"/>
      <c r="ID86" s="13"/>
      <c r="IE86" s="13"/>
      <c r="IF86" s="13"/>
      <c r="IG86" s="13"/>
      <c r="IH86" s="13"/>
      <c r="II86" s="13"/>
      <c r="IJ86" s="13"/>
      <c r="IK86" s="13"/>
      <c r="IL86" s="13"/>
      <c r="IM86" s="13"/>
      <c r="IN86" s="13"/>
      <c r="IO86" s="13"/>
      <c r="IP86" s="13"/>
      <c r="IQ86" s="13"/>
      <c r="IR86" s="13"/>
      <c r="IS86" s="13"/>
      <c r="IT86" s="13"/>
      <c r="IU86" s="13"/>
      <c r="IV86" s="13"/>
      <c r="IW86" s="13"/>
      <c r="IX86" s="13"/>
      <c r="IY86" s="13"/>
      <c r="IZ86" s="13"/>
      <c r="JA86" s="13"/>
      <c r="JB86" s="13"/>
      <c r="JC86" s="13"/>
      <c r="JD86" s="13"/>
      <c r="JE86" s="13"/>
      <c r="JF86" s="13"/>
      <c r="JG86" s="13"/>
      <c r="JH86" s="13"/>
      <c r="JI86" s="13"/>
      <c r="JJ86" s="13"/>
      <c r="JK86" s="13"/>
      <c r="JL86" s="13"/>
      <c r="JM86" s="13"/>
      <c r="JN86" s="13"/>
      <c r="JO86" s="13"/>
      <c r="JP86" s="13"/>
      <c r="JQ86" s="13"/>
      <c r="JR86" s="13"/>
      <c r="JS86" s="13"/>
      <c r="JT86" s="13"/>
      <c r="JU86" s="13"/>
      <c r="JV86" s="13"/>
      <c r="JW86" s="13"/>
      <c r="JX86" s="13"/>
    </row>
    <row r="87" spans="1:284" s="25" customFormat="1" ht="241.5" customHeight="1" x14ac:dyDescent="0.25">
      <c r="A87" s="118">
        <f t="shared" si="0"/>
        <v>77</v>
      </c>
      <c r="B87" s="6"/>
      <c r="C87" s="9" t="s">
        <v>138</v>
      </c>
      <c r="D87" s="9" t="s">
        <v>137</v>
      </c>
      <c r="E87" s="32"/>
      <c r="F87" s="32"/>
      <c r="G87" s="32"/>
      <c r="H87" s="32"/>
      <c r="I87" s="32"/>
      <c r="J87" s="32"/>
      <c r="K87" s="32"/>
      <c r="L87" s="32"/>
      <c r="M87" s="32"/>
      <c r="N87" s="32"/>
      <c r="O87" s="95"/>
      <c r="P87" s="95"/>
      <c r="Q87" s="32"/>
      <c r="R87" s="32"/>
      <c r="S87" s="32"/>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R87" s="13"/>
      <c r="BS87" s="13"/>
      <c r="BT87" s="13"/>
      <c r="BU87" s="13"/>
      <c r="BV87" s="13"/>
      <c r="BW87" s="13"/>
      <c r="BX87" s="13"/>
      <c r="BY87" s="13"/>
      <c r="BZ87" s="13"/>
      <c r="CA87" s="13"/>
      <c r="CB87" s="13"/>
      <c r="CC87" s="13"/>
      <c r="CD87" s="13"/>
      <c r="CE87" s="13"/>
      <c r="CF87" s="13"/>
      <c r="CG87" s="13"/>
      <c r="CH87" s="13"/>
      <c r="CI87" s="13"/>
      <c r="CJ87" s="13"/>
      <c r="CK87" s="13"/>
      <c r="CL87" s="13"/>
      <c r="CM87" s="13"/>
      <c r="CN87" s="13"/>
      <c r="CO87" s="13"/>
      <c r="CP87" s="13"/>
      <c r="CQ87" s="13"/>
      <c r="CR87" s="13"/>
      <c r="CS87" s="13"/>
      <c r="CT87" s="13"/>
      <c r="CU87" s="13"/>
      <c r="CV87" s="1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13"/>
      <c r="DZ87" s="13"/>
      <c r="EA87" s="13"/>
      <c r="EB87" s="13"/>
      <c r="EC87" s="13"/>
      <c r="ED87" s="13"/>
      <c r="EE87" s="13"/>
      <c r="EF87" s="13"/>
      <c r="EG87" s="13"/>
      <c r="EH87" s="13"/>
      <c r="EI87" s="13"/>
      <c r="EJ87" s="1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13"/>
      <c r="FW87" s="13"/>
      <c r="FX87" s="13"/>
      <c r="FY87" s="13"/>
      <c r="FZ87" s="13"/>
      <c r="GA87" s="13"/>
      <c r="GB87" s="13"/>
      <c r="GC87" s="13"/>
      <c r="GD87" s="13"/>
      <c r="GE87" s="13"/>
      <c r="GF87" s="13"/>
      <c r="GG87" s="13"/>
      <c r="GH87" s="13"/>
      <c r="GI87" s="13"/>
      <c r="GJ87" s="13"/>
      <c r="GK87" s="13"/>
      <c r="GL87" s="13"/>
      <c r="GM87" s="13"/>
      <c r="GN87" s="13"/>
      <c r="GO87" s="13"/>
      <c r="GP87" s="13"/>
      <c r="GQ87" s="13"/>
      <c r="GR87" s="13"/>
      <c r="GS87" s="13"/>
      <c r="GT87" s="13"/>
      <c r="GU87" s="13"/>
      <c r="GV87" s="13"/>
      <c r="GW87" s="13"/>
      <c r="GX87" s="13"/>
      <c r="GY87" s="13"/>
      <c r="GZ87" s="13"/>
      <c r="HA87" s="13"/>
      <c r="HB87" s="13"/>
      <c r="HC87" s="13"/>
      <c r="HD87" s="13"/>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c r="IW87" s="13"/>
      <c r="IX87" s="13"/>
      <c r="IY87" s="13"/>
      <c r="IZ87" s="13"/>
      <c r="JA87" s="13"/>
      <c r="JB87" s="13"/>
      <c r="JC87" s="13"/>
      <c r="JD87" s="13"/>
      <c r="JE87" s="13"/>
      <c r="JF87" s="13"/>
      <c r="JG87" s="13"/>
      <c r="JH87" s="13"/>
      <c r="JI87" s="13"/>
      <c r="JJ87" s="13"/>
      <c r="JK87" s="13"/>
      <c r="JL87" s="13"/>
      <c r="JM87" s="13"/>
      <c r="JN87" s="13"/>
      <c r="JO87" s="13"/>
      <c r="JP87" s="13"/>
      <c r="JQ87" s="13"/>
      <c r="JR87" s="13"/>
      <c r="JS87" s="13"/>
      <c r="JT87" s="13"/>
      <c r="JU87" s="13"/>
      <c r="JV87" s="13"/>
      <c r="JW87" s="13"/>
      <c r="JX87" s="13"/>
    </row>
    <row r="88" spans="1:284" s="13" customFormat="1" ht="78" customHeight="1" x14ac:dyDescent="0.25">
      <c r="A88" s="118">
        <f t="shared" ref="A88:A96" si="1">1+A87</f>
        <v>78</v>
      </c>
      <c r="B88" s="6"/>
      <c r="C88" s="9" t="s">
        <v>174</v>
      </c>
      <c r="D88" s="9"/>
      <c r="E88" s="32"/>
      <c r="F88" s="32"/>
      <c r="G88" s="32"/>
      <c r="H88" s="32"/>
      <c r="I88" s="217" t="s">
        <v>175</v>
      </c>
      <c r="J88" s="218"/>
      <c r="K88" s="218"/>
      <c r="L88" s="218"/>
      <c r="M88" s="218"/>
      <c r="N88" s="218"/>
      <c r="O88" s="218"/>
      <c r="P88" s="218"/>
      <c r="Q88" s="218"/>
      <c r="R88" s="218"/>
      <c r="S88" s="218"/>
      <c r="T88" s="218"/>
      <c r="U88" s="218"/>
      <c r="V88" s="218"/>
      <c r="W88" s="219"/>
    </row>
    <row r="89" spans="1:284" ht="141.75" x14ac:dyDescent="0.25">
      <c r="A89" s="118">
        <f t="shared" si="1"/>
        <v>79</v>
      </c>
      <c r="B89" s="15"/>
      <c r="C89" s="5" t="s">
        <v>139</v>
      </c>
      <c r="D89" s="5" t="s">
        <v>140</v>
      </c>
      <c r="E89" s="35"/>
      <c r="F89" s="35"/>
      <c r="G89" s="35"/>
      <c r="H89" s="35"/>
      <c r="I89" s="53"/>
      <c r="J89" s="54"/>
      <c r="K89" s="54"/>
      <c r="L89" s="54"/>
      <c r="M89" s="54"/>
      <c r="N89" s="54"/>
      <c r="O89" s="109"/>
      <c r="P89" s="109"/>
      <c r="Q89" s="54"/>
      <c r="R89" s="54"/>
      <c r="S89" s="54"/>
      <c r="T89" s="54"/>
      <c r="U89" s="54"/>
      <c r="V89" s="54"/>
      <c r="W89" s="55"/>
    </row>
    <row r="90" spans="1:284" ht="94.5" customHeight="1" x14ac:dyDescent="0.25">
      <c r="A90" s="118">
        <f t="shared" si="1"/>
        <v>80</v>
      </c>
      <c r="B90" s="15"/>
      <c r="C90" s="5" t="s">
        <v>145</v>
      </c>
      <c r="D90" s="5" t="s">
        <v>143</v>
      </c>
      <c r="E90" s="35"/>
      <c r="F90" s="35"/>
      <c r="G90" s="35"/>
      <c r="H90" s="35"/>
      <c r="I90" s="228" t="s">
        <v>171</v>
      </c>
      <c r="J90" s="229"/>
      <c r="K90" s="229"/>
      <c r="L90" s="229"/>
      <c r="M90" s="229"/>
      <c r="N90" s="229"/>
      <c r="O90" s="229"/>
      <c r="P90" s="229"/>
      <c r="Q90" s="229"/>
      <c r="R90" s="229"/>
      <c r="S90" s="229"/>
      <c r="T90" s="229"/>
      <c r="U90" s="229"/>
      <c r="V90" s="229"/>
      <c r="W90" s="230"/>
    </row>
    <row r="91" spans="1:284" ht="47.25" x14ac:dyDescent="0.25">
      <c r="A91" s="118">
        <f t="shared" si="1"/>
        <v>81</v>
      </c>
      <c r="B91" s="15"/>
      <c r="C91" s="5" t="s">
        <v>144</v>
      </c>
      <c r="D91" s="5" t="s">
        <v>146</v>
      </c>
      <c r="E91" s="35"/>
      <c r="F91" s="35"/>
      <c r="G91" s="35"/>
      <c r="H91" s="35"/>
      <c r="I91" s="35"/>
      <c r="J91" s="35"/>
      <c r="K91" s="35"/>
      <c r="L91" s="35"/>
      <c r="M91" s="25"/>
      <c r="N91" s="25"/>
      <c r="O91" s="25"/>
      <c r="P91" s="25"/>
      <c r="Q91" s="25"/>
      <c r="R91" s="25"/>
      <c r="S91" s="25"/>
      <c r="T91" s="25"/>
      <c r="U91" s="25"/>
      <c r="V91" s="25"/>
      <c r="W91" s="25"/>
    </row>
    <row r="92" spans="1:284" ht="113.25" customHeight="1" x14ac:dyDescent="0.25">
      <c r="A92" s="118">
        <f t="shared" si="1"/>
        <v>82</v>
      </c>
      <c r="B92" s="15"/>
      <c r="C92" s="5" t="s">
        <v>147</v>
      </c>
      <c r="D92" s="5" t="s">
        <v>148</v>
      </c>
      <c r="E92" s="35"/>
      <c r="F92" s="35"/>
      <c r="G92" s="35"/>
      <c r="H92" s="35"/>
      <c r="I92" s="228" t="s">
        <v>177</v>
      </c>
      <c r="J92" s="229"/>
      <c r="K92" s="229"/>
      <c r="L92" s="229"/>
      <c r="M92" s="229"/>
      <c r="N92" s="229"/>
      <c r="O92" s="229"/>
      <c r="P92" s="229"/>
      <c r="Q92" s="229"/>
      <c r="R92" s="229"/>
      <c r="S92" s="229"/>
      <c r="T92" s="229"/>
      <c r="U92" s="229"/>
      <c r="V92" s="229"/>
      <c r="W92" s="230"/>
    </row>
    <row r="93" spans="1:284" ht="189" x14ac:dyDescent="0.25">
      <c r="A93" s="118">
        <f t="shared" si="1"/>
        <v>83</v>
      </c>
      <c r="B93" s="15"/>
      <c r="C93" s="5" t="s">
        <v>154</v>
      </c>
      <c r="D93" s="5" t="s">
        <v>153</v>
      </c>
      <c r="E93" s="35"/>
      <c r="F93" s="35"/>
      <c r="G93" s="35"/>
      <c r="H93" s="35"/>
      <c r="I93" s="35"/>
      <c r="J93" s="35"/>
      <c r="K93" s="35"/>
      <c r="L93" s="35"/>
      <c r="M93" s="25"/>
      <c r="N93" s="25"/>
      <c r="O93" s="25"/>
      <c r="P93" s="25"/>
      <c r="Q93" s="25"/>
      <c r="R93" s="25"/>
      <c r="S93" s="25"/>
      <c r="T93" s="25"/>
      <c r="U93" s="25"/>
      <c r="V93" s="25"/>
      <c r="W93" s="25"/>
    </row>
    <row r="94" spans="1:284" ht="53.25" customHeight="1" x14ac:dyDescent="0.25">
      <c r="A94" s="118">
        <f t="shared" si="1"/>
        <v>84</v>
      </c>
      <c r="B94" s="15"/>
      <c r="C94" s="5" t="s">
        <v>161</v>
      </c>
      <c r="D94" s="5"/>
      <c r="E94" s="35"/>
      <c r="F94" s="35"/>
      <c r="G94" s="35"/>
      <c r="H94" s="35"/>
      <c r="I94" s="228" t="s">
        <v>170</v>
      </c>
      <c r="J94" s="229"/>
      <c r="K94" s="229"/>
      <c r="L94" s="229"/>
      <c r="M94" s="229"/>
      <c r="N94" s="229"/>
      <c r="O94" s="229"/>
      <c r="P94" s="229"/>
      <c r="Q94" s="229"/>
      <c r="R94" s="229"/>
      <c r="S94" s="229"/>
      <c r="T94" s="229"/>
      <c r="U94" s="229"/>
      <c r="V94" s="229"/>
      <c r="W94" s="230"/>
    </row>
    <row r="95" spans="1:284" ht="78" customHeight="1" x14ac:dyDescent="0.25">
      <c r="A95" s="118">
        <f t="shared" si="1"/>
        <v>85</v>
      </c>
      <c r="B95" s="15"/>
      <c r="C95" s="5" t="s">
        <v>162</v>
      </c>
      <c r="D95" s="5"/>
      <c r="E95" s="35"/>
      <c r="F95" s="35"/>
      <c r="G95" s="35"/>
      <c r="H95" s="35"/>
      <c r="I95" s="228" t="s">
        <v>172</v>
      </c>
      <c r="J95" s="229"/>
      <c r="K95" s="229"/>
      <c r="L95" s="229"/>
      <c r="M95" s="229"/>
      <c r="N95" s="229"/>
      <c r="O95" s="229"/>
      <c r="P95" s="229"/>
      <c r="Q95" s="229"/>
      <c r="R95" s="229"/>
      <c r="S95" s="229"/>
      <c r="T95" s="229"/>
      <c r="U95" s="229"/>
      <c r="V95" s="229"/>
      <c r="W95" s="230"/>
    </row>
    <row r="96" spans="1:284" ht="49.5" customHeight="1" x14ac:dyDescent="0.25">
      <c r="A96" s="118">
        <f t="shared" si="1"/>
        <v>86</v>
      </c>
      <c r="B96" s="15"/>
      <c r="C96" s="5" t="s">
        <v>163</v>
      </c>
      <c r="D96" s="5"/>
      <c r="E96" s="35"/>
      <c r="F96" s="35"/>
      <c r="G96" s="35"/>
      <c r="H96" s="35"/>
      <c r="I96" s="228" t="s">
        <v>173</v>
      </c>
      <c r="J96" s="229"/>
      <c r="K96" s="229"/>
      <c r="L96" s="229"/>
      <c r="M96" s="229"/>
      <c r="N96" s="229"/>
      <c r="O96" s="229"/>
      <c r="P96" s="229"/>
      <c r="Q96" s="229"/>
      <c r="R96" s="229"/>
      <c r="S96" s="229"/>
      <c r="T96" s="229"/>
      <c r="U96" s="229"/>
      <c r="V96" s="229"/>
      <c r="W96" s="230"/>
    </row>
    <row r="97" spans="2:23" ht="76.5" customHeight="1" x14ac:dyDescent="0.25">
      <c r="B97" s="15"/>
      <c r="C97" s="5"/>
      <c r="D97" s="5"/>
      <c r="E97" s="35"/>
      <c r="F97" s="35"/>
      <c r="G97" s="35"/>
      <c r="H97" s="35"/>
      <c r="I97" s="214"/>
      <c r="J97" s="215"/>
      <c r="K97" s="215"/>
      <c r="L97" s="215"/>
      <c r="M97" s="215"/>
      <c r="N97" s="215"/>
      <c r="O97" s="215"/>
      <c r="P97" s="215"/>
      <c r="Q97" s="215"/>
      <c r="R97" s="215"/>
      <c r="S97" s="215"/>
      <c r="T97" s="215"/>
      <c r="U97" s="215"/>
      <c r="V97" s="215"/>
      <c r="W97" s="216"/>
    </row>
  </sheetData>
  <mergeCells count="134">
    <mergeCell ref="O84:P84"/>
    <mergeCell ref="O79:P79"/>
    <mergeCell ref="O77:P77"/>
    <mergeCell ref="M78:N78"/>
    <mergeCell ref="V74:W74"/>
    <mergeCell ref="I97:W97"/>
    <mergeCell ref="I88:W88"/>
    <mergeCell ref="K77:L77"/>
    <mergeCell ref="K80:L80"/>
    <mergeCell ref="K81:L81"/>
    <mergeCell ref="K82:L82"/>
    <mergeCell ref="K83:L83"/>
    <mergeCell ref="K85:L85"/>
    <mergeCell ref="K86:L86"/>
    <mergeCell ref="R81:S81"/>
    <mergeCell ref="R82:S82"/>
    <mergeCell ref="I94:W94"/>
    <mergeCell ref="I95:W95"/>
    <mergeCell ref="K78:L78"/>
    <mergeCell ref="I96:W96"/>
    <mergeCell ref="T79:U79"/>
    <mergeCell ref="I92:W92"/>
    <mergeCell ref="I90:W90"/>
    <mergeCell ref="M74:N74"/>
    <mergeCell ref="M84:N84"/>
    <mergeCell ref="M83:N83"/>
    <mergeCell ref="T83:U83"/>
    <mergeCell ref="T84:U84"/>
    <mergeCell ref="K79:L79"/>
    <mergeCell ref="M79:N79"/>
    <mergeCell ref="R83:S83"/>
    <mergeCell ref="R79:S79"/>
    <mergeCell ref="V5:W5"/>
    <mergeCell ref="V7:W7"/>
    <mergeCell ref="V76:W76"/>
    <mergeCell ref="V77:W77"/>
    <mergeCell ref="V78:W78"/>
    <mergeCell ref="V52:W52"/>
    <mergeCell ref="T5:U5"/>
    <mergeCell ref="T7:U7"/>
    <mergeCell ref="T76:U76"/>
    <mergeCell ref="T77:U77"/>
    <mergeCell ref="T78:U78"/>
    <mergeCell ref="I8:W8"/>
    <mergeCell ref="I35:J35"/>
    <mergeCell ref="M73:N73"/>
    <mergeCell ref="M7:N7"/>
    <mergeCell ref="K7:L7"/>
    <mergeCell ref="R52:S52"/>
    <mergeCell ref="M75:N75"/>
    <mergeCell ref="R77:S77"/>
    <mergeCell ref="R74:S74"/>
    <mergeCell ref="E75:F75"/>
    <mergeCell ref="E78:F78"/>
    <mergeCell ref="C1:S1"/>
    <mergeCell ref="C2:S2"/>
    <mergeCell ref="C3:S3"/>
    <mergeCell ref="E5:F5"/>
    <mergeCell ref="M5:N5"/>
    <mergeCell ref="O5:P5"/>
    <mergeCell ref="R5:S5"/>
    <mergeCell ref="I5:J5"/>
    <mergeCell ref="C69:D69"/>
    <mergeCell ref="K5:L5"/>
    <mergeCell ref="O75:P75"/>
    <mergeCell ref="R76:S76"/>
    <mergeCell ref="R78:S78"/>
    <mergeCell ref="I7:J7"/>
    <mergeCell ref="A8:H8"/>
    <mergeCell ref="E7:F7"/>
    <mergeCell ref="E76:F76"/>
    <mergeCell ref="K74:L74"/>
    <mergeCell ref="K76:L76"/>
    <mergeCell ref="K75:L75"/>
    <mergeCell ref="E73:F73"/>
    <mergeCell ref="G5:H5"/>
    <mergeCell ref="G7:H7"/>
    <mergeCell ref="G73:H73"/>
    <mergeCell ref="G74:H74"/>
    <mergeCell ref="K53:K54"/>
    <mergeCell ref="L53:L54"/>
    <mergeCell ref="I57:I58"/>
    <mergeCell ref="J57:J58"/>
    <mergeCell ref="K57:K58"/>
    <mergeCell ref="L57:L58"/>
    <mergeCell ref="E74:F74"/>
    <mergeCell ref="T1:W2"/>
    <mergeCell ref="E84:F84"/>
    <mergeCell ref="R84:S84"/>
    <mergeCell ref="O83:P83"/>
    <mergeCell ref="K84:L84"/>
    <mergeCell ref="O73:P73"/>
    <mergeCell ref="O76:P76"/>
    <mergeCell ref="O74:P74"/>
    <mergeCell ref="M77:N77"/>
    <mergeCell ref="M76:N76"/>
    <mergeCell ref="R7:S7"/>
    <mergeCell ref="O7:P7"/>
    <mergeCell ref="O78:P78"/>
    <mergeCell ref="O80:P80"/>
    <mergeCell ref="G84:H84"/>
    <mergeCell ref="G75:H75"/>
    <mergeCell ref="G76:H76"/>
    <mergeCell ref="G77:H77"/>
    <mergeCell ref="G78:H78"/>
    <mergeCell ref="G79:H79"/>
    <mergeCell ref="V83:W83"/>
    <mergeCell ref="V84:W84"/>
    <mergeCell ref="V79:W79"/>
    <mergeCell ref="V57:W58"/>
    <mergeCell ref="O57:O58"/>
    <mergeCell ref="P57:P58"/>
    <mergeCell ref="M57:M58"/>
    <mergeCell ref="N57:N58"/>
    <mergeCell ref="M81:N81"/>
    <mergeCell ref="M82:N82"/>
    <mergeCell ref="E83:H83"/>
    <mergeCell ref="C4:E4"/>
    <mergeCell ref="M53:M54"/>
    <mergeCell ref="N53:N54"/>
    <mergeCell ref="O53:O54"/>
    <mergeCell ref="P53:P54"/>
    <mergeCell ref="I53:I54"/>
    <mergeCell ref="J53:J54"/>
    <mergeCell ref="K55:K56"/>
    <mergeCell ref="L55:L56"/>
    <mergeCell ref="M55:M56"/>
    <mergeCell ref="N55:N56"/>
    <mergeCell ref="O55:O56"/>
    <mergeCell ref="P55:P56"/>
    <mergeCell ref="A10:F10"/>
    <mergeCell ref="K73:L73"/>
    <mergeCell ref="E79:F79"/>
    <mergeCell ref="E77:F77"/>
  </mergeCells>
  <pageMargins left="0.79" right="0.18" top="0.56000000000000005" bottom="0.93" header="0.23" footer="0.42"/>
  <pageSetup paperSize="5" scale="39" fitToHeight="8" orientation="landscape" r:id="rId1"/>
  <headerFooter>
    <oddFooter>&amp;C&amp;16UE-190334 et al Joint Issues List (January 2020)&amp;R&amp;16&amp;A Page &amp;P of &amp;N</oddFooter>
  </headerFooter>
  <rowBreaks count="1" manualBreakCount="1">
    <brk id="56"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N75"/>
  <sheetViews>
    <sheetView tabSelected="1" view="pageBreakPreview" topLeftCell="F1" zoomScale="80" zoomScaleNormal="100" zoomScaleSheetLayoutView="80" workbookViewId="0">
      <pane ySplit="6" topLeftCell="A37" activePane="bottomLeft" state="frozen"/>
      <selection pane="bottomLeft" activeCell="M40" sqref="M40"/>
    </sheetView>
  </sheetViews>
  <sheetFormatPr defaultColWidth="9.28515625" defaultRowHeight="15.75" x14ac:dyDescent="0.25"/>
  <cols>
    <col min="1" max="1" width="7.42578125" style="10" customWidth="1"/>
    <col min="2" max="2" width="11.7109375" style="1" customWidth="1"/>
    <col min="3" max="3" width="29.7109375" style="3" customWidth="1"/>
    <col min="4" max="4" width="59.85546875" style="10" customWidth="1"/>
    <col min="5" max="5" width="10.7109375" style="4" bestFit="1" customWidth="1"/>
    <col min="6" max="6" width="11.140625" style="4" bestFit="1" customWidth="1"/>
    <col min="7" max="7" width="10.7109375" style="4" bestFit="1" customWidth="1"/>
    <col min="8" max="8" width="11.140625" style="4" bestFit="1" customWidth="1"/>
    <col min="9" max="10" width="11.140625" style="4" customWidth="1"/>
    <col min="11" max="11" width="13.28515625" style="23" customWidth="1"/>
    <col min="12" max="12" width="13.7109375" style="23" customWidth="1"/>
    <col min="13" max="13" width="10.7109375" style="10" bestFit="1" customWidth="1"/>
    <col min="14" max="14" width="12.42578125" style="10" customWidth="1"/>
    <col min="15" max="15" width="10.7109375" style="10" bestFit="1" customWidth="1"/>
    <col min="16" max="16" width="12" style="10" bestFit="1" customWidth="1"/>
    <col min="17" max="17" width="12" style="23" customWidth="1"/>
    <col min="18" max="18" width="10.28515625" style="10" bestFit="1" customWidth="1"/>
    <col min="19" max="19" width="10.42578125" style="10" bestFit="1" customWidth="1"/>
    <col min="20" max="16384" width="9.28515625" style="13"/>
  </cols>
  <sheetData>
    <row r="1" spans="1:19" ht="15.75" customHeight="1" x14ac:dyDescent="0.25">
      <c r="A1" s="203" t="s">
        <v>92</v>
      </c>
      <c r="B1" s="203"/>
      <c r="C1" s="203"/>
      <c r="D1" s="203"/>
      <c r="E1" s="203"/>
      <c r="F1" s="203"/>
      <c r="G1" s="203"/>
      <c r="H1" s="203"/>
      <c r="I1" s="203"/>
      <c r="J1" s="203"/>
      <c r="K1" s="203"/>
      <c r="L1" s="203"/>
      <c r="M1" s="203"/>
      <c r="N1" s="203"/>
      <c r="O1" s="180"/>
      <c r="P1" s="180"/>
      <c r="Q1" s="180"/>
      <c r="R1" s="180"/>
      <c r="S1" s="180"/>
    </row>
    <row r="2" spans="1:19" x14ac:dyDescent="0.25">
      <c r="A2" s="203" t="s">
        <v>52</v>
      </c>
      <c r="B2" s="203"/>
      <c r="C2" s="203"/>
      <c r="D2" s="203"/>
      <c r="E2" s="203"/>
      <c r="F2" s="203"/>
      <c r="G2" s="203"/>
      <c r="H2" s="203"/>
      <c r="I2" s="203"/>
      <c r="J2" s="203"/>
      <c r="K2" s="203"/>
      <c r="L2" s="203"/>
      <c r="M2" s="203"/>
      <c r="N2" s="203"/>
      <c r="O2" s="180"/>
      <c r="P2" s="180"/>
      <c r="Q2" s="180"/>
      <c r="R2" s="180"/>
      <c r="S2" s="180"/>
    </row>
    <row r="3" spans="1:19" ht="15.75" customHeight="1" x14ac:dyDescent="0.25">
      <c r="A3" s="231" t="s">
        <v>158</v>
      </c>
      <c r="B3" s="204"/>
      <c r="C3" s="204"/>
      <c r="D3" s="204"/>
      <c r="E3" s="204"/>
      <c r="F3" s="204"/>
      <c r="G3" s="204"/>
      <c r="H3" s="204"/>
      <c r="I3" s="204"/>
      <c r="J3" s="204"/>
      <c r="K3" s="204"/>
      <c r="L3" s="204"/>
      <c r="M3" s="204"/>
      <c r="N3" s="204"/>
      <c r="O3" s="180"/>
      <c r="P3" s="180"/>
      <c r="Q3" s="180"/>
      <c r="R3" s="180"/>
      <c r="S3" s="180"/>
    </row>
    <row r="4" spans="1:19" ht="18.75" x14ac:dyDescent="0.25">
      <c r="C4" s="167" t="s">
        <v>267</v>
      </c>
      <c r="D4" s="167"/>
      <c r="E4" s="167"/>
      <c r="O4" s="180"/>
      <c r="P4" s="180"/>
      <c r="Q4" s="180"/>
      <c r="R4" s="180"/>
      <c r="S4" s="180"/>
    </row>
    <row r="5" spans="1:19" s="18" customFormat="1" ht="50.25" customHeight="1" x14ac:dyDescent="0.25">
      <c r="A5" s="39"/>
      <c r="B5" s="2" t="s">
        <v>53</v>
      </c>
      <c r="C5" s="40" t="s">
        <v>0</v>
      </c>
      <c r="D5" s="39" t="s">
        <v>24</v>
      </c>
      <c r="E5" s="178" t="s">
        <v>17</v>
      </c>
      <c r="F5" s="178"/>
      <c r="G5" s="178" t="s">
        <v>157</v>
      </c>
      <c r="H5" s="178"/>
      <c r="I5" s="206" t="s">
        <v>159</v>
      </c>
      <c r="J5" s="206"/>
      <c r="K5" s="205" t="s">
        <v>1</v>
      </c>
      <c r="L5" s="205"/>
      <c r="M5" s="205" t="s">
        <v>40</v>
      </c>
      <c r="N5" s="205"/>
      <c r="O5" s="178" t="s">
        <v>85</v>
      </c>
      <c r="P5" s="178"/>
      <c r="Q5" s="91"/>
      <c r="R5" s="205" t="s">
        <v>2</v>
      </c>
      <c r="S5" s="205"/>
    </row>
    <row r="6" spans="1:19" s="18" customFormat="1" x14ac:dyDescent="0.25">
      <c r="A6" s="39"/>
      <c r="B6" s="2" t="s">
        <v>20</v>
      </c>
      <c r="C6" s="40"/>
      <c r="D6" s="39"/>
      <c r="E6" s="39" t="s">
        <v>21</v>
      </c>
      <c r="F6" s="39" t="s">
        <v>22</v>
      </c>
      <c r="G6" s="39" t="s">
        <v>21</v>
      </c>
      <c r="H6" s="39" t="s">
        <v>22</v>
      </c>
      <c r="I6" s="39"/>
      <c r="J6" s="39"/>
      <c r="K6" s="39" t="s">
        <v>21</v>
      </c>
      <c r="L6" s="39" t="s">
        <v>22</v>
      </c>
      <c r="M6" s="39" t="s">
        <v>21</v>
      </c>
      <c r="N6" s="39" t="s">
        <v>22</v>
      </c>
      <c r="O6" s="39" t="s">
        <v>21</v>
      </c>
      <c r="P6" s="39" t="s">
        <v>22</v>
      </c>
      <c r="Q6" s="91" t="s">
        <v>229</v>
      </c>
      <c r="R6" s="39" t="s">
        <v>21</v>
      </c>
      <c r="S6" s="39" t="s">
        <v>22</v>
      </c>
    </row>
    <row r="7" spans="1:19" s="18" customFormat="1" x14ac:dyDescent="0.25">
      <c r="A7" s="39"/>
      <c r="B7" s="2"/>
      <c r="C7" s="40"/>
      <c r="D7" s="39"/>
      <c r="E7" s="178" t="s">
        <v>31</v>
      </c>
      <c r="F7" s="178"/>
      <c r="G7" s="178" t="s">
        <v>31</v>
      </c>
      <c r="H7" s="178"/>
      <c r="I7" s="39"/>
      <c r="J7" s="39"/>
      <c r="K7" s="178" t="s">
        <v>31</v>
      </c>
      <c r="L7" s="178"/>
      <c r="M7" s="178" t="s">
        <v>31</v>
      </c>
      <c r="N7" s="178"/>
      <c r="O7" s="178" t="s">
        <v>31</v>
      </c>
      <c r="P7" s="178"/>
      <c r="Q7" s="91"/>
      <c r="R7" s="178" t="s">
        <v>31</v>
      </c>
      <c r="S7" s="178"/>
    </row>
    <row r="8" spans="1:19" s="18" customFormat="1" ht="81.75" customHeight="1" x14ac:dyDescent="0.25">
      <c r="A8" s="214" t="s">
        <v>87</v>
      </c>
      <c r="B8" s="215"/>
      <c r="C8" s="215"/>
      <c r="D8" s="215"/>
      <c r="E8" s="215"/>
      <c r="F8" s="215"/>
      <c r="G8" s="215"/>
      <c r="H8" s="216"/>
      <c r="I8" s="228" t="s">
        <v>160</v>
      </c>
      <c r="J8" s="229"/>
      <c r="K8" s="229"/>
      <c r="L8" s="229"/>
      <c r="M8" s="229"/>
      <c r="N8" s="229"/>
      <c r="O8" s="229"/>
      <c r="P8" s="229"/>
      <c r="Q8" s="229"/>
      <c r="R8" s="229"/>
      <c r="S8" s="229"/>
    </row>
    <row r="9" spans="1:19" s="18" customFormat="1" x14ac:dyDescent="0.25">
      <c r="A9" s="43"/>
      <c r="B9" s="43"/>
      <c r="C9" s="43"/>
      <c r="D9" s="43"/>
      <c r="E9" s="43"/>
      <c r="F9" s="43"/>
      <c r="G9" s="43"/>
      <c r="H9" s="43"/>
      <c r="I9" s="64"/>
      <c r="J9" s="64"/>
      <c r="K9" s="43"/>
      <c r="L9" s="43"/>
      <c r="M9" s="43"/>
      <c r="N9" s="43"/>
      <c r="O9" s="43"/>
      <c r="P9" s="43"/>
      <c r="Q9" s="43"/>
      <c r="R9" s="43"/>
      <c r="S9" s="43"/>
    </row>
    <row r="10" spans="1:19" s="18" customFormat="1" ht="18.75" x14ac:dyDescent="0.25">
      <c r="A10" s="232" t="s">
        <v>75</v>
      </c>
      <c r="B10" s="232"/>
      <c r="C10" s="232"/>
      <c r="D10" s="232"/>
      <c r="E10" s="232"/>
      <c r="F10" s="232"/>
      <c r="G10" s="44"/>
      <c r="H10" s="44"/>
      <c r="I10" s="68"/>
      <c r="J10" s="68"/>
      <c r="K10" s="45"/>
      <c r="L10" s="45"/>
      <c r="M10" s="45"/>
      <c r="N10" s="45"/>
      <c r="O10" s="45"/>
      <c r="P10" s="45"/>
      <c r="Q10" s="45"/>
      <c r="R10" s="45"/>
      <c r="S10" s="45"/>
    </row>
    <row r="11" spans="1:19" ht="63.75" customHeight="1" x14ac:dyDescent="0.25">
      <c r="A11" s="39">
        <f>1</f>
        <v>1</v>
      </c>
      <c r="B11" s="11">
        <v>1</v>
      </c>
      <c r="C11" s="8" t="s">
        <v>54</v>
      </c>
      <c r="D11" s="29" t="s">
        <v>113</v>
      </c>
      <c r="E11" s="22">
        <v>7528</v>
      </c>
      <c r="F11" s="22">
        <v>405933</v>
      </c>
      <c r="G11" s="22">
        <v>7528</v>
      </c>
      <c r="H11" s="22">
        <v>405933</v>
      </c>
      <c r="I11" s="63"/>
      <c r="J11" s="63"/>
      <c r="K11" s="22"/>
      <c r="L11" s="22"/>
      <c r="M11" s="142">
        <v>4798</v>
      </c>
      <c r="N11" s="142">
        <v>405933</v>
      </c>
      <c r="O11" s="94">
        <v>5271</v>
      </c>
      <c r="P11" s="94">
        <v>405933</v>
      </c>
      <c r="Q11" s="105"/>
      <c r="S11" s="28"/>
    </row>
    <row r="12" spans="1:19" ht="99.75" customHeight="1" x14ac:dyDescent="0.25">
      <c r="A12" s="39">
        <f t="shared" ref="A12:A30" si="0">1+A11</f>
        <v>2</v>
      </c>
      <c r="B12" s="12">
        <v>1.01</v>
      </c>
      <c r="C12" s="8" t="s">
        <v>4</v>
      </c>
      <c r="D12" s="8" t="s">
        <v>80</v>
      </c>
      <c r="E12" s="22">
        <v>-91</v>
      </c>
      <c r="F12" s="22">
        <v>-994</v>
      </c>
      <c r="G12" s="22">
        <v>-91</v>
      </c>
      <c r="H12" s="22">
        <v>-994</v>
      </c>
      <c r="I12" s="63"/>
      <c r="J12" s="63"/>
      <c r="K12" s="22"/>
      <c r="L12" s="22"/>
      <c r="M12" s="142">
        <v>-84</v>
      </c>
      <c r="N12" s="142">
        <v>-994</v>
      </c>
      <c r="O12" s="22">
        <v>-85</v>
      </c>
      <c r="P12" s="25">
        <v>-994</v>
      </c>
      <c r="Q12" s="92"/>
      <c r="S12" s="25"/>
    </row>
    <row r="13" spans="1:19" ht="64.5" customHeight="1" x14ac:dyDescent="0.25">
      <c r="A13" s="39">
        <f t="shared" si="0"/>
        <v>3</v>
      </c>
      <c r="B13" s="12">
        <v>1.02</v>
      </c>
      <c r="C13" s="8" t="s">
        <v>18</v>
      </c>
      <c r="D13" s="8" t="s">
        <v>55</v>
      </c>
      <c r="E13" s="22">
        <v>16</v>
      </c>
      <c r="F13" s="22">
        <v>-1</v>
      </c>
      <c r="G13" s="22">
        <v>16</v>
      </c>
      <c r="H13" s="22">
        <v>-1</v>
      </c>
      <c r="I13" s="63"/>
      <c r="J13" s="63"/>
      <c r="K13" s="22"/>
      <c r="L13" s="22"/>
      <c r="M13" s="142">
        <v>16</v>
      </c>
      <c r="N13" s="142">
        <v>-1</v>
      </c>
      <c r="O13" s="22">
        <v>16</v>
      </c>
      <c r="P13" s="22">
        <v>-1</v>
      </c>
      <c r="Q13" s="94"/>
      <c r="R13" s="25"/>
      <c r="S13" s="25"/>
    </row>
    <row r="14" spans="1:19" ht="62.25" customHeight="1" x14ac:dyDescent="0.25">
      <c r="A14" s="39">
        <f t="shared" si="0"/>
        <v>4</v>
      </c>
      <c r="B14" s="12">
        <v>1.03</v>
      </c>
      <c r="C14" s="8" t="s">
        <v>5</v>
      </c>
      <c r="D14" s="8" t="s">
        <v>81</v>
      </c>
      <c r="E14" s="22">
        <v>-105</v>
      </c>
      <c r="F14" s="22">
        <v>-1144</v>
      </c>
      <c r="G14" s="22">
        <v>-105</v>
      </c>
      <c r="H14" s="22">
        <v>-1144</v>
      </c>
      <c r="I14" s="63"/>
      <c r="J14" s="63"/>
      <c r="K14" s="22"/>
      <c r="L14" s="22"/>
      <c r="M14" s="142">
        <v>-97</v>
      </c>
      <c r="N14" s="142">
        <v>-1144</v>
      </c>
      <c r="O14" s="22">
        <v>-98</v>
      </c>
      <c r="P14" s="22">
        <v>-1144</v>
      </c>
      <c r="Q14" s="94"/>
      <c r="R14" s="25"/>
      <c r="S14" s="25"/>
    </row>
    <row r="15" spans="1:19" x14ac:dyDescent="0.25">
      <c r="A15" s="39">
        <f t="shared" si="0"/>
        <v>5</v>
      </c>
      <c r="B15" s="12">
        <v>1.04</v>
      </c>
      <c r="C15" s="26" t="s">
        <v>76</v>
      </c>
      <c r="D15" s="8" t="s">
        <v>77</v>
      </c>
      <c r="E15" s="22">
        <v>-1683</v>
      </c>
      <c r="F15" s="22">
        <v>-18403</v>
      </c>
      <c r="G15" s="22">
        <v>-1683</v>
      </c>
      <c r="H15" s="22">
        <v>-18403</v>
      </c>
      <c r="I15" s="63"/>
      <c r="J15" s="63"/>
      <c r="K15" s="81">
        <v>-1591</v>
      </c>
      <c r="L15" s="81">
        <v>-18403</v>
      </c>
      <c r="M15" s="142">
        <v>-1555</v>
      </c>
      <c r="N15" s="142">
        <v>-18403</v>
      </c>
      <c r="O15" s="22">
        <v>-1582</v>
      </c>
      <c r="P15" s="22">
        <v>-18403</v>
      </c>
      <c r="Q15" s="94"/>
      <c r="R15" s="25"/>
      <c r="S15" s="25"/>
    </row>
    <row r="16" spans="1:19" ht="31.5" x14ac:dyDescent="0.25">
      <c r="A16" s="39">
        <f t="shared" si="0"/>
        <v>6</v>
      </c>
      <c r="B16" s="12">
        <v>2.0099999999999998</v>
      </c>
      <c r="C16" s="8" t="s">
        <v>33</v>
      </c>
      <c r="D16" s="8" t="s">
        <v>25</v>
      </c>
      <c r="E16" s="22">
        <v>13</v>
      </c>
      <c r="F16" s="22">
        <v>0</v>
      </c>
      <c r="G16" s="22">
        <v>13</v>
      </c>
      <c r="H16" s="22">
        <v>0</v>
      </c>
      <c r="I16" s="63"/>
      <c r="J16" s="63"/>
      <c r="K16" s="22"/>
      <c r="L16" s="22"/>
      <c r="M16" s="142">
        <v>13</v>
      </c>
      <c r="N16" s="142"/>
      <c r="O16" s="22">
        <v>13</v>
      </c>
      <c r="P16" s="22"/>
      <c r="Q16" s="94"/>
      <c r="R16" s="25"/>
      <c r="S16" s="25"/>
    </row>
    <row r="17" spans="1:19" ht="31.5" x14ac:dyDescent="0.25">
      <c r="A17" s="39">
        <f t="shared" si="0"/>
        <v>7</v>
      </c>
      <c r="B17" s="12">
        <v>2.0199999999999996</v>
      </c>
      <c r="C17" s="8" t="s">
        <v>34</v>
      </c>
      <c r="D17" s="8" t="s">
        <v>115</v>
      </c>
      <c r="E17" s="22">
        <v>250</v>
      </c>
      <c r="F17" s="22">
        <v>0</v>
      </c>
      <c r="G17" s="22">
        <v>250</v>
      </c>
      <c r="H17" s="22">
        <v>0</v>
      </c>
      <c r="I17" s="63"/>
      <c r="J17" s="63"/>
      <c r="K17" s="22"/>
      <c r="L17" s="22"/>
      <c r="M17" s="142">
        <v>250</v>
      </c>
      <c r="N17" s="142"/>
      <c r="O17" s="22">
        <v>250</v>
      </c>
      <c r="P17" s="22"/>
      <c r="Q17" s="94"/>
      <c r="R17" s="25"/>
      <c r="S17" s="25"/>
    </row>
    <row r="18" spans="1:19" ht="31.5" x14ac:dyDescent="0.25">
      <c r="A18" s="39">
        <f t="shared" si="0"/>
        <v>8</v>
      </c>
      <c r="B18" s="12">
        <v>2.0299999999999994</v>
      </c>
      <c r="C18" s="8" t="s">
        <v>56</v>
      </c>
      <c r="D18" s="8" t="s">
        <v>27</v>
      </c>
      <c r="E18" s="22">
        <v>174</v>
      </c>
      <c r="F18" s="22">
        <v>0</v>
      </c>
      <c r="G18" s="22">
        <v>174</v>
      </c>
      <c r="H18" s="22">
        <v>0</v>
      </c>
      <c r="I18" s="63"/>
      <c r="J18" s="63"/>
      <c r="K18" s="22"/>
      <c r="L18" s="22"/>
      <c r="M18" s="142">
        <v>174</v>
      </c>
      <c r="N18" s="142"/>
      <c r="O18" s="22">
        <v>174</v>
      </c>
      <c r="P18" s="22"/>
      <c r="Q18" s="94"/>
      <c r="R18" s="25"/>
      <c r="S18" s="25"/>
    </row>
    <row r="19" spans="1:19" ht="100.5" customHeight="1" x14ac:dyDescent="0.25">
      <c r="A19" s="39">
        <f t="shared" si="0"/>
        <v>9</v>
      </c>
      <c r="B19" s="12">
        <v>2.0399999999999991</v>
      </c>
      <c r="C19" s="8" t="s">
        <v>6</v>
      </c>
      <c r="D19" s="8" t="s">
        <v>195</v>
      </c>
      <c r="E19" s="22">
        <v>-61</v>
      </c>
      <c r="F19" s="22">
        <v>0</v>
      </c>
      <c r="G19" s="22">
        <v>4</v>
      </c>
      <c r="H19" s="22">
        <v>0</v>
      </c>
      <c r="I19" s="63"/>
      <c r="J19" s="63"/>
      <c r="K19" s="22"/>
      <c r="L19" s="22"/>
      <c r="M19" s="142">
        <v>4</v>
      </c>
      <c r="N19" s="142"/>
      <c r="O19" s="22">
        <v>-61</v>
      </c>
      <c r="P19" s="22"/>
      <c r="Q19" s="94"/>
      <c r="R19" s="25"/>
      <c r="S19" s="25"/>
    </row>
    <row r="20" spans="1:19" ht="47.25" x14ac:dyDescent="0.25">
      <c r="A20" s="39">
        <f t="shared" si="0"/>
        <v>10</v>
      </c>
      <c r="B20" s="12">
        <v>2.0499999999999989</v>
      </c>
      <c r="C20" s="8" t="s">
        <v>7</v>
      </c>
      <c r="D20" s="8" t="s">
        <v>30</v>
      </c>
      <c r="E20" s="22">
        <v>-9</v>
      </c>
      <c r="F20" s="22">
        <v>0</v>
      </c>
      <c r="G20" s="22">
        <v>-9</v>
      </c>
      <c r="H20" s="22">
        <v>0</v>
      </c>
      <c r="I20" s="63"/>
      <c r="J20" s="63"/>
      <c r="K20" s="22"/>
      <c r="L20" s="22"/>
      <c r="M20" s="142">
        <v>-9</v>
      </c>
      <c r="N20" s="142"/>
      <c r="O20" s="22">
        <v>-9</v>
      </c>
      <c r="P20" s="22"/>
      <c r="Q20" s="94"/>
      <c r="R20" s="25"/>
      <c r="S20" s="25"/>
    </row>
    <row r="21" spans="1:19" ht="31.5" x14ac:dyDescent="0.25">
      <c r="A21" s="39">
        <f t="shared" si="0"/>
        <v>11</v>
      </c>
      <c r="B21" s="12">
        <v>2.0599999999999987</v>
      </c>
      <c r="C21" s="8" t="s">
        <v>57</v>
      </c>
      <c r="D21" s="8" t="s">
        <v>89</v>
      </c>
      <c r="E21" s="22">
        <v>70</v>
      </c>
      <c r="F21" s="22">
        <v>0</v>
      </c>
      <c r="G21" s="22">
        <v>70</v>
      </c>
      <c r="H21" s="22">
        <v>0</v>
      </c>
      <c r="I21" s="63"/>
      <c r="J21" s="63"/>
      <c r="K21" s="22"/>
      <c r="L21" s="22"/>
      <c r="M21" s="142">
        <v>70</v>
      </c>
      <c r="N21" s="142"/>
      <c r="O21" s="22">
        <v>70</v>
      </c>
      <c r="P21" s="22"/>
      <c r="Q21" s="94"/>
      <c r="R21" s="25"/>
      <c r="S21" s="25"/>
    </row>
    <row r="22" spans="1:19" ht="47.25" x14ac:dyDescent="0.25">
      <c r="A22" s="39">
        <f t="shared" si="0"/>
        <v>12</v>
      </c>
      <c r="B22" s="12">
        <v>2.0699999999999985</v>
      </c>
      <c r="C22" s="26" t="s">
        <v>78</v>
      </c>
      <c r="D22" s="8" t="s">
        <v>38</v>
      </c>
      <c r="E22" s="22">
        <v>-17</v>
      </c>
      <c r="F22" s="22">
        <v>0</v>
      </c>
      <c r="G22" s="22">
        <v>-17</v>
      </c>
      <c r="H22" s="22">
        <v>0</v>
      </c>
      <c r="I22" s="63"/>
      <c r="J22" s="63"/>
      <c r="K22" s="22"/>
      <c r="L22" s="22"/>
      <c r="M22" s="142">
        <v>-17</v>
      </c>
      <c r="N22" s="142"/>
      <c r="O22" s="22">
        <v>-17</v>
      </c>
      <c r="P22" s="22"/>
      <c r="Q22" s="94"/>
      <c r="R22" s="25"/>
      <c r="S22" s="25"/>
    </row>
    <row r="23" spans="1:19" ht="31.5" x14ac:dyDescent="0.25">
      <c r="A23" s="39">
        <f t="shared" si="0"/>
        <v>13</v>
      </c>
      <c r="B23" s="12">
        <v>2.0799999999999983</v>
      </c>
      <c r="C23" s="8" t="s">
        <v>9</v>
      </c>
      <c r="D23" s="8" t="s">
        <v>26</v>
      </c>
      <c r="E23" s="22">
        <v>1</v>
      </c>
      <c r="F23" s="22">
        <v>0</v>
      </c>
      <c r="G23" s="22">
        <v>1</v>
      </c>
      <c r="H23" s="22">
        <v>0</v>
      </c>
      <c r="I23" s="63"/>
      <c r="J23" s="63"/>
      <c r="K23" s="22"/>
      <c r="L23" s="22"/>
      <c r="M23" s="142">
        <v>1</v>
      </c>
      <c r="N23" s="142"/>
      <c r="O23" s="22">
        <v>1</v>
      </c>
      <c r="P23" s="22"/>
      <c r="Q23" s="94"/>
      <c r="R23" s="25"/>
      <c r="S23" s="25"/>
    </row>
    <row r="24" spans="1:19" ht="47.25" x14ac:dyDescent="0.25">
      <c r="A24" s="39">
        <f t="shared" si="0"/>
        <v>14</v>
      </c>
      <c r="B24" s="12">
        <v>2.0899999999999981</v>
      </c>
      <c r="C24" s="8" t="s">
        <v>58</v>
      </c>
      <c r="D24" s="8" t="s">
        <v>116</v>
      </c>
      <c r="E24" s="22">
        <v>-12</v>
      </c>
      <c r="F24" s="22">
        <v>0</v>
      </c>
      <c r="G24" s="22">
        <v>-12</v>
      </c>
      <c r="H24" s="22">
        <v>0</v>
      </c>
      <c r="I24" s="63"/>
      <c r="J24" s="63"/>
      <c r="K24" s="22"/>
      <c r="L24" s="22"/>
      <c r="M24" s="142">
        <v>-12</v>
      </c>
      <c r="N24" s="142"/>
      <c r="O24" s="22">
        <v>-12</v>
      </c>
      <c r="P24" s="22"/>
      <c r="Q24" s="94"/>
      <c r="R24" s="25"/>
      <c r="S24" s="25"/>
    </row>
    <row r="25" spans="1:19" ht="94.5" x14ac:dyDescent="0.25">
      <c r="A25" s="39">
        <f t="shared" si="0"/>
        <v>15</v>
      </c>
      <c r="B25" s="12">
        <v>2.0999999999999979</v>
      </c>
      <c r="C25" s="8" t="s">
        <v>59</v>
      </c>
      <c r="D25" s="8" t="s">
        <v>60</v>
      </c>
      <c r="E25" s="22">
        <v>6</v>
      </c>
      <c r="F25" s="22">
        <v>0</v>
      </c>
      <c r="G25" s="22">
        <v>6</v>
      </c>
      <c r="H25" s="22">
        <v>0</v>
      </c>
      <c r="I25" s="63"/>
      <c r="J25" s="63"/>
      <c r="K25" s="22"/>
      <c r="L25" s="22"/>
      <c r="M25" s="142">
        <v>6</v>
      </c>
      <c r="N25" s="142"/>
      <c r="O25" s="22">
        <v>6</v>
      </c>
      <c r="P25" s="22"/>
      <c r="Q25" s="94"/>
      <c r="R25" s="25"/>
      <c r="S25" s="25"/>
    </row>
    <row r="26" spans="1:19" ht="110.25" x14ac:dyDescent="0.25">
      <c r="A26" s="39">
        <f t="shared" si="0"/>
        <v>16</v>
      </c>
      <c r="B26" s="12">
        <v>2.1099999999999977</v>
      </c>
      <c r="C26" s="8" t="s">
        <v>37</v>
      </c>
      <c r="D26" s="8" t="s">
        <v>61</v>
      </c>
      <c r="E26" s="22">
        <v>0</v>
      </c>
      <c r="F26" s="22">
        <v>0</v>
      </c>
      <c r="G26" s="22">
        <v>0</v>
      </c>
      <c r="H26" s="22">
        <v>0</v>
      </c>
      <c r="I26" s="63"/>
      <c r="J26" s="63"/>
      <c r="K26" s="22"/>
      <c r="L26" s="22"/>
      <c r="M26" s="142">
        <v>0</v>
      </c>
      <c r="N26" s="142"/>
      <c r="O26" s="22">
        <v>0</v>
      </c>
      <c r="P26" s="22"/>
      <c r="Q26" s="94"/>
      <c r="R26" s="25"/>
      <c r="S26" s="25"/>
    </row>
    <row r="27" spans="1:19" ht="165" customHeight="1" x14ac:dyDescent="0.25">
      <c r="A27" s="39">
        <f t="shared" si="0"/>
        <v>17</v>
      </c>
      <c r="B27" s="12">
        <v>2.1199999999999974</v>
      </c>
      <c r="C27" s="8" t="s">
        <v>62</v>
      </c>
      <c r="D27" s="8" t="s">
        <v>117</v>
      </c>
      <c r="E27" s="22">
        <v>46</v>
      </c>
      <c r="F27" s="22">
        <v>0</v>
      </c>
      <c r="G27" s="22">
        <v>46</v>
      </c>
      <c r="H27" s="22">
        <v>0</v>
      </c>
      <c r="I27" s="63"/>
      <c r="J27" s="63"/>
      <c r="K27" s="22"/>
      <c r="L27" s="22"/>
      <c r="M27" s="142">
        <v>46</v>
      </c>
      <c r="N27" s="142"/>
      <c r="O27" s="22">
        <v>46</v>
      </c>
      <c r="P27" s="22"/>
      <c r="Q27" s="94"/>
      <c r="R27" s="25"/>
      <c r="S27" s="25"/>
    </row>
    <row r="28" spans="1:19" ht="94.5" x14ac:dyDescent="0.25">
      <c r="A28" s="39">
        <f t="shared" si="0"/>
        <v>18</v>
      </c>
      <c r="B28" s="12">
        <v>2.13</v>
      </c>
      <c r="C28" s="26" t="s">
        <v>63</v>
      </c>
      <c r="D28" s="8" t="s">
        <v>119</v>
      </c>
      <c r="E28" s="22">
        <v>229</v>
      </c>
      <c r="F28" s="22">
        <v>0</v>
      </c>
      <c r="G28" s="22">
        <v>229</v>
      </c>
      <c r="H28" s="22">
        <v>0</v>
      </c>
      <c r="I28" s="63"/>
      <c r="J28" s="63"/>
      <c r="K28" s="22"/>
      <c r="L28" s="22"/>
      <c r="M28" s="142">
        <v>-388</v>
      </c>
      <c r="N28" s="142"/>
      <c r="O28" s="22">
        <v>229</v>
      </c>
      <c r="P28" s="22"/>
      <c r="Q28" s="94"/>
      <c r="R28" s="25"/>
      <c r="S28" s="25"/>
    </row>
    <row r="29" spans="1:19" ht="31.5" x14ac:dyDescent="0.25">
      <c r="A29" s="39">
        <f t="shared" si="0"/>
        <v>19</v>
      </c>
      <c r="B29" s="12">
        <v>2.14</v>
      </c>
      <c r="C29" s="8" t="s">
        <v>10</v>
      </c>
      <c r="D29" s="5" t="s">
        <v>28</v>
      </c>
      <c r="E29" s="22">
        <v>294</v>
      </c>
      <c r="F29" s="22">
        <v>0</v>
      </c>
      <c r="G29" s="22">
        <v>294</v>
      </c>
      <c r="H29" s="22">
        <v>0</v>
      </c>
      <c r="I29" s="63"/>
      <c r="J29" s="63"/>
      <c r="K29" s="22"/>
      <c r="L29" s="22"/>
      <c r="M29" s="142">
        <v>206</v>
      </c>
      <c r="N29" s="142"/>
      <c r="O29" s="22">
        <v>327</v>
      </c>
      <c r="P29" s="22"/>
      <c r="Q29" s="94"/>
      <c r="R29" s="25"/>
      <c r="S29" s="25"/>
    </row>
    <row r="30" spans="1:19" ht="102" customHeight="1" x14ac:dyDescent="0.25">
      <c r="A30" s="39">
        <f t="shared" si="0"/>
        <v>20</v>
      </c>
      <c r="B30" s="12">
        <v>2.15</v>
      </c>
      <c r="C30" s="8" t="s">
        <v>110</v>
      </c>
      <c r="D30" s="5" t="s">
        <v>120</v>
      </c>
      <c r="E30" s="22">
        <v>890</v>
      </c>
      <c r="F30" s="22">
        <v>12730.523269813853</v>
      </c>
      <c r="G30" s="22">
        <v>890</v>
      </c>
      <c r="H30" s="22">
        <v>12730.523269813853</v>
      </c>
      <c r="I30" s="63"/>
      <c r="J30" s="63"/>
      <c r="K30" s="22"/>
      <c r="L30" s="22"/>
      <c r="M30" s="142">
        <v>802</v>
      </c>
      <c r="N30" s="142">
        <v>12731</v>
      </c>
      <c r="O30" s="22">
        <v>821</v>
      </c>
      <c r="P30" s="22">
        <v>12731</v>
      </c>
      <c r="Q30" s="94"/>
      <c r="R30" s="25"/>
      <c r="S30" s="25"/>
    </row>
    <row r="31" spans="1:19" ht="194.25" customHeight="1" x14ac:dyDescent="0.25">
      <c r="A31" s="39">
        <f>1+A30</f>
        <v>21</v>
      </c>
      <c r="B31" s="12">
        <v>3.01</v>
      </c>
      <c r="C31" s="8" t="s">
        <v>44</v>
      </c>
      <c r="D31" s="9" t="s">
        <v>123</v>
      </c>
      <c r="E31" s="22">
        <v>-10837</v>
      </c>
      <c r="F31" s="22">
        <v>0</v>
      </c>
      <c r="G31" s="22">
        <v>-10837</v>
      </c>
      <c r="H31" s="22">
        <v>0</v>
      </c>
      <c r="I31" s="63"/>
      <c r="J31" s="63"/>
      <c r="K31" s="94"/>
      <c r="L31" s="94"/>
      <c r="M31" s="142">
        <v>-10837</v>
      </c>
      <c r="N31" s="142"/>
      <c r="O31" s="94">
        <v>-10837</v>
      </c>
      <c r="P31" s="94"/>
      <c r="Q31" s="94"/>
      <c r="R31" s="25"/>
      <c r="S31" s="25"/>
    </row>
    <row r="32" spans="1:19" ht="108.75" customHeight="1" x14ac:dyDescent="0.25">
      <c r="A32" s="39">
        <f t="shared" ref="A32:A75" si="1">1+A31</f>
        <v>22</v>
      </c>
      <c r="B32" s="12">
        <v>3.02</v>
      </c>
      <c r="C32" s="8" t="s">
        <v>111</v>
      </c>
      <c r="D32" s="9" t="s">
        <v>125</v>
      </c>
      <c r="E32" s="22">
        <v>-241</v>
      </c>
      <c r="F32" s="22">
        <v>0</v>
      </c>
      <c r="G32" s="22">
        <v>-241</v>
      </c>
      <c r="H32" s="22">
        <v>0</v>
      </c>
      <c r="I32" s="63"/>
      <c r="J32" s="63"/>
      <c r="K32" s="94"/>
      <c r="L32" s="94"/>
      <c r="M32" s="142">
        <v>-241</v>
      </c>
      <c r="N32" s="142"/>
      <c r="O32" s="94">
        <v>-241</v>
      </c>
      <c r="P32" s="94"/>
      <c r="Q32" s="94"/>
      <c r="R32" s="94"/>
      <c r="S32" s="22"/>
    </row>
    <row r="33" spans="1:19" ht="108.75" customHeight="1" x14ac:dyDescent="0.25">
      <c r="A33" s="39">
        <f t="shared" si="1"/>
        <v>23</v>
      </c>
      <c r="B33" s="12">
        <v>3.03</v>
      </c>
      <c r="C33" s="8" t="s">
        <v>93</v>
      </c>
      <c r="D33" s="9" t="s">
        <v>196</v>
      </c>
      <c r="E33" s="22">
        <v>54</v>
      </c>
      <c r="F33" s="22">
        <v>0</v>
      </c>
      <c r="G33" s="22">
        <v>-7</v>
      </c>
      <c r="H33" s="22">
        <v>0</v>
      </c>
      <c r="I33" s="63"/>
      <c r="J33" s="63"/>
      <c r="K33" s="94"/>
      <c r="L33" s="94"/>
      <c r="M33" s="142">
        <v>-7</v>
      </c>
      <c r="N33" s="142"/>
      <c r="O33" s="94">
        <v>54</v>
      </c>
      <c r="P33" s="94"/>
      <c r="Q33" s="94"/>
      <c r="R33" s="94"/>
      <c r="S33" s="22"/>
    </row>
    <row r="34" spans="1:19" ht="76.5" customHeight="1" x14ac:dyDescent="0.25">
      <c r="A34" s="39">
        <f t="shared" si="1"/>
        <v>24</v>
      </c>
      <c r="B34" s="12">
        <v>3.04</v>
      </c>
      <c r="C34" s="8" t="s">
        <v>41</v>
      </c>
      <c r="D34" s="29" t="s">
        <v>126</v>
      </c>
      <c r="E34" s="22">
        <v>1022</v>
      </c>
      <c r="F34" s="22">
        <v>0</v>
      </c>
      <c r="G34" s="22">
        <v>1022</v>
      </c>
      <c r="H34" s="22">
        <v>0</v>
      </c>
      <c r="I34" s="63"/>
      <c r="J34" s="63"/>
      <c r="K34" s="94">
        <v>828</v>
      </c>
      <c r="L34" s="94">
        <v>0</v>
      </c>
      <c r="M34" s="142">
        <v>550</v>
      </c>
      <c r="N34" s="142"/>
      <c r="O34" s="119">
        <v>1022</v>
      </c>
      <c r="P34" s="119">
        <v>0</v>
      </c>
      <c r="Q34" s="119" t="s">
        <v>230</v>
      </c>
      <c r="R34" s="25"/>
      <c r="S34" s="25"/>
    </row>
    <row r="35" spans="1:19" ht="146.25" customHeight="1" x14ac:dyDescent="0.25">
      <c r="A35" s="39">
        <f t="shared" si="1"/>
        <v>25</v>
      </c>
      <c r="B35" s="12">
        <v>3.05</v>
      </c>
      <c r="C35" s="8" t="s">
        <v>42</v>
      </c>
      <c r="D35" s="8" t="s">
        <v>128</v>
      </c>
      <c r="E35" s="22">
        <v>-101</v>
      </c>
      <c r="F35" s="22">
        <v>0</v>
      </c>
      <c r="G35" s="22">
        <v>-101</v>
      </c>
      <c r="H35" s="22">
        <v>0</v>
      </c>
      <c r="I35" s="63"/>
      <c r="J35" s="63"/>
      <c r="K35" s="119">
        <v>-101</v>
      </c>
      <c r="L35" s="94">
        <v>0</v>
      </c>
      <c r="M35" s="142">
        <v>-101</v>
      </c>
      <c r="N35" s="142"/>
      <c r="O35" s="94">
        <v>-101</v>
      </c>
      <c r="P35" s="94"/>
      <c r="Q35" s="94"/>
      <c r="R35" s="25"/>
      <c r="S35" s="25"/>
    </row>
    <row r="36" spans="1:19" ht="120.75" customHeight="1" x14ac:dyDescent="0.25">
      <c r="A36" s="39">
        <f t="shared" si="1"/>
        <v>26</v>
      </c>
      <c r="B36" s="12">
        <v>3.06</v>
      </c>
      <c r="C36" s="8" t="s">
        <v>43</v>
      </c>
      <c r="D36" s="8" t="s">
        <v>194</v>
      </c>
      <c r="E36" s="22">
        <v>357</v>
      </c>
      <c r="F36" s="22">
        <v>0</v>
      </c>
      <c r="G36" s="22">
        <v>389</v>
      </c>
      <c r="H36" s="22">
        <v>0</v>
      </c>
      <c r="I36" s="63"/>
      <c r="J36" s="63"/>
      <c r="K36" s="119">
        <v>389</v>
      </c>
      <c r="L36" s="82">
        <v>0</v>
      </c>
      <c r="M36" s="142">
        <v>389</v>
      </c>
      <c r="N36" s="142"/>
      <c r="O36" s="22">
        <v>357</v>
      </c>
      <c r="P36" s="22"/>
      <c r="Q36" s="94"/>
      <c r="R36" s="25"/>
      <c r="S36" s="25"/>
    </row>
    <row r="37" spans="1:19" ht="149.25" customHeight="1" x14ac:dyDescent="0.25">
      <c r="A37" s="39">
        <f t="shared" si="1"/>
        <v>27</v>
      </c>
      <c r="B37" s="12">
        <v>3.07</v>
      </c>
      <c r="C37" s="26" t="s">
        <v>79</v>
      </c>
      <c r="D37" s="29" t="s">
        <v>197</v>
      </c>
      <c r="E37" s="22">
        <v>1128</v>
      </c>
      <c r="F37" s="22">
        <v>0</v>
      </c>
      <c r="G37" s="22">
        <v>292</v>
      </c>
      <c r="H37" s="22">
        <v>0</v>
      </c>
      <c r="I37" s="63"/>
      <c r="J37" s="63"/>
      <c r="K37" s="82">
        <v>0</v>
      </c>
      <c r="L37" s="82">
        <v>0</v>
      </c>
      <c r="M37" s="142">
        <v>227</v>
      </c>
      <c r="N37" s="142"/>
      <c r="O37" s="22">
        <v>307</v>
      </c>
      <c r="P37" s="22"/>
      <c r="Q37" s="94"/>
      <c r="R37" s="25"/>
      <c r="S37" s="25"/>
    </row>
    <row r="38" spans="1:19" ht="91.5" customHeight="1" x14ac:dyDescent="0.25">
      <c r="A38" s="39">
        <f t="shared" si="1"/>
        <v>28</v>
      </c>
      <c r="B38" s="12">
        <v>3.08</v>
      </c>
      <c r="C38" s="8" t="s">
        <v>68</v>
      </c>
      <c r="D38" s="5" t="s">
        <v>129</v>
      </c>
      <c r="E38" s="22">
        <v>653</v>
      </c>
      <c r="F38" s="22">
        <v>0</v>
      </c>
      <c r="G38" s="22">
        <v>653</v>
      </c>
      <c r="H38" s="22">
        <v>0</v>
      </c>
      <c r="I38" s="63"/>
      <c r="J38" s="63"/>
      <c r="K38" s="82">
        <v>0</v>
      </c>
      <c r="L38" s="82">
        <v>0</v>
      </c>
      <c r="M38" s="142">
        <v>348</v>
      </c>
      <c r="N38" s="142"/>
      <c r="O38" s="22">
        <v>296</v>
      </c>
      <c r="P38" s="22"/>
      <c r="Q38" s="94"/>
      <c r="R38" s="25"/>
      <c r="S38" s="25"/>
    </row>
    <row r="39" spans="1:19" ht="120.75" customHeight="1" x14ac:dyDescent="0.25">
      <c r="A39" s="39">
        <f t="shared" si="1"/>
        <v>29</v>
      </c>
      <c r="B39" s="12">
        <v>3.09</v>
      </c>
      <c r="C39" s="8" t="s">
        <v>49</v>
      </c>
      <c r="D39" s="30" t="s">
        <v>213</v>
      </c>
      <c r="E39" s="22">
        <v>484</v>
      </c>
      <c r="F39" s="22">
        <v>0</v>
      </c>
      <c r="G39" s="22">
        <v>131</v>
      </c>
      <c r="H39" s="22">
        <v>0</v>
      </c>
      <c r="I39" s="63"/>
      <c r="J39" s="63"/>
      <c r="K39" s="82">
        <v>269</v>
      </c>
      <c r="L39" s="82">
        <v>0</v>
      </c>
      <c r="M39" s="142">
        <v>131</v>
      </c>
      <c r="N39" s="142"/>
      <c r="O39" s="22">
        <v>484</v>
      </c>
      <c r="P39" s="22"/>
      <c r="Q39" s="94"/>
      <c r="R39" s="25"/>
      <c r="S39" s="25"/>
    </row>
    <row r="40" spans="1:19" ht="140.25" customHeight="1" x14ac:dyDescent="0.25">
      <c r="A40" s="39">
        <f t="shared" si="1"/>
        <v>30</v>
      </c>
      <c r="B40" s="12">
        <v>3.1</v>
      </c>
      <c r="C40" s="8" t="s">
        <v>168</v>
      </c>
      <c r="D40" s="8" t="s">
        <v>131</v>
      </c>
      <c r="E40" s="22">
        <v>912</v>
      </c>
      <c r="F40" s="22">
        <v>0</v>
      </c>
      <c r="G40" s="22">
        <v>912</v>
      </c>
      <c r="H40" s="22">
        <v>0</v>
      </c>
      <c r="I40" s="70">
        <v>912</v>
      </c>
      <c r="J40" s="70">
        <v>0</v>
      </c>
      <c r="K40" s="22"/>
      <c r="L40" s="22"/>
      <c r="M40" s="142">
        <v>912</v>
      </c>
      <c r="N40" s="142"/>
      <c r="O40" s="22">
        <v>912</v>
      </c>
      <c r="P40" s="22"/>
      <c r="Q40" s="94"/>
      <c r="R40" s="25"/>
      <c r="S40" s="25"/>
    </row>
    <row r="41" spans="1:19" ht="162.75" customHeight="1" x14ac:dyDescent="0.25">
      <c r="A41" s="39">
        <f t="shared" si="1"/>
        <v>31</v>
      </c>
      <c r="B41" s="6">
        <v>3.11</v>
      </c>
      <c r="C41" s="26" t="s">
        <v>95</v>
      </c>
      <c r="D41" s="5" t="s">
        <v>202</v>
      </c>
      <c r="E41" s="22">
        <v>871</v>
      </c>
      <c r="F41" s="22">
        <v>2923</v>
      </c>
      <c r="G41" s="22">
        <v>889</v>
      </c>
      <c r="H41" s="22">
        <v>2994</v>
      </c>
      <c r="I41" s="63"/>
      <c r="J41" s="63"/>
      <c r="K41" s="84">
        <v>655</v>
      </c>
      <c r="L41" s="84">
        <v>2273</v>
      </c>
      <c r="M41" s="142">
        <v>868</v>
      </c>
      <c r="N41" s="104">
        <v>2994</v>
      </c>
      <c r="O41" s="22"/>
      <c r="P41" s="22"/>
      <c r="Q41" s="94"/>
      <c r="R41" s="25"/>
      <c r="S41" s="25"/>
    </row>
    <row r="42" spans="1:19" ht="168.75" customHeight="1" x14ac:dyDescent="0.25">
      <c r="A42" s="39">
        <f t="shared" si="1"/>
        <v>32</v>
      </c>
      <c r="B42" s="6">
        <v>3.12</v>
      </c>
      <c r="C42" s="26" t="s">
        <v>96</v>
      </c>
      <c r="D42" s="5" t="s">
        <v>203</v>
      </c>
      <c r="E42" s="22">
        <v>853</v>
      </c>
      <c r="F42" s="22">
        <v>7191</v>
      </c>
      <c r="G42" s="22">
        <v>787</v>
      </c>
      <c r="H42" s="22">
        <v>7251</v>
      </c>
      <c r="I42" s="63"/>
      <c r="J42" s="63"/>
      <c r="K42" s="84">
        <v>611</v>
      </c>
      <c r="L42" s="84">
        <v>6199</v>
      </c>
      <c r="M42" s="142">
        <v>736</v>
      </c>
      <c r="N42" s="104">
        <v>7251</v>
      </c>
      <c r="O42" s="19"/>
      <c r="P42" s="19"/>
      <c r="Q42" s="19"/>
      <c r="R42" s="25"/>
      <c r="S42" s="25"/>
    </row>
    <row r="43" spans="1:19" ht="188.25" customHeight="1" x14ac:dyDescent="0.25">
      <c r="A43" s="39">
        <f t="shared" si="1"/>
        <v>33</v>
      </c>
      <c r="B43" s="6">
        <v>3.13</v>
      </c>
      <c r="C43" s="26" t="s">
        <v>97</v>
      </c>
      <c r="D43" s="5" t="s">
        <v>199</v>
      </c>
      <c r="E43" s="22">
        <v>897</v>
      </c>
      <c r="F43" s="22">
        <v>7194</v>
      </c>
      <c r="G43" s="22">
        <v>757</v>
      </c>
      <c r="H43" s="22">
        <v>6630</v>
      </c>
      <c r="I43" s="63"/>
      <c r="J43" s="63"/>
      <c r="K43" s="84">
        <v>17</v>
      </c>
      <c r="L43" s="84">
        <v>920</v>
      </c>
      <c r="M43" s="142">
        <v>711</v>
      </c>
      <c r="N43" s="142">
        <v>6630</v>
      </c>
      <c r="O43" s="22"/>
      <c r="P43" s="22"/>
      <c r="Q43" s="94"/>
      <c r="R43" s="22"/>
      <c r="S43" s="22"/>
    </row>
    <row r="44" spans="1:19" ht="159" customHeight="1" x14ac:dyDescent="0.25">
      <c r="A44" s="118">
        <f t="shared" si="1"/>
        <v>34</v>
      </c>
      <c r="B44" s="6">
        <v>3.14</v>
      </c>
      <c r="C44" s="26" t="s">
        <v>98</v>
      </c>
      <c r="D44" s="5" t="s">
        <v>200</v>
      </c>
      <c r="E44" s="22">
        <v>1489</v>
      </c>
      <c r="F44" s="22">
        <v>13123</v>
      </c>
      <c r="G44" s="22">
        <v>1167</v>
      </c>
      <c r="H44" s="22">
        <v>10469</v>
      </c>
      <c r="I44" s="63"/>
      <c r="J44" s="63"/>
      <c r="K44" s="84">
        <v>943</v>
      </c>
      <c r="L44" s="84">
        <v>8976</v>
      </c>
      <c r="M44" s="142">
        <v>1094</v>
      </c>
      <c r="N44" s="142">
        <v>10469</v>
      </c>
      <c r="O44" s="22"/>
      <c r="P44" s="22"/>
      <c r="Q44" s="94"/>
      <c r="R44" s="22"/>
      <c r="S44" s="22"/>
    </row>
    <row r="45" spans="1:19" ht="171" customHeight="1" x14ac:dyDescent="0.25">
      <c r="A45" s="118">
        <f t="shared" si="1"/>
        <v>35</v>
      </c>
      <c r="B45" s="6">
        <v>3.15</v>
      </c>
      <c r="C45" s="26" t="s">
        <v>99</v>
      </c>
      <c r="D45" s="5" t="s">
        <v>201</v>
      </c>
      <c r="E45" s="22">
        <v>983</v>
      </c>
      <c r="F45" s="22">
        <v>3408</v>
      </c>
      <c r="G45" s="22">
        <v>854</v>
      </c>
      <c r="H45" s="22">
        <v>2966</v>
      </c>
      <c r="I45" s="63"/>
      <c r="J45" s="63"/>
      <c r="K45" s="84">
        <v>686</v>
      </c>
      <c r="L45" s="84">
        <v>2483</v>
      </c>
      <c r="M45" s="142">
        <v>833</v>
      </c>
      <c r="N45" s="142">
        <v>2966</v>
      </c>
      <c r="O45" s="22"/>
      <c r="P45" s="22"/>
      <c r="Q45" s="94"/>
      <c r="R45" s="22"/>
      <c r="S45" s="22"/>
    </row>
    <row r="46" spans="1:19" ht="183" customHeight="1" x14ac:dyDescent="0.25">
      <c r="A46" s="118">
        <f t="shared" si="1"/>
        <v>36</v>
      </c>
      <c r="B46" s="12">
        <v>3.16</v>
      </c>
      <c r="C46" s="26" t="s">
        <v>107</v>
      </c>
      <c r="D46" s="30" t="s">
        <v>198</v>
      </c>
      <c r="E46" s="22">
        <v>6861</v>
      </c>
      <c r="F46" s="22">
        <v>35432</v>
      </c>
      <c r="G46" s="22">
        <v>6579</v>
      </c>
      <c r="H46" s="22">
        <v>33084</v>
      </c>
      <c r="I46" s="63"/>
      <c r="J46" s="63"/>
      <c r="K46" s="84">
        <v>6414</v>
      </c>
      <c r="L46" s="84">
        <v>33084</v>
      </c>
      <c r="M46" s="142">
        <v>4141</v>
      </c>
      <c r="N46" s="142">
        <v>6953</v>
      </c>
      <c r="O46" s="22">
        <v>5404</v>
      </c>
      <c r="P46" s="22">
        <v>-4401</v>
      </c>
      <c r="Q46" s="106"/>
      <c r="R46" s="201" t="s">
        <v>204</v>
      </c>
      <c r="S46" s="202"/>
    </row>
    <row r="47" spans="1:19" ht="168" customHeight="1" x14ac:dyDescent="0.25">
      <c r="A47" s="118">
        <f t="shared" si="1"/>
        <v>37</v>
      </c>
      <c r="B47" s="12">
        <v>3.17</v>
      </c>
      <c r="C47" s="26" t="s">
        <v>167</v>
      </c>
      <c r="D47" s="9" t="s">
        <v>165</v>
      </c>
      <c r="E47" s="22">
        <v>1259</v>
      </c>
      <c r="F47" s="22">
        <v>-3959</v>
      </c>
      <c r="G47" s="22">
        <v>1259</v>
      </c>
      <c r="H47" s="22">
        <v>-3959</v>
      </c>
      <c r="I47" s="70">
        <v>1259</v>
      </c>
      <c r="J47" s="70">
        <v>-3959</v>
      </c>
      <c r="K47" s="22"/>
      <c r="L47" s="22"/>
      <c r="M47" s="142">
        <v>1286</v>
      </c>
      <c r="N47" s="142">
        <v>-3959</v>
      </c>
      <c r="O47" s="119">
        <v>1280</v>
      </c>
      <c r="P47" s="119">
        <v>-3959</v>
      </c>
      <c r="Q47" s="119" t="s">
        <v>231</v>
      </c>
      <c r="R47" s="22"/>
      <c r="S47" s="22"/>
    </row>
    <row r="48" spans="1:19" ht="189" x14ac:dyDescent="0.25">
      <c r="A48" s="118">
        <f t="shared" si="1"/>
        <v>38</v>
      </c>
      <c r="B48" s="12">
        <v>3.18</v>
      </c>
      <c r="C48" s="26" t="s">
        <v>102</v>
      </c>
      <c r="D48" s="30" t="s">
        <v>132</v>
      </c>
      <c r="E48" s="22">
        <v>-1393</v>
      </c>
      <c r="F48" s="22">
        <v>-15228</v>
      </c>
      <c r="G48" s="22">
        <v>-1393</v>
      </c>
      <c r="H48" s="22">
        <v>-15228</v>
      </c>
      <c r="I48" s="63"/>
      <c r="J48" s="63"/>
      <c r="K48" s="22"/>
      <c r="L48" s="22"/>
      <c r="M48" s="142">
        <v>-1287</v>
      </c>
      <c r="N48" s="142">
        <v>-15228</v>
      </c>
      <c r="O48" s="22">
        <v>-1309</v>
      </c>
      <c r="P48" s="22">
        <v>-15228</v>
      </c>
      <c r="Q48" s="94"/>
      <c r="R48" s="22"/>
      <c r="S48" s="22"/>
    </row>
    <row r="49" spans="1:19" s="23" customFormat="1" x14ac:dyDescent="0.25">
      <c r="A49" s="118">
        <f t="shared" si="1"/>
        <v>39</v>
      </c>
      <c r="B49" s="110" t="s">
        <v>233</v>
      </c>
      <c r="C49" s="97" t="s">
        <v>232</v>
      </c>
      <c r="D49" s="30" t="s">
        <v>219</v>
      </c>
      <c r="E49" s="83"/>
      <c r="F49" s="83"/>
      <c r="G49" s="94"/>
      <c r="H49" s="94"/>
      <c r="I49" s="63"/>
      <c r="J49" s="63"/>
      <c r="M49" s="115"/>
      <c r="N49" s="78"/>
      <c r="O49" s="115">
        <v>2104.1284478445727</v>
      </c>
      <c r="P49" s="115">
        <v>5713.2092924948711</v>
      </c>
      <c r="R49" s="116"/>
    </row>
    <row r="50" spans="1:19" s="23" customFormat="1" x14ac:dyDescent="0.25">
      <c r="A50" s="118">
        <f t="shared" si="1"/>
        <v>40</v>
      </c>
      <c r="B50" s="110" t="s">
        <v>234</v>
      </c>
      <c r="C50" s="97" t="s">
        <v>220</v>
      </c>
      <c r="D50" s="30" t="s">
        <v>221</v>
      </c>
      <c r="E50" s="83"/>
      <c r="F50" s="83"/>
      <c r="G50" s="94"/>
      <c r="H50" s="94"/>
      <c r="I50" s="63"/>
      <c r="J50" s="63"/>
      <c r="N50" s="78"/>
      <c r="O50" s="124">
        <v>0</v>
      </c>
      <c r="P50" s="124">
        <v>0</v>
      </c>
      <c r="Q50" s="124" t="s">
        <v>222</v>
      </c>
      <c r="R50" s="116"/>
    </row>
    <row r="51" spans="1:19" s="23" customFormat="1" x14ac:dyDescent="0.25">
      <c r="A51" s="118">
        <f t="shared" si="1"/>
        <v>41</v>
      </c>
      <c r="B51" s="110" t="s">
        <v>235</v>
      </c>
      <c r="C51" s="97" t="s">
        <v>223</v>
      </c>
      <c r="D51" s="30" t="s">
        <v>224</v>
      </c>
      <c r="E51" s="83"/>
      <c r="F51" s="83"/>
      <c r="G51" s="94"/>
      <c r="H51" s="94"/>
      <c r="I51" s="63"/>
      <c r="J51" s="63"/>
      <c r="N51" s="78"/>
      <c r="O51" s="115">
        <v>-16.370689232960448</v>
      </c>
      <c r="P51" s="115">
        <v>0</v>
      </c>
      <c r="Q51" s="115"/>
      <c r="R51" s="116"/>
    </row>
    <row r="52" spans="1:19" s="23" customFormat="1" x14ac:dyDescent="0.25">
      <c r="A52" s="118">
        <f t="shared" si="1"/>
        <v>42</v>
      </c>
      <c r="B52" s="110" t="s">
        <v>236</v>
      </c>
      <c r="C52" s="97" t="s">
        <v>225</v>
      </c>
      <c r="D52" s="30" t="s">
        <v>226</v>
      </c>
      <c r="E52" s="83"/>
      <c r="F52" s="83"/>
      <c r="G52" s="94"/>
      <c r="H52" s="94"/>
      <c r="I52" s="63"/>
      <c r="J52" s="63"/>
      <c r="N52" s="78"/>
      <c r="O52" s="115"/>
      <c r="P52" s="115">
        <v>0</v>
      </c>
      <c r="Q52" s="115"/>
      <c r="R52" s="116"/>
    </row>
    <row r="53" spans="1:19" x14ac:dyDescent="0.25">
      <c r="A53" s="118">
        <f t="shared" si="1"/>
        <v>43</v>
      </c>
      <c r="B53" s="12"/>
      <c r="C53" s="8"/>
      <c r="D53" s="9" t="s">
        <v>50</v>
      </c>
      <c r="E53" s="22">
        <v>0</v>
      </c>
      <c r="F53" s="22">
        <v>0</v>
      </c>
      <c r="G53" s="22">
        <v>-2</v>
      </c>
      <c r="H53" s="22">
        <v>0</v>
      </c>
      <c r="I53" s="63"/>
      <c r="J53" s="63"/>
      <c r="K53" s="22"/>
      <c r="L53" s="22"/>
      <c r="M53" s="22">
        <v>1</v>
      </c>
      <c r="N53" s="22"/>
      <c r="O53" s="22">
        <v>-1</v>
      </c>
      <c r="P53" s="22"/>
      <c r="Q53" s="94"/>
      <c r="R53" s="22"/>
      <c r="S53" s="22"/>
    </row>
    <row r="54" spans="1:19" ht="15.75" customHeight="1" x14ac:dyDescent="0.25">
      <c r="A54" s="118">
        <f t="shared" si="1"/>
        <v>44</v>
      </c>
      <c r="B54" s="6"/>
      <c r="C54" s="207" t="s">
        <v>112</v>
      </c>
      <c r="D54" s="207"/>
      <c r="E54" s="46">
        <f t="shared" ref="E54:H54" si="2">SUM(E11:E53)</f>
        <v>12790</v>
      </c>
      <c r="F54" s="46">
        <f t="shared" si="2"/>
        <v>448205.52326981386</v>
      </c>
      <c r="G54" s="46">
        <f t="shared" si="2"/>
        <v>10714</v>
      </c>
      <c r="H54" s="46">
        <f t="shared" si="2"/>
        <v>442328.52326981386</v>
      </c>
      <c r="I54" s="66"/>
      <c r="J54" s="66"/>
      <c r="K54" s="120">
        <v>6055</v>
      </c>
      <c r="L54" s="46">
        <v>432870</v>
      </c>
      <c r="M54" s="120">
        <f t="shared" ref="M54:N54" si="3">SUM(M11:M53)</f>
        <v>3978</v>
      </c>
      <c r="N54" s="46">
        <f t="shared" si="3"/>
        <v>416198</v>
      </c>
      <c r="O54" s="120">
        <f>SUM(O11:O53)</f>
        <v>5074.7577586116122</v>
      </c>
      <c r="P54" s="46">
        <f>SUM(P11:P53)</f>
        <v>380247.20929249487</v>
      </c>
      <c r="Q54" s="94"/>
      <c r="R54" s="22"/>
      <c r="S54" s="22"/>
    </row>
    <row r="55" spans="1:19" x14ac:dyDescent="0.25">
      <c r="A55" s="125">
        <f t="shared" si="1"/>
        <v>45</v>
      </c>
      <c r="B55" s="6"/>
      <c r="C55" s="24"/>
      <c r="D55" s="24"/>
      <c r="E55" s="7"/>
      <c r="F55" s="7"/>
      <c r="G55" s="7"/>
      <c r="H55" s="7"/>
      <c r="I55" s="7"/>
      <c r="J55" s="7"/>
      <c r="K55" s="39"/>
      <c r="L55" s="39"/>
      <c r="M55" s="39"/>
      <c r="N55" s="39"/>
      <c r="O55" s="39"/>
      <c r="P55" s="39"/>
      <c r="Q55" s="91"/>
      <c r="R55" s="5"/>
      <c r="S55" s="5"/>
    </row>
    <row r="56" spans="1:19" ht="22.5" customHeight="1" x14ac:dyDescent="0.25">
      <c r="A56" s="118">
        <f t="shared" si="1"/>
        <v>46</v>
      </c>
      <c r="B56" s="6"/>
      <c r="C56" s="24"/>
      <c r="D56" s="8"/>
      <c r="E56" s="178" t="s">
        <v>64</v>
      </c>
      <c r="F56" s="178"/>
      <c r="G56" s="178" t="s">
        <v>64</v>
      </c>
      <c r="H56" s="178"/>
      <c r="I56" s="39"/>
      <c r="J56" s="39"/>
      <c r="K56" s="178"/>
      <c r="L56" s="178"/>
      <c r="M56" s="178"/>
      <c r="N56" s="178"/>
      <c r="O56" s="178"/>
      <c r="P56" s="178"/>
      <c r="Q56" s="91"/>
      <c r="R56" s="5"/>
      <c r="S56" s="5"/>
    </row>
    <row r="57" spans="1:19" ht="12.75" customHeight="1" x14ac:dyDescent="0.25">
      <c r="A57" s="118">
        <f t="shared" si="1"/>
        <v>47</v>
      </c>
      <c r="B57" s="6"/>
      <c r="C57" s="24"/>
      <c r="D57" s="8"/>
      <c r="E57" s="178"/>
      <c r="F57" s="178"/>
      <c r="G57" s="178"/>
      <c r="H57" s="178"/>
      <c r="I57" s="39"/>
      <c r="J57" s="39"/>
      <c r="K57" s="178"/>
      <c r="L57" s="178"/>
      <c r="M57" s="178"/>
      <c r="N57" s="178"/>
      <c r="O57" s="178"/>
      <c r="P57" s="178"/>
      <c r="Q57" s="91"/>
      <c r="R57" s="178"/>
      <c r="S57" s="178"/>
    </row>
    <row r="58" spans="1:19" ht="30.75" customHeight="1" x14ac:dyDescent="0.25">
      <c r="A58" s="118">
        <f t="shared" si="1"/>
        <v>48</v>
      </c>
      <c r="B58" s="6"/>
      <c r="C58" s="24" t="s">
        <v>16</v>
      </c>
      <c r="D58" s="8"/>
      <c r="E58" s="178"/>
      <c r="F58" s="178"/>
      <c r="G58" s="178"/>
      <c r="H58" s="178"/>
      <c r="I58" s="39"/>
      <c r="J58" s="39"/>
      <c r="K58" s="178"/>
      <c r="L58" s="178"/>
      <c r="M58" s="178"/>
      <c r="N58" s="178"/>
      <c r="O58" s="178"/>
      <c r="P58" s="178"/>
      <c r="Q58" s="91"/>
      <c r="R58" s="178"/>
      <c r="S58" s="178"/>
    </row>
    <row r="59" spans="1:19" ht="52.5" customHeight="1" x14ac:dyDescent="0.25">
      <c r="A59" s="118">
        <f t="shared" si="1"/>
        <v>49</v>
      </c>
      <c r="B59" s="6"/>
      <c r="C59" s="14" t="s">
        <v>11</v>
      </c>
      <c r="D59" s="8"/>
      <c r="E59" s="190">
        <v>9.9000000000000005E-2</v>
      </c>
      <c r="F59" s="190"/>
      <c r="G59" s="190">
        <v>9.9000000000000005E-2</v>
      </c>
      <c r="H59" s="190"/>
      <c r="I59" s="42"/>
      <c r="J59" s="42"/>
      <c r="K59" s="190">
        <v>9.2999999999999999E-2</v>
      </c>
      <c r="L59" s="190"/>
      <c r="M59" s="197">
        <v>0.09</v>
      </c>
      <c r="N59" s="198"/>
      <c r="O59" s="117">
        <v>9.4E-2</v>
      </c>
      <c r="P59" s="25"/>
      <c r="Q59" s="107"/>
      <c r="R59" s="164" t="s">
        <v>205</v>
      </c>
      <c r="S59" s="166"/>
    </row>
    <row r="60" spans="1:19" ht="22.5" customHeight="1" x14ac:dyDescent="0.25">
      <c r="A60" s="118">
        <f t="shared" si="1"/>
        <v>50</v>
      </c>
      <c r="B60" s="6"/>
      <c r="C60" s="14" t="s">
        <v>12</v>
      </c>
      <c r="D60" s="8"/>
      <c r="E60" s="190">
        <v>4.9700000000000001E-2</v>
      </c>
      <c r="F60" s="190"/>
      <c r="G60" s="190">
        <v>4.9700000000000001E-2</v>
      </c>
      <c r="H60" s="190"/>
      <c r="I60" s="42"/>
      <c r="J60" s="42"/>
      <c r="K60" s="234" t="s">
        <v>188</v>
      </c>
      <c r="L60" s="166"/>
      <c r="M60" s="197">
        <v>4.9700000000000001E-2</v>
      </c>
      <c r="N60" s="198"/>
      <c r="O60" s="117">
        <v>4.7500000000000001E-2</v>
      </c>
      <c r="P60" s="25"/>
      <c r="Q60" s="69"/>
      <c r="R60" s="178"/>
      <c r="S60" s="178"/>
    </row>
    <row r="61" spans="1:19" ht="45.75" customHeight="1" x14ac:dyDescent="0.25">
      <c r="A61" s="118">
        <f t="shared" si="1"/>
        <v>51</v>
      </c>
      <c r="B61" s="6"/>
      <c r="C61" s="14" t="s">
        <v>13</v>
      </c>
      <c r="D61" s="8"/>
      <c r="E61" s="191" t="s">
        <v>74</v>
      </c>
      <c r="F61" s="191"/>
      <c r="G61" s="191" t="s">
        <v>74</v>
      </c>
      <c r="H61" s="191"/>
      <c r="I61" s="41"/>
      <c r="J61" s="41"/>
      <c r="K61" s="191" t="s">
        <v>179</v>
      </c>
      <c r="L61" s="191"/>
      <c r="M61" s="237" t="s">
        <v>259</v>
      </c>
      <c r="N61" s="237"/>
      <c r="O61" s="164" t="s">
        <v>227</v>
      </c>
      <c r="P61" s="166"/>
      <c r="Q61" s="69"/>
      <c r="R61" s="178"/>
      <c r="S61" s="178"/>
    </row>
    <row r="62" spans="1:19" ht="22.5" customHeight="1" x14ac:dyDescent="0.25">
      <c r="A62" s="118">
        <f t="shared" si="1"/>
        <v>52</v>
      </c>
      <c r="B62" s="6"/>
      <c r="C62" s="14" t="s">
        <v>19</v>
      </c>
      <c r="D62" s="8"/>
      <c r="E62" s="192">
        <v>7.4300000000000005E-2</v>
      </c>
      <c r="F62" s="179"/>
      <c r="G62" s="192">
        <v>7.4300000000000005E-2</v>
      </c>
      <c r="H62" s="179"/>
      <c r="I62" s="41"/>
      <c r="J62" s="41"/>
      <c r="K62" s="235">
        <v>7.0699999999999999E-2</v>
      </c>
      <c r="L62" s="236"/>
      <c r="M62" s="186">
        <v>6.9199999999999998E-2</v>
      </c>
      <c r="N62" s="187"/>
      <c r="O62" s="117">
        <v>7.0099999999999996E-2</v>
      </c>
      <c r="P62" s="25"/>
      <c r="Q62" s="69"/>
      <c r="R62" s="178"/>
      <c r="S62" s="178"/>
    </row>
    <row r="63" spans="1:19" ht="22.5" customHeight="1" x14ac:dyDescent="0.25">
      <c r="A63" s="118">
        <f t="shared" si="1"/>
        <v>53</v>
      </c>
      <c r="B63" s="6"/>
      <c r="C63" s="14" t="s">
        <v>65</v>
      </c>
      <c r="D63" s="8"/>
      <c r="E63" s="192"/>
      <c r="F63" s="179"/>
      <c r="G63" s="192"/>
      <c r="H63" s="179"/>
      <c r="I63" s="41"/>
      <c r="J63" s="41"/>
      <c r="K63" s="178"/>
      <c r="L63" s="178"/>
      <c r="M63" s="192"/>
      <c r="N63" s="192"/>
      <c r="O63" s="69"/>
      <c r="P63" s="69"/>
      <c r="Q63" s="69"/>
      <c r="R63" s="178"/>
      <c r="S63" s="178"/>
    </row>
    <row r="64" spans="1:19" ht="12.75" customHeight="1" x14ac:dyDescent="0.25">
      <c r="A64" s="118">
        <f t="shared" si="1"/>
        <v>54</v>
      </c>
      <c r="B64" s="6"/>
      <c r="C64" s="14"/>
      <c r="D64" s="8"/>
      <c r="E64" s="178"/>
      <c r="F64" s="178"/>
      <c r="G64" s="178"/>
      <c r="H64" s="178"/>
      <c r="I64" s="39"/>
      <c r="J64" s="39"/>
      <c r="K64" s="178"/>
      <c r="L64" s="178"/>
      <c r="M64" s="178"/>
      <c r="N64" s="178"/>
      <c r="O64" s="69"/>
      <c r="P64" s="69"/>
      <c r="Q64" s="69"/>
      <c r="R64" s="178"/>
      <c r="S64" s="178"/>
    </row>
    <row r="65" spans="1:274" ht="39.75" customHeight="1" x14ac:dyDescent="0.25">
      <c r="A65" s="118">
        <f t="shared" si="1"/>
        <v>55</v>
      </c>
      <c r="B65" s="6"/>
      <c r="C65" s="24" t="s">
        <v>14</v>
      </c>
      <c r="D65" s="8"/>
      <c r="E65" s="178"/>
      <c r="F65" s="178"/>
      <c r="G65" s="178"/>
      <c r="H65" s="178"/>
      <c r="I65" s="39"/>
      <c r="J65" s="39"/>
      <c r="K65" s="178"/>
      <c r="L65" s="178"/>
      <c r="M65" s="178"/>
      <c r="N65" s="178"/>
      <c r="O65" s="69"/>
      <c r="P65" s="69"/>
      <c r="Q65" s="69"/>
      <c r="R65" s="178"/>
      <c r="S65" s="178"/>
    </row>
    <row r="66" spans="1:274" s="88" customFormat="1" ht="54.75" customHeight="1" x14ac:dyDescent="0.25">
      <c r="A66" s="118">
        <f t="shared" si="1"/>
        <v>56</v>
      </c>
      <c r="B66" s="85"/>
      <c r="C66" s="89" t="s">
        <v>189</v>
      </c>
      <c r="D66" s="86"/>
      <c r="E66" s="87"/>
      <c r="F66" s="87"/>
      <c r="G66" s="87"/>
      <c r="H66" s="87"/>
      <c r="I66" s="87"/>
      <c r="J66" s="87"/>
      <c r="K66" s="222" t="s">
        <v>190</v>
      </c>
      <c r="L66" s="223"/>
      <c r="M66" s="87"/>
      <c r="N66" s="87"/>
      <c r="O66" s="69"/>
      <c r="P66" s="69"/>
      <c r="Q66" s="69"/>
      <c r="R66" s="87"/>
      <c r="S66" s="87"/>
    </row>
    <row r="67" spans="1:274" ht="205.5" customHeight="1" x14ac:dyDescent="0.25">
      <c r="A67" s="118">
        <f t="shared" si="1"/>
        <v>57</v>
      </c>
      <c r="B67" s="6"/>
      <c r="C67" s="36" t="s">
        <v>141</v>
      </c>
      <c r="D67" s="8" t="s">
        <v>151</v>
      </c>
      <c r="E67" s="39"/>
      <c r="F67" s="39"/>
      <c r="G67" s="39"/>
      <c r="H67" s="39"/>
      <c r="I67" s="39"/>
      <c r="J67" s="39"/>
      <c r="K67" s="222" t="s">
        <v>191</v>
      </c>
      <c r="L67" s="223"/>
      <c r="M67" s="162" t="s">
        <v>260</v>
      </c>
      <c r="N67" s="163"/>
      <c r="O67" s="39"/>
      <c r="P67" s="39"/>
      <c r="Q67" s="108"/>
      <c r="R67" s="226" t="s">
        <v>206</v>
      </c>
      <c r="S67" s="227"/>
    </row>
    <row r="68" spans="1:274" ht="105.75" customHeight="1" x14ac:dyDescent="0.25">
      <c r="A68" s="118">
        <f t="shared" si="1"/>
        <v>58</v>
      </c>
      <c r="B68" s="6"/>
      <c r="C68" s="37" t="s">
        <v>142</v>
      </c>
      <c r="D68" s="8" t="s">
        <v>152</v>
      </c>
      <c r="E68" s="39"/>
      <c r="F68" s="39"/>
      <c r="G68" s="39"/>
      <c r="H68" s="39"/>
      <c r="I68" s="39"/>
      <c r="J68" s="39"/>
      <c r="K68" s="222" t="s">
        <v>192</v>
      </c>
      <c r="L68" s="223"/>
      <c r="M68" s="162" t="s">
        <v>261</v>
      </c>
      <c r="N68" s="163"/>
      <c r="O68" s="39"/>
      <c r="P68" s="39"/>
      <c r="Q68" s="108"/>
      <c r="R68" s="226" t="s">
        <v>207</v>
      </c>
      <c r="S68" s="227"/>
    </row>
    <row r="69" spans="1:274" s="92" customFormat="1" ht="198" customHeight="1" x14ac:dyDescent="0.25">
      <c r="A69" s="118">
        <f t="shared" si="1"/>
        <v>59</v>
      </c>
      <c r="B69" s="90"/>
      <c r="C69" s="93" t="s">
        <v>193</v>
      </c>
      <c r="D69" s="5" t="s">
        <v>264</v>
      </c>
      <c r="E69" s="164" t="s">
        <v>263</v>
      </c>
      <c r="F69" s="165"/>
      <c r="G69" s="165"/>
      <c r="H69" s="166"/>
      <c r="I69" s="91"/>
      <c r="J69" s="91"/>
      <c r="K69" s="222" t="s">
        <v>185</v>
      </c>
      <c r="L69" s="223"/>
      <c r="M69" s="209" t="s">
        <v>262</v>
      </c>
      <c r="N69" s="210"/>
      <c r="O69" s="91"/>
      <c r="P69" s="91"/>
      <c r="Q69" s="91"/>
      <c r="R69" s="91"/>
      <c r="S69" s="91"/>
    </row>
    <row r="70" spans="1:274" x14ac:dyDescent="0.25">
      <c r="A70" s="118">
        <f t="shared" si="1"/>
        <v>60</v>
      </c>
      <c r="B70" s="15"/>
      <c r="C70" s="24" t="s">
        <v>3</v>
      </c>
      <c r="D70" s="25"/>
      <c r="E70" s="41"/>
      <c r="F70" s="41"/>
      <c r="G70" s="41"/>
      <c r="H70" s="41"/>
      <c r="I70" s="41"/>
      <c r="J70" s="41"/>
      <c r="K70" s="16"/>
      <c r="L70" s="17"/>
      <c r="M70" s="25"/>
      <c r="N70" s="25"/>
      <c r="O70" s="25"/>
      <c r="P70" s="25"/>
      <c r="Q70" s="25"/>
      <c r="R70" s="25"/>
      <c r="S70" s="25"/>
    </row>
    <row r="71" spans="1:274" ht="18.75" x14ac:dyDescent="0.25">
      <c r="A71" s="118">
        <f t="shared" si="1"/>
        <v>61</v>
      </c>
      <c r="B71" s="15"/>
      <c r="C71" s="24" t="s">
        <v>91</v>
      </c>
      <c r="D71" s="25"/>
      <c r="E71" s="27"/>
      <c r="F71" s="27"/>
      <c r="G71" s="27"/>
      <c r="H71" s="27"/>
      <c r="I71" s="27"/>
      <c r="J71" s="27"/>
      <c r="K71" s="27"/>
      <c r="L71" s="27"/>
      <c r="M71" s="25"/>
      <c r="N71" s="25"/>
      <c r="O71" s="233"/>
      <c r="P71" s="233"/>
      <c r="Q71" s="62"/>
      <c r="R71" s="25"/>
      <c r="S71" s="25"/>
    </row>
    <row r="72" spans="1:274" ht="111" customHeight="1" x14ac:dyDescent="0.25">
      <c r="A72" s="118">
        <f t="shared" si="1"/>
        <v>62</v>
      </c>
      <c r="B72" s="15"/>
      <c r="C72" s="5" t="s">
        <v>145</v>
      </c>
      <c r="D72" s="5" t="s">
        <v>143</v>
      </c>
      <c r="E72" s="27"/>
      <c r="F72" s="27"/>
      <c r="G72" s="27"/>
      <c r="H72" s="27"/>
      <c r="I72" s="228" t="s">
        <v>171</v>
      </c>
      <c r="J72" s="229"/>
      <c r="K72" s="229"/>
      <c r="L72" s="229"/>
      <c r="M72" s="229"/>
      <c r="N72" s="229"/>
      <c r="O72" s="229"/>
      <c r="P72" s="229"/>
      <c r="Q72" s="229"/>
      <c r="R72" s="229"/>
      <c r="S72" s="230"/>
    </row>
    <row r="73" spans="1:274" s="23" customFormat="1" ht="110.25" x14ac:dyDescent="0.25">
      <c r="A73" s="118">
        <f t="shared" si="1"/>
        <v>63</v>
      </c>
      <c r="B73" s="15"/>
      <c r="C73" s="8" t="s">
        <v>90</v>
      </c>
      <c r="D73" s="5" t="s">
        <v>156</v>
      </c>
      <c r="E73" s="25"/>
      <c r="F73" s="25"/>
      <c r="G73" s="25"/>
      <c r="H73" s="25"/>
      <c r="I73" s="25"/>
      <c r="J73" s="25"/>
      <c r="K73" s="25"/>
      <c r="L73" s="25"/>
      <c r="M73" s="25"/>
      <c r="N73" s="25"/>
      <c r="O73" s="25"/>
      <c r="P73" s="25"/>
      <c r="Q73" s="25"/>
      <c r="R73" s="25"/>
      <c r="S73" s="25"/>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c r="JE73" s="13"/>
      <c r="JF73" s="13"/>
      <c r="JG73" s="13"/>
      <c r="JH73" s="13"/>
      <c r="JI73" s="13"/>
      <c r="JJ73" s="13"/>
      <c r="JK73" s="13"/>
      <c r="JL73" s="13"/>
      <c r="JM73" s="13"/>
      <c r="JN73" s="13"/>
    </row>
    <row r="74" spans="1:274" ht="236.25" x14ac:dyDescent="0.25">
      <c r="A74" s="118">
        <f t="shared" si="1"/>
        <v>64</v>
      </c>
      <c r="B74" s="6"/>
      <c r="C74" s="9" t="s">
        <v>136</v>
      </c>
      <c r="D74" s="9" t="s">
        <v>137</v>
      </c>
      <c r="E74" s="41"/>
      <c r="F74" s="41"/>
      <c r="G74" s="41"/>
      <c r="H74" s="41"/>
      <c r="I74" s="41"/>
      <c r="J74" s="41"/>
      <c r="K74" s="25"/>
      <c r="L74" s="25"/>
      <c r="M74" s="25"/>
      <c r="N74" s="25"/>
      <c r="O74" s="25"/>
      <c r="P74" s="25"/>
      <c r="Q74" s="25"/>
      <c r="R74" s="25"/>
      <c r="S74" s="25"/>
    </row>
    <row r="75" spans="1:274" ht="157.5" x14ac:dyDescent="0.25">
      <c r="A75" s="118">
        <f t="shared" si="1"/>
        <v>65</v>
      </c>
      <c r="B75" s="15"/>
      <c r="C75" s="5" t="s">
        <v>154</v>
      </c>
      <c r="D75" s="5" t="s">
        <v>155</v>
      </c>
      <c r="E75" s="41"/>
      <c r="F75" s="41"/>
      <c r="G75" s="41"/>
      <c r="H75" s="41"/>
      <c r="I75" s="41"/>
      <c r="J75" s="41"/>
      <c r="K75" s="25"/>
      <c r="L75" s="25"/>
      <c r="M75" s="25"/>
      <c r="N75" s="25"/>
      <c r="O75" s="25"/>
      <c r="P75" s="25"/>
      <c r="Q75" s="25"/>
      <c r="R75" s="25"/>
      <c r="S75" s="25"/>
    </row>
  </sheetData>
  <mergeCells count="89">
    <mergeCell ref="E59:F59"/>
    <mergeCell ref="E62:F62"/>
    <mergeCell ref="E61:F61"/>
    <mergeCell ref="K59:L59"/>
    <mergeCell ref="R58:S58"/>
    <mergeCell ref="G59:H59"/>
    <mergeCell ref="G60:H60"/>
    <mergeCell ref="R61:S61"/>
    <mergeCell ref="M62:N62"/>
    <mergeCell ref="M61:N61"/>
    <mergeCell ref="O61:P61"/>
    <mergeCell ref="E58:F58"/>
    <mergeCell ref="K58:L58"/>
    <mergeCell ref="G58:H58"/>
    <mergeCell ref="E63:F63"/>
    <mergeCell ref="G64:H64"/>
    <mergeCell ref="K60:L60"/>
    <mergeCell ref="K61:L61"/>
    <mergeCell ref="K62:L62"/>
    <mergeCell ref="G62:H62"/>
    <mergeCell ref="G63:H63"/>
    <mergeCell ref="G61:H61"/>
    <mergeCell ref="K63:L63"/>
    <mergeCell ref="E60:F60"/>
    <mergeCell ref="I72:S72"/>
    <mergeCell ref="K66:L66"/>
    <mergeCell ref="K67:L67"/>
    <mergeCell ref="K68:L68"/>
    <mergeCell ref="K69:L69"/>
    <mergeCell ref="R67:S67"/>
    <mergeCell ref="R68:S68"/>
    <mergeCell ref="O71:P71"/>
    <mergeCell ref="E69:H69"/>
    <mergeCell ref="M67:N67"/>
    <mergeCell ref="M68:N68"/>
    <mergeCell ref="M69:N69"/>
    <mergeCell ref="M64:N64"/>
    <mergeCell ref="E65:F65"/>
    <mergeCell ref="K64:L64"/>
    <mergeCell ref="K65:L65"/>
    <mergeCell ref="E64:F64"/>
    <mergeCell ref="G65:H65"/>
    <mergeCell ref="M65:N65"/>
    <mergeCell ref="R65:S65"/>
    <mergeCell ref="M58:N58"/>
    <mergeCell ref="O58:P58"/>
    <mergeCell ref="R60:S60"/>
    <mergeCell ref="R59:S59"/>
    <mergeCell ref="R62:S62"/>
    <mergeCell ref="R64:S64"/>
    <mergeCell ref="M63:N63"/>
    <mergeCell ref="R63:S63"/>
    <mergeCell ref="M60:N60"/>
    <mergeCell ref="M59:N59"/>
    <mergeCell ref="O57:P57"/>
    <mergeCell ref="R57:S57"/>
    <mergeCell ref="K57:L57"/>
    <mergeCell ref="G57:H57"/>
    <mergeCell ref="I8:S8"/>
    <mergeCell ref="R46:S46"/>
    <mergeCell ref="O56:P56"/>
    <mergeCell ref="A8:H8"/>
    <mergeCell ref="K56:L56"/>
    <mergeCell ref="M56:N56"/>
    <mergeCell ref="C54:D54"/>
    <mergeCell ref="A10:F10"/>
    <mergeCell ref="G56:H56"/>
    <mergeCell ref="E56:F56"/>
    <mergeCell ref="E57:F57"/>
    <mergeCell ref="M57:N57"/>
    <mergeCell ref="R7:S7"/>
    <mergeCell ref="E5:F5"/>
    <mergeCell ref="M5:N5"/>
    <mergeCell ref="O5:P5"/>
    <mergeCell ref="R5:S5"/>
    <mergeCell ref="K7:L7"/>
    <mergeCell ref="G5:H5"/>
    <mergeCell ref="G7:H7"/>
    <mergeCell ref="K5:L5"/>
    <mergeCell ref="E7:F7"/>
    <mergeCell ref="M7:N7"/>
    <mergeCell ref="O7:P7"/>
    <mergeCell ref="I5:J5"/>
    <mergeCell ref="A1:N1"/>
    <mergeCell ref="A2:N2"/>
    <mergeCell ref="A3:N3"/>
    <mergeCell ref="O1:S2"/>
    <mergeCell ref="O3:S4"/>
    <mergeCell ref="C4:E4"/>
  </mergeCells>
  <printOptions horizontalCentered="1"/>
  <pageMargins left="0.28999999999999998" right="0.18" top="0.56000000000000005" bottom="0.93" header="0.23" footer="0.42"/>
  <pageSetup paperSize="5" scale="54" fitToHeight="37" orientation="landscape" r:id="rId1"/>
  <headerFooter>
    <oddFooter>&amp;C&amp;16UE-190335 et al Joint Issues List (January 2020)&amp;R&amp;16&amp;A Page &amp;P of &amp;N</oddFooter>
  </headerFooter>
  <rowBreaks count="2" manualBreakCount="2">
    <brk id="44" max="18" man="1"/>
    <brk id="5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 - Bench Request</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Date1 xmlns="dc463f71-b30c-4ab2-9473-d307f9d35888">2021-07-16T07:00:00+00:00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4934A12-BC72-4415-B04F-6EE8B3B7C2DF}"/>
</file>

<file path=customXml/itemProps2.xml><?xml version="1.0" encoding="utf-8"?>
<ds:datastoreItem xmlns:ds="http://schemas.openxmlformats.org/officeDocument/2006/customXml" ds:itemID="{45190EF4-02C6-498D-BBCD-E795E6CFFBE0}">
  <ds:schemaRefs>
    <ds:schemaRef ds:uri="http://schemas.microsoft.com/sharepoint/v3/contenttype/forms"/>
  </ds:schemaRefs>
</ds:datastoreItem>
</file>

<file path=customXml/itemProps3.xml><?xml version="1.0" encoding="utf-8"?>
<ds:datastoreItem xmlns:ds="http://schemas.openxmlformats.org/officeDocument/2006/customXml" ds:itemID="{A184630B-8CE6-4857-B7AF-2B99EB43D1F1}">
  <ds:schemaRefs>
    <ds:schemaRef ds:uri="http://purl.org/dc/term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http://schemas.microsoft.com/sharepoint/v3"/>
    <ds:schemaRef ds:uri="http://schemas.microsoft.com/office/2006/metadata/properties"/>
  </ds:schemaRefs>
</ds:datastoreItem>
</file>

<file path=customXml/itemProps4.xml><?xml version="1.0" encoding="utf-8"?>
<ds:datastoreItem xmlns:ds="http://schemas.openxmlformats.org/officeDocument/2006/customXml" ds:itemID="{068B0696-5D6A-4D4F-A5B7-6063BF01659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Electric</vt:lpstr>
      <vt:lpstr>Natural Gas</vt:lpstr>
      <vt:lpstr>Electric!Print_Area</vt:lpstr>
      <vt:lpstr>'Natural Gas'!Print_Area</vt:lpstr>
      <vt:lpstr>Electric!Print_Titles</vt:lpstr>
      <vt:lpstr>'Natural Gas'!Print_Titles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Ehrbar</dc:creator>
  <cp:lastModifiedBy>Owner</cp:lastModifiedBy>
  <cp:lastPrinted>2021-07-13T20:39:35Z</cp:lastPrinted>
  <dcterms:created xsi:type="dcterms:W3CDTF">2011-09-06T20:33:12Z</dcterms:created>
  <dcterms:modified xsi:type="dcterms:W3CDTF">2021-07-14T14:39:01Z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0x0101006E56B4D1795A2E4DB2F0B01679ED314A00EA77B5ED84937743973E7F67CD421E1E</vt:lpwstr>
  </property>
  <property fmtid="{D5CDD505-2E9C-101B-9397-08002B2CF9AE}" pid="4" name="_AdHocReviewCycleID">
    <vt:i4>-1270314280</vt:i4>
  </property>
  <property fmtid="{D5CDD505-2E9C-101B-9397-08002B2CF9AE}" pid="5" name="_EmailSubject">
    <vt:lpwstr>Avista Updates</vt:lpwstr>
  </property>
  <property fmtid="{D5CDD505-2E9C-101B-9397-08002B2CF9AE}" pid="6" name="_AuthorEmail">
    <vt:lpwstr>Kevin.Burdet@ATG.WA.GOV</vt:lpwstr>
  </property>
  <property fmtid="{D5CDD505-2E9C-101B-9397-08002B2CF9AE}" pid="7" name="_AuthorEmailDisplayName">
    <vt:lpwstr>Burdet, Kevin (ATG)</vt:lpwstr>
  </property>
  <property fmtid="{D5CDD505-2E9C-101B-9397-08002B2CF9AE}" pid="8" name="_ReviewingToolsShownOnce">
    <vt:lpwstr/>
  </property>
  <property fmtid="{D5CDD505-2E9C-101B-9397-08002B2CF9AE}" pid="9" name="_docset_NoMedatataSyncRequired">
    <vt:lpwstr>False</vt:lpwstr>
  </property>
  <property fmtid="{D5CDD505-2E9C-101B-9397-08002B2CF9AE}" pid="10" name="IsEFSEC">
    <vt:bool>false</vt:bool>
  </property>
</Properties>
</file>