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Avista 2020\Crane\"/>
    </mc:Choice>
  </mc:AlternateContent>
  <xr:revisionPtr revIDLastSave="0" documentId="13_ncr:1_{2C34E970-7C22-44BD-88F9-A6ED9C40BD61}" xr6:coauthVersionLast="47" xr6:coauthVersionMax="47" xr10:uidLastSave="{00000000-0000-0000-0000-000000000000}"/>
  <bookViews>
    <workbookView xWindow="-120" yWindow="-120" windowWidth="20730" windowHeight="11160" xr2:uid="{8C4AC239-EE2B-4205-9FA4-2D92580566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17" i="1"/>
  <c r="I16" i="1"/>
  <c r="I15" i="1"/>
  <c r="I14" i="1"/>
  <c r="I13" i="1"/>
  <c r="I27" i="1"/>
  <c r="I26" i="1"/>
  <c r="I25" i="1"/>
  <c r="I24" i="1"/>
  <c r="I19" i="1"/>
  <c r="I18" i="1"/>
  <c r="I12" i="1"/>
  <c r="I11" i="1"/>
  <c r="I10" i="1"/>
  <c r="I9" i="1"/>
  <c r="I8" i="1"/>
  <c r="I6" i="1"/>
  <c r="I30" i="1" l="1"/>
  <c r="I34" i="1" s="1"/>
</calcChain>
</file>

<file path=xl/sharedStrings.xml><?xml version="1.0" encoding="utf-8"?>
<sst xmlns="http://schemas.openxmlformats.org/spreadsheetml/2006/main" count="30" uniqueCount="30">
  <si>
    <t>Results of Operation</t>
  </si>
  <si>
    <t>Working Capital</t>
  </si>
  <si>
    <t>Remove AMI Rate Base</t>
  </si>
  <si>
    <t>Restating Incentives</t>
  </si>
  <si>
    <t>Restate Debt Interest</t>
  </si>
  <si>
    <t>Restate AMA Rate Base to EOP</t>
  </si>
  <si>
    <t>2020 Large and Distinct</t>
  </si>
  <si>
    <t>2020 Programmatic</t>
  </si>
  <si>
    <t>2020 Mandatory &amp; Compliance</t>
  </si>
  <si>
    <t>2020 Short Lived</t>
  </si>
  <si>
    <t>AMI Capital</t>
  </si>
  <si>
    <t>Company Claim</t>
  </si>
  <si>
    <t>Deferred FIT</t>
  </si>
  <si>
    <t>IS/IT Expense</t>
  </si>
  <si>
    <t>Adjustments Due to Cost of Capital/Capital Structure:</t>
  </si>
  <si>
    <t>Other Revenue Requirement Adjustments:</t>
  </si>
  <si>
    <t>Company</t>
  </si>
  <si>
    <t>Difference</t>
  </si>
  <si>
    <t>AVISTA UTILITIES</t>
  </si>
  <si>
    <t>Recommended</t>
  </si>
  <si>
    <t>Total Adjustments</t>
  </si>
  <si>
    <t>Recommended Base Revenue Increase</t>
  </si>
  <si>
    <t>SUMMARY OF RECOMMENDED GAS ADJUSTMENTS</t>
  </si>
  <si>
    <t>LEAP Deferral Amortization</t>
  </si>
  <si>
    <t>Restate 2019 ADIT</t>
  </si>
  <si>
    <t>Labor - Non-Executive Expense</t>
  </si>
  <si>
    <t>Insurance Expense</t>
  </si>
  <si>
    <t>2020 Customer At Center</t>
  </si>
  <si>
    <t>3.18G</t>
  </si>
  <si>
    <t>Exhibit ACC-8r2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</si>
</sst>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/>
    <xf numFmtId="3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5" fontId="0" fillId="0" borderId="0" xfId="0" applyNumberFormat="1" applyBorder="1"/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51B-6ABB-4D6D-8FCE-DDA58D63DE63}">
  <sheetPr>
    <pageSetUpPr fitToPage="1"/>
  </sheetPr>
  <dimension ref="A1:N38"/>
  <sheetViews>
    <sheetView tabSelected="1" workbookViewId="0">
      <selection activeCell="O35" sqref="O35"/>
    </sheetView>
  </sheetViews>
  <sheetFormatPr defaultRowHeight="15" x14ac:dyDescent="0.25"/>
  <cols>
    <col min="6" max="6" width="3.7109375" customWidth="1"/>
    <col min="7" max="9" width="14.7109375" customWidth="1"/>
    <col min="10" max="12" width="10.7109375" customWidth="1"/>
    <col min="13" max="13" width="9.7109375" customWidth="1"/>
    <col min="14" max="14" width="6.7109375" customWidth="1"/>
  </cols>
  <sheetData>
    <row r="1" spans="1:14" x14ac:dyDescent="0.25">
      <c r="A1" s="14" t="s">
        <v>18</v>
      </c>
      <c r="B1" s="14"/>
      <c r="C1" s="14"/>
      <c r="I1" s="4" t="s">
        <v>29</v>
      </c>
      <c r="J1" s="4"/>
      <c r="K1" s="4"/>
      <c r="L1" s="4"/>
    </row>
    <row r="2" spans="1:14" x14ac:dyDescent="0.25">
      <c r="A2" s="14"/>
    </row>
    <row r="3" spans="1:14" x14ac:dyDescent="0.25">
      <c r="A3" s="14" t="s">
        <v>22</v>
      </c>
      <c r="I3" s="3"/>
      <c r="J3" s="3"/>
      <c r="K3" s="3"/>
      <c r="L3" s="3"/>
      <c r="M3" s="2"/>
      <c r="N3" s="1"/>
    </row>
    <row r="5" spans="1:14" x14ac:dyDescent="0.25">
      <c r="A5" s="11" t="s">
        <v>14</v>
      </c>
      <c r="B5" s="11"/>
      <c r="C5" s="11"/>
      <c r="D5" s="11"/>
      <c r="E5" s="11"/>
      <c r="F5" s="11"/>
      <c r="G5" s="15" t="s">
        <v>19</v>
      </c>
      <c r="H5" s="15" t="s">
        <v>16</v>
      </c>
      <c r="I5" s="16" t="s">
        <v>17</v>
      </c>
      <c r="J5" s="12"/>
      <c r="K5" s="12"/>
      <c r="L5" s="12"/>
      <c r="M5" s="5"/>
      <c r="N5" s="1"/>
    </row>
    <row r="6" spans="1:14" x14ac:dyDescent="0.25">
      <c r="A6" s="8">
        <v>1</v>
      </c>
      <c r="B6" t="s">
        <v>0</v>
      </c>
      <c r="G6" s="7">
        <v>4798</v>
      </c>
      <c r="H6" s="7">
        <v>7528</v>
      </c>
      <c r="I6" s="7">
        <f t="shared" ref="I6:I28" si="0">+G6-H6</f>
        <v>-2730</v>
      </c>
      <c r="J6" s="7"/>
      <c r="N6" s="1"/>
    </row>
    <row r="7" spans="1:14" x14ac:dyDescent="0.25">
      <c r="G7" s="5"/>
      <c r="H7" s="5"/>
      <c r="I7" s="5"/>
      <c r="J7" s="4"/>
      <c r="N7" s="1"/>
    </row>
    <row r="8" spans="1:14" x14ac:dyDescent="0.25">
      <c r="A8" s="8">
        <v>1.01</v>
      </c>
      <c r="B8" t="s">
        <v>12</v>
      </c>
      <c r="G8" s="5">
        <v>-84</v>
      </c>
      <c r="H8" s="5">
        <v>-91</v>
      </c>
      <c r="I8" s="5">
        <f t="shared" si="0"/>
        <v>7</v>
      </c>
      <c r="J8" s="7"/>
      <c r="N8" s="1"/>
    </row>
    <row r="9" spans="1:14" x14ac:dyDescent="0.25">
      <c r="A9" s="8">
        <v>1.03</v>
      </c>
      <c r="B9" t="s">
        <v>1</v>
      </c>
      <c r="G9" s="5">
        <v>-97</v>
      </c>
      <c r="H9" s="5">
        <v>-105</v>
      </c>
      <c r="I9" s="5">
        <f t="shared" si="0"/>
        <v>8</v>
      </c>
      <c r="J9" s="7"/>
      <c r="N9" s="1"/>
    </row>
    <row r="10" spans="1:14" x14ac:dyDescent="0.25">
      <c r="A10" s="8">
        <v>1.04</v>
      </c>
      <c r="B10" t="s">
        <v>2</v>
      </c>
      <c r="G10" s="5">
        <v>-1555</v>
      </c>
      <c r="H10" s="5">
        <v>-1683</v>
      </c>
      <c r="I10" s="5">
        <f t="shared" si="0"/>
        <v>128</v>
      </c>
      <c r="J10" s="7"/>
      <c r="N10" s="1"/>
    </row>
    <row r="11" spans="1:14" x14ac:dyDescent="0.25">
      <c r="A11" s="8">
        <v>2.14</v>
      </c>
      <c r="B11" t="s">
        <v>4</v>
      </c>
      <c r="G11" s="5">
        <v>206</v>
      </c>
      <c r="H11" s="5">
        <v>294</v>
      </c>
      <c r="I11" s="5">
        <f t="shared" si="0"/>
        <v>-88</v>
      </c>
      <c r="J11" s="7"/>
      <c r="N11" s="1"/>
    </row>
    <row r="12" spans="1:14" x14ac:dyDescent="0.25">
      <c r="A12" s="9">
        <v>2.15</v>
      </c>
      <c r="B12" t="s">
        <v>5</v>
      </c>
      <c r="G12" s="5">
        <v>802</v>
      </c>
      <c r="H12" s="5">
        <v>890</v>
      </c>
      <c r="I12" s="5">
        <f t="shared" si="0"/>
        <v>-88</v>
      </c>
      <c r="J12" s="7"/>
      <c r="N12" s="1"/>
    </row>
    <row r="13" spans="1:14" x14ac:dyDescent="0.25">
      <c r="A13" s="8">
        <v>3.11</v>
      </c>
      <c r="B13" t="s">
        <v>27</v>
      </c>
      <c r="G13" s="5">
        <v>868</v>
      </c>
      <c r="H13" s="5">
        <v>889</v>
      </c>
      <c r="I13" s="5">
        <f>+G13-H13</f>
        <v>-21</v>
      </c>
      <c r="J13" s="7"/>
      <c r="N13" s="1"/>
    </row>
    <row r="14" spans="1:14" x14ac:dyDescent="0.25">
      <c r="A14" s="8">
        <v>3.12</v>
      </c>
      <c r="B14" t="s">
        <v>6</v>
      </c>
      <c r="G14" s="5">
        <v>736</v>
      </c>
      <c r="H14" s="5">
        <v>787</v>
      </c>
      <c r="I14" s="5">
        <f>+G14-H14</f>
        <v>-51</v>
      </c>
      <c r="J14" s="7"/>
      <c r="N14" s="1"/>
    </row>
    <row r="15" spans="1:14" x14ac:dyDescent="0.25">
      <c r="A15" s="8">
        <v>3.13</v>
      </c>
      <c r="B15" t="s">
        <v>7</v>
      </c>
      <c r="G15" s="5">
        <v>711</v>
      </c>
      <c r="H15" s="5">
        <v>757</v>
      </c>
      <c r="I15" s="5">
        <f>+G15-H15</f>
        <v>-46</v>
      </c>
      <c r="J15" s="7"/>
      <c r="N15" s="1"/>
    </row>
    <row r="16" spans="1:14" x14ac:dyDescent="0.25">
      <c r="A16" s="8">
        <v>3.14</v>
      </c>
      <c r="B16" t="s">
        <v>8</v>
      </c>
      <c r="G16" s="5">
        <v>1094</v>
      </c>
      <c r="H16" s="5">
        <v>1167</v>
      </c>
      <c r="I16" s="5">
        <f>+G16-H16</f>
        <v>-73</v>
      </c>
      <c r="J16" s="7"/>
      <c r="N16" s="1"/>
    </row>
    <row r="17" spans="1:14" x14ac:dyDescent="0.25">
      <c r="A17" s="8">
        <v>3.15</v>
      </c>
      <c r="B17" t="s">
        <v>9</v>
      </c>
      <c r="G17" s="5">
        <v>833</v>
      </c>
      <c r="H17" s="5">
        <v>854</v>
      </c>
      <c r="I17" s="5">
        <f>+G17-H17</f>
        <v>-21</v>
      </c>
      <c r="J17" s="7"/>
      <c r="N17" s="1"/>
    </row>
    <row r="18" spans="1:14" x14ac:dyDescent="0.25">
      <c r="A18" s="10">
        <v>3.17</v>
      </c>
      <c r="B18" t="s">
        <v>23</v>
      </c>
      <c r="G18" s="5">
        <v>1286</v>
      </c>
      <c r="H18" s="5">
        <v>1259</v>
      </c>
      <c r="I18" s="5">
        <f t="shared" si="0"/>
        <v>27</v>
      </c>
      <c r="J18" s="7"/>
      <c r="N18" s="1"/>
    </row>
    <row r="19" spans="1:14" x14ac:dyDescent="0.25">
      <c r="A19" s="10" t="s">
        <v>28</v>
      </c>
      <c r="B19" t="s">
        <v>24</v>
      </c>
      <c r="G19" s="5">
        <v>-1287</v>
      </c>
      <c r="H19" s="5">
        <v>-1393</v>
      </c>
      <c r="I19" s="5">
        <f t="shared" si="0"/>
        <v>106</v>
      </c>
      <c r="J19" s="7"/>
      <c r="N19" s="1"/>
    </row>
    <row r="20" spans="1:14" x14ac:dyDescent="0.25">
      <c r="G20" s="5"/>
      <c r="H20" s="5"/>
      <c r="I20" s="5"/>
      <c r="J20" s="7"/>
    </row>
    <row r="21" spans="1:14" x14ac:dyDescent="0.25">
      <c r="A21" s="13"/>
      <c r="G21" s="5"/>
      <c r="H21" s="5"/>
      <c r="I21" s="5"/>
      <c r="J21" s="7"/>
      <c r="N21" s="1"/>
    </row>
    <row r="22" spans="1:14" x14ac:dyDescent="0.25">
      <c r="G22" s="5"/>
      <c r="H22" s="5"/>
      <c r="I22" s="5"/>
      <c r="J22" s="7"/>
    </row>
    <row r="23" spans="1:14" x14ac:dyDescent="0.25">
      <c r="A23" s="11" t="s">
        <v>15</v>
      </c>
      <c r="G23" s="5"/>
      <c r="H23" s="5"/>
      <c r="I23" s="5"/>
      <c r="J23" s="7"/>
    </row>
    <row r="24" spans="1:14" x14ac:dyDescent="0.25">
      <c r="A24" s="8">
        <v>2.13</v>
      </c>
      <c r="B24" t="s">
        <v>3</v>
      </c>
      <c r="G24" s="5">
        <v>-388</v>
      </c>
      <c r="H24" s="5">
        <v>229</v>
      </c>
      <c r="I24" s="5">
        <f t="shared" si="0"/>
        <v>-617</v>
      </c>
      <c r="J24" s="7"/>
      <c r="N24" s="1"/>
    </row>
    <row r="25" spans="1:14" x14ac:dyDescent="0.25">
      <c r="A25" s="8">
        <v>3.04</v>
      </c>
      <c r="B25" t="s">
        <v>25</v>
      </c>
      <c r="G25" s="5">
        <v>550</v>
      </c>
      <c r="H25" s="5">
        <v>1022</v>
      </c>
      <c r="I25" s="5">
        <f t="shared" si="0"/>
        <v>-472</v>
      </c>
      <c r="J25" s="7"/>
      <c r="N25" s="1"/>
    </row>
    <row r="26" spans="1:14" x14ac:dyDescent="0.25">
      <c r="A26" s="8">
        <v>3.07</v>
      </c>
      <c r="B26" t="s">
        <v>26</v>
      </c>
      <c r="G26" s="5">
        <v>227</v>
      </c>
      <c r="H26" s="5">
        <v>292</v>
      </c>
      <c r="I26" s="5">
        <f t="shared" si="0"/>
        <v>-65</v>
      </c>
      <c r="J26" s="7"/>
      <c r="N26" s="1"/>
    </row>
    <row r="27" spans="1:14" x14ac:dyDescent="0.25">
      <c r="A27" s="8">
        <v>3.08</v>
      </c>
      <c r="B27" t="s">
        <v>13</v>
      </c>
      <c r="G27" s="5">
        <v>348</v>
      </c>
      <c r="H27" s="5">
        <v>653</v>
      </c>
      <c r="I27" s="5">
        <f t="shared" si="0"/>
        <v>-305</v>
      </c>
      <c r="J27" s="7"/>
    </row>
    <row r="28" spans="1:14" x14ac:dyDescent="0.25">
      <c r="A28" s="8">
        <v>3.16</v>
      </c>
      <c r="B28" t="s">
        <v>10</v>
      </c>
      <c r="G28" s="6">
        <v>4141</v>
      </c>
      <c r="H28" s="6">
        <v>6579</v>
      </c>
      <c r="I28" s="6">
        <f t="shared" si="0"/>
        <v>-2438</v>
      </c>
      <c r="J28" s="7"/>
      <c r="N28" s="1"/>
    </row>
    <row r="29" spans="1:14" x14ac:dyDescent="0.25">
      <c r="A29" s="10"/>
      <c r="G29" s="5"/>
      <c r="H29" s="5"/>
      <c r="I29" s="5"/>
      <c r="J29" s="7"/>
      <c r="N29" s="1"/>
    </row>
    <row r="30" spans="1:14" x14ac:dyDescent="0.25">
      <c r="B30" s="4" t="s">
        <v>20</v>
      </c>
      <c r="C30" s="4"/>
      <c r="D30" s="4"/>
      <c r="E30" s="4"/>
      <c r="F30" s="4"/>
      <c r="G30" s="5"/>
      <c r="H30" s="5"/>
      <c r="I30" s="7">
        <f>SUM(I6:I28)</f>
        <v>-6739</v>
      </c>
    </row>
    <row r="31" spans="1:14" x14ac:dyDescent="0.25">
      <c r="G31" s="7"/>
      <c r="H31" s="7"/>
      <c r="J31" s="7"/>
    </row>
    <row r="32" spans="1:14" x14ac:dyDescent="0.25">
      <c r="A32" s="8"/>
      <c r="B32" t="s">
        <v>11</v>
      </c>
      <c r="G32" s="18"/>
      <c r="H32" s="18"/>
      <c r="I32" s="6">
        <v>10714</v>
      </c>
    </row>
    <row r="33" spans="1:10" x14ac:dyDescent="0.25">
      <c r="F33" s="18"/>
      <c r="G33" s="17"/>
      <c r="H33" s="17"/>
      <c r="J33" s="17"/>
    </row>
    <row r="34" spans="1:10" ht="17.25" x14ac:dyDescent="0.4">
      <c r="A34" s="8"/>
      <c r="B34" t="s">
        <v>21</v>
      </c>
      <c r="F34" s="18"/>
      <c r="G34" s="19"/>
      <c r="H34" s="19"/>
      <c r="I34" s="20">
        <f>+I30+I32</f>
        <v>3975</v>
      </c>
      <c r="J34" s="7"/>
    </row>
    <row r="35" spans="1:10" x14ac:dyDescent="0.25">
      <c r="A35" s="8"/>
      <c r="F35" s="18"/>
      <c r="G35" s="18"/>
      <c r="H35" s="18"/>
    </row>
    <row r="36" spans="1:10" x14ac:dyDescent="0.25">
      <c r="A36" s="8"/>
    </row>
    <row r="37" spans="1:10" x14ac:dyDescent="0.25">
      <c r="A37" s="8"/>
    </row>
    <row r="38" spans="1:10" x14ac:dyDescent="0.25">
      <c r="A38" s="8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92C7A2-F4CC-40E6-A556-04C24F5F34B8}"/>
</file>

<file path=customXml/itemProps2.xml><?xml version="1.0" encoding="utf-8"?>
<ds:datastoreItem xmlns:ds="http://schemas.openxmlformats.org/officeDocument/2006/customXml" ds:itemID="{D66977BC-3BD4-4FB4-BC3B-8639B39B2DFE}"/>
</file>

<file path=customXml/itemProps3.xml><?xml version="1.0" encoding="utf-8"?>
<ds:datastoreItem xmlns:ds="http://schemas.openxmlformats.org/officeDocument/2006/customXml" ds:itemID="{235FCD36-6D45-4F81-B209-B1C7A93702A4}"/>
</file>

<file path=customXml/itemProps4.xml><?xml version="1.0" encoding="utf-8"?>
<ds:datastoreItem xmlns:ds="http://schemas.openxmlformats.org/officeDocument/2006/customXml" ds:itemID="{C25D8623-852A-4166-A8E0-806C0D923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2021-07-13T20:08:28Z</cp:lastPrinted>
  <dcterms:created xsi:type="dcterms:W3CDTF">2019-07-11T21:31:37Z</dcterms:created>
  <dcterms:modified xsi:type="dcterms:W3CDTF">2021-07-13T20:39:55Z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