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WGJ-5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<sst xmlns="http://schemas.openxmlformats.org/spreadsheetml/2006/main" count="20" uniqueCount="19">
  <si>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Avista Corp</t>
  </si>
  <si>
    <t>Pro forma January 2009 - December 2009</t>
  </si>
  <si>
    <t>ERM Authorized Power Supply Expense and Retail Sales</t>
  </si>
  <si>
    <t xml:space="preserve">ERM Authorized Power Supply Expense </t>
  </si>
  <si>
    <t>Total</t>
  </si>
  <si>
    <t>Account 555 - Purchased Power</t>
  </si>
  <si>
    <t>Account 501 - Thermal Fuel</t>
  </si>
  <si>
    <t>Account 547 - Natrual Gas Fuel</t>
  </si>
  <si>
    <t>Account 447 - Sale for Resale</t>
  </si>
  <si>
    <t>Power Supply Expense</t>
  </si>
  <si>
    <t>Transmission Expense</t>
  </si>
  <si>
    <t>Transmission Revenue</t>
  </si>
  <si>
    <t>Broker Fees</t>
  </si>
  <si>
    <t>Hydro Filter</t>
  </si>
  <si>
    <t>Total Power Supply Expense</t>
  </si>
  <si>
    <t>ERM Authorized Washington Retail Sales</t>
  </si>
  <si>
    <t>Total Retail Sales, MWh</t>
  </si>
  <si>
    <t>The Retail Revenue Credit Rate is $46.62/MWh per Andrews' Production Property Adjustment workpapers.</t>
  </si>
  <si>
    <t>APPENDIX 2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</si>
</sst>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d/yy"/>
    <numFmt numFmtId="165" formatCode="#,##0\ ;\(#,##0\)"/>
    <numFmt numFmtId="166" formatCode="0.0000"/>
    <numFmt numFmtId="167" formatCode="0.0"/>
    <numFmt numFmtId="168" formatCode="&quot;$&quot;#,##0"/>
    <numFmt numFmtId="169" formatCode="&quot;$&quot;#,##0.0"/>
    <numFmt numFmtId="170" formatCode="&quot;$&quot;#,##0.00"/>
    <numFmt numFmtId="171" formatCode="0.000"/>
    <numFmt numFmtId="172" formatCode="#,##0.0_);[Red]\(#,##0.0\)"/>
    <numFmt numFmtId="173" formatCode="#,##0.0"/>
    <numFmt numFmtId="174" formatCode="&quot;$&quot;#,##0.000\ ;\(&quot;$&quot;#,##0.00\)"/>
    <numFmt numFmtId="175" formatCode="#,##0.000"/>
    <numFmt numFmtId="176" formatCode="&quot; &quot;"/>
    <numFmt numFmtId="177" formatCode="&quot;$&quot;#,##0.000"/>
    <numFmt numFmtId="178" formatCode="&quot;$&quot;#,##0.0000"/>
    <numFmt numFmtId="179" formatCode="&quot;$&quot;#,##0.00000"/>
    <numFmt numFmtId="180" formatCode="&quot;$&quot;#,##0.0_);\(&quot;$&quot;#,##0.0\)"/>
    <numFmt numFmtId="181" formatCode="&quot;$&quot;#,##0.000_);\(&quot;$&quot;#,##0.000\)"/>
    <numFmt numFmtId="182" formatCode="&quot;$&quot;#,##0.0000_);\(&quot;$&quot;#,##0.0000\)"/>
    <numFmt numFmtId="183" formatCode="#,##0.000_);[Red]\(#,##0.000\)"/>
    <numFmt numFmtId="184" formatCode="#,##0.0000_);[Red]\(#,##0.0000\)"/>
    <numFmt numFmtId="185" formatCode="&quot;$&quot;#,##0.0_);[Red]\(&quot;$&quot;#,##0.0\)"/>
    <numFmt numFmtId="186" formatCode="0.0%"/>
    <numFmt numFmtId="187" formatCode="m/d"/>
    <numFmt numFmtId="188" formatCode="0.000000"/>
    <numFmt numFmtId="189" formatCode="0.00000"/>
    <numFmt numFmtId="190" formatCode="&quot;$&quot;#,##0\ "/>
    <numFmt numFmtId="191" formatCode="&quot;$&quot;#,##0.000000"/>
    <numFmt numFmtId="192" formatCode="_(&quot;$&quot;* #,##0_);_(&quot;$&quot;* \(#,##0\);_(&quot;$&quot;* &quot;-&quot;??_);_(@_)"/>
    <numFmt numFmtId="193" formatCode="_(* #,##0_);_(* \(#,##0\);_(* &quot;-&quot;??_);_(@_)"/>
    <numFmt numFmtId="194" formatCode="0_);\(0\)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8"/>
      <name val="Arial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8"/>
      <name val="Geneva"/>
      <family val="0"/>
    </font>
    <font>
      <b/>
      <sz val="12"/>
      <name val="Geneva"/>
      <family val="0"/>
    </font>
    <font>
      <b/>
      <u val="single"/>
      <sz val="10"/>
      <name val="Geneva"/>
      <family val="0"/>
    </font>
    <font>
      <u val="single"/>
      <sz val="10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9" fillId="0" borderId="0" xfId="0" applyFont="1" applyFill="1" applyAlignment="1">
      <alignment/>
    </xf>
    <xf numFmtId="0" fontId="10" fillId="3" borderId="0" xfId="0" applyFont="1" applyFill="1" applyAlignment="1">
      <alignment horizontal="center"/>
    </xf>
    <xf numFmtId="17" fontId="10" fillId="3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7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workbookViewId="0" topLeftCell="A1">
      <selection activeCell="A2" sqref="A2:N2"/>
    </sheetView>
  </sheetViews>
  <sheetFormatPr defaultColWidth="9.00390625" defaultRowHeight="12.75"/>
  <cols>
    <col min="1" max="1" width="28.625" style="0" customWidth="1"/>
    <col min="2" max="2" width="13.00390625" style="0" customWidth="1"/>
    <col min="3" max="14" width="11.75390625" style="0" customWidth="1"/>
  </cols>
  <sheetData>
    <row r="1" spans="1:14" ht="15.75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5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5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5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ht="15.75">
      <c r="A5" s="1"/>
    </row>
    <row r="6" ht="12.75">
      <c r="A6" s="2"/>
    </row>
    <row r="7" ht="12.75">
      <c r="A7" s="2"/>
    </row>
    <row r="8" spans="1:2" ht="12.75">
      <c r="A8" s="3" t="s">
        <v>3</v>
      </c>
      <c r="B8" s="4"/>
    </row>
    <row r="9" ht="12.75">
      <c r="A9" s="5"/>
    </row>
    <row r="10" spans="2:14" ht="12.75">
      <c r="B10" s="6" t="s">
        <v>4</v>
      </c>
      <c r="C10" s="7">
        <v>39820</v>
      </c>
      <c r="D10" s="7">
        <v>39851</v>
      </c>
      <c r="E10" s="7">
        <v>39879</v>
      </c>
      <c r="F10" s="7">
        <v>39910</v>
      </c>
      <c r="G10" s="7">
        <v>39940</v>
      </c>
      <c r="H10" s="7">
        <v>39971</v>
      </c>
      <c r="I10" s="7">
        <v>40001</v>
      </c>
      <c r="J10" s="7">
        <v>40032</v>
      </c>
      <c r="K10" s="7">
        <v>40063</v>
      </c>
      <c r="L10" s="7">
        <v>40093</v>
      </c>
      <c r="M10" s="7">
        <v>40124</v>
      </c>
      <c r="N10" s="7">
        <v>40154</v>
      </c>
    </row>
    <row r="11" spans="2:14" ht="12.7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2.75">
      <c r="A12" t="s">
        <v>5</v>
      </c>
      <c r="B12" s="9">
        <f>SUM(C12:N12)</f>
        <v>194348831.5351213</v>
      </c>
      <c r="C12" s="9">
        <v>30091784.79186844</v>
      </c>
      <c r="D12" s="9">
        <v>22838517.717562273</v>
      </c>
      <c r="E12" s="9">
        <v>23370878.283197846</v>
      </c>
      <c r="F12" s="9">
        <v>9605989.380756063</v>
      </c>
      <c r="G12" s="9">
        <v>6523940.078697346</v>
      </c>
      <c r="H12" s="9">
        <v>6747211.106111066</v>
      </c>
      <c r="I12" s="9">
        <v>12561581.25078031</v>
      </c>
      <c r="J12" s="9">
        <v>15241178.819254648</v>
      </c>
      <c r="K12" s="9">
        <v>15797591.221303545</v>
      </c>
      <c r="L12" s="9">
        <v>16243566.28197457</v>
      </c>
      <c r="M12" s="9">
        <v>17128778.80006517</v>
      </c>
      <c r="N12" s="9">
        <v>18197813.803549998</v>
      </c>
    </row>
    <row r="14" spans="1:14" ht="12.75">
      <c r="A14" t="s">
        <v>6</v>
      </c>
      <c r="B14" s="9">
        <f>SUM(C14:N14)</f>
        <v>30176319.771118168</v>
      </c>
      <c r="C14" s="10">
        <v>2784264.0897623696</v>
      </c>
      <c r="D14" s="10">
        <v>2615185.696207682</v>
      </c>
      <c r="E14" s="10">
        <v>2820159.4523111978</v>
      </c>
      <c r="F14" s="10">
        <v>2479357.4698893228</v>
      </c>
      <c r="G14" s="10">
        <v>1179683.2432047527</v>
      </c>
      <c r="H14" s="10">
        <v>1251113.2407633464</v>
      </c>
      <c r="I14" s="10">
        <v>2770889.129435221</v>
      </c>
      <c r="J14" s="10">
        <v>2904140.040690104</v>
      </c>
      <c r="K14" s="10">
        <v>2790500.627848307</v>
      </c>
      <c r="L14" s="10">
        <v>2894130.1749674478</v>
      </c>
      <c r="M14" s="10">
        <v>2820426.7447916665</v>
      </c>
      <c r="N14" s="10">
        <v>2866469.8612467446</v>
      </c>
    </row>
    <row r="16" spans="1:14" ht="12.75">
      <c r="A16" t="s">
        <v>7</v>
      </c>
      <c r="B16" s="9">
        <f>SUM(C16:N16)</f>
        <v>75784442.41833979</v>
      </c>
      <c r="C16" s="9">
        <v>5862807.20802368</v>
      </c>
      <c r="D16" s="9">
        <v>6719120.554204442</v>
      </c>
      <c r="E16" s="9">
        <v>5504796.857854997</v>
      </c>
      <c r="F16" s="9">
        <v>3069201.6337642916</v>
      </c>
      <c r="G16" s="9">
        <v>2408166.4078558404</v>
      </c>
      <c r="H16" s="9">
        <v>2641705.7236466664</v>
      </c>
      <c r="I16" s="9">
        <v>7709106.78626115</v>
      </c>
      <c r="J16" s="9">
        <v>10588077.755472591</v>
      </c>
      <c r="K16" s="9">
        <v>8899202.013439666</v>
      </c>
      <c r="L16" s="9">
        <v>6509119.550674681</v>
      </c>
      <c r="M16" s="9">
        <v>8117247.283821567</v>
      </c>
      <c r="N16" s="9">
        <v>7755890.643320214</v>
      </c>
    </row>
    <row r="18" spans="1:14" ht="12.75">
      <c r="A18" s="11" t="s">
        <v>8</v>
      </c>
      <c r="B18" s="9">
        <f>SUM(C18:N18)</f>
        <v>113278918.23865</v>
      </c>
      <c r="C18" s="12">
        <v>14937371.47981313</v>
      </c>
      <c r="D18" s="12">
        <v>14121956.133162435</v>
      </c>
      <c r="E18" s="12">
        <v>15684801.52467397</v>
      </c>
      <c r="F18" s="12">
        <v>8406397.507385254</v>
      </c>
      <c r="G18" s="12">
        <v>11757106.239042157</v>
      </c>
      <c r="H18" s="12">
        <v>10396755.640930176</v>
      </c>
      <c r="I18" s="12">
        <v>12129479.02492574</v>
      </c>
      <c r="J18" s="12">
        <v>7731761.474175008</v>
      </c>
      <c r="K18" s="12">
        <v>6792198.823689778</v>
      </c>
      <c r="L18" s="12">
        <v>2907426.3105626428</v>
      </c>
      <c r="M18" s="12">
        <v>4434046.278218588</v>
      </c>
      <c r="N18" s="12">
        <v>3979617.802071126</v>
      </c>
    </row>
    <row r="19" ht="12.75" customHeight="1">
      <c r="B19" s="16"/>
    </row>
    <row r="20" spans="1:14" ht="12.75">
      <c r="A20" s="2" t="s">
        <v>9</v>
      </c>
      <c r="B20" s="9">
        <f>SUM(C20:N20)</f>
        <v>187030675.4859292</v>
      </c>
      <c r="C20" s="9">
        <f>C12+C14+C16-C18</f>
        <v>23801484.60984136</v>
      </c>
      <c r="D20" s="9">
        <f aca="true" t="shared" si="0" ref="D20:N20">D12+D14+D16-D18</f>
        <v>18050867.834811963</v>
      </c>
      <c r="E20" s="9">
        <f t="shared" si="0"/>
        <v>16011033.06869007</v>
      </c>
      <c r="F20" s="9">
        <f t="shared" si="0"/>
        <v>6748150.977024423</v>
      </c>
      <c r="G20" s="9">
        <f t="shared" si="0"/>
        <v>-1645316.5092842188</v>
      </c>
      <c r="H20" s="9">
        <f t="shared" si="0"/>
        <v>243274.42959090322</v>
      </c>
      <c r="I20" s="9">
        <f t="shared" si="0"/>
        <v>10912098.141550941</v>
      </c>
      <c r="J20" s="9">
        <f t="shared" si="0"/>
        <v>21001635.14124234</v>
      </c>
      <c r="K20" s="9">
        <f t="shared" si="0"/>
        <v>20695095.038901743</v>
      </c>
      <c r="L20" s="9">
        <f t="shared" si="0"/>
        <v>22739389.697054055</v>
      </c>
      <c r="M20" s="9">
        <f t="shared" si="0"/>
        <v>23632406.550459817</v>
      </c>
      <c r="N20" s="9">
        <f t="shared" si="0"/>
        <v>24840556.506045833</v>
      </c>
    </row>
    <row r="21" ht="12.75" customHeight="1"/>
    <row r="22" spans="1:14" ht="12.75">
      <c r="A22" s="2" t="s">
        <v>10</v>
      </c>
      <c r="B22" s="9">
        <f>SUM(C22:N22)</f>
        <v>14331972.999999994</v>
      </c>
      <c r="C22" s="9">
        <v>1193416.6666666665</v>
      </c>
      <c r="D22" s="9">
        <v>1193416.6666666665</v>
      </c>
      <c r="E22" s="9">
        <v>1193416.6666666665</v>
      </c>
      <c r="F22" s="9">
        <v>1193416.6666666665</v>
      </c>
      <c r="G22" s="9">
        <v>1193416.6666666665</v>
      </c>
      <c r="H22" s="9">
        <v>1193416.6666666665</v>
      </c>
      <c r="I22" s="9">
        <v>1193416.6666666665</v>
      </c>
      <c r="J22" s="9">
        <v>1193416.6666666665</v>
      </c>
      <c r="K22" s="9">
        <v>1204389.6666666665</v>
      </c>
      <c r="L22" s="9">
        <v>1193416.6666666665</v>
      </c>
      <c r="M22" s="9">
        <v>1193416.6666666665</v>
      </c>
      <c r="N22" s="9">
        <v>1193416.6666666665</v>
      </c>
    </row>
    <row r="23" ht="12.75" customHeight="1"/>
    <row r="24" spans="1:14" s="2" customFormat="1" ht="12.75">
      <c r="A24" s="2" t="s">
        <v>11</v>
      </c>
      <c r="B24" s="9">
        <f>SUM(C24:N24)</f>
        <v>-9252389.012500001</v>
      </c>
      <c r="C24" s="13">
        <v>-672565.77</v>
      </c>
      <c r="D24" s="13">
        <v>-656245.87</v>
      </c>
      <c r="E24" s="13">
        <v>-730201.99</v>
      </c>
      <c r="F24" s="13">
        <v>-696691.79</v>
      </c>
      <c r="G24" s="13">
        <v>-790644.59</v>
      </c>
      <c r="H24" s="13">
        <v>-1121595.2025000001</v>
      </c>
      <c r="I24" s="13">
        <v>-1014917.79</v>
      </c>
      <c r="J24" s="13">
        <v>-861785.54</v>
      </c>
      <c r="K24" s="13">
        <v>-653240.84</v>
      </c>
      <c r="L24" s="13">
        <v>-718735.54</v>
      </c>
      <c r="M24" s="13">
        <v>-703074.02</v>
      </c>
      <c r="N24" s="13">
        <v>-632690.07</v>
      </c>
    </row>
    <row r="25" ht="12.75" customHeight="1">
      <c r="B25" s="9"/>
    </row>
    <row r="26" spans="1:14" ht="12.75">
      <c r="A26" s="14" t="s">
        <v>12</v>
      </c>
      <c r="B26" s="9">
        <f>SUM(C26:N26)</f>
        <v>52000.00000000001</v>
      </c>
      <c r="C26" s="15">
        <v>4333.333333333333</v>
      </c>
      <c r="D26" s="15">
        <v>4333.333333333333</v>
      </c>
      <c r="E26" s="15">
        <v>4333.333333333333</v>
      </c>
      <c r="F26" s="15">
        <v>4333.333333333333</v>
      </c>
      <c r="G26" s="15">
        <v>4333.333333333333</v>
      </c>
      <c r="H26" s="15">
        <v>4333.333333333333</v>
      </c>
      <c r="I26" s="15">
        <v>4333.333333333333</v>
      </c>
      <c r="J26" s="15">
        <v>4333.333333333333</v>
      </c>
      <c r="K26" s="15">
        <v>4333.333333333333</v>
      </c>
      <c r="L26" s="15">
        <v>4333.333333333333</v>
      </c>
      <c r="M26" s="15">
        <v>4333.333333333333</v>
      </c>
      <c r="N26" s="15">
        <v>4333.333333333333</v>
      </c>
    </row>
    <row r="27" spans="1:14" ht="12.7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2.75">
      <c r="A28" s="14" t="s">
        <v>13</v>
      </c>
      <c r="B28" s="9">
        <f>SUM(C28:N28)</f>
        <v>-2366272.3439281075</v>
      </c>
      <c r="C28" s="15">
        <v>185666.15059523974</v>
      </c>
      <c r="D28" s="15">
        <v>-148933.43746561912</v>
      </c>
      <c r="E28" s="15">
        <v>380009.43552033824</v>
      </c>
      <c r="F28" s="15">
        <v>-858376.2124852097</v>
      </c>
      <c r="G28" s="15">
        <v>-1808981.7687326896</v>
      </c>
      <c r="H28" s="15">
        <v>-1512666.9619324252</v>
      </c>
      <c r="I28" s="15">
        <v>-2132021.383452883</v>
      </c>
      <c r="J28" s="15">
        <v>-621536.3079124127</v>
      </c>
      <c r="K28" s="15">
        <v>554068.0996189312</v>
      </c>
      <c r="L28" s="15">
        <v>1180546.1421567125</v>
      </c>
      <c r="M28" s="15">
        <v>593360.7112109476</v>
      </c>
      <c r="N28" s="15">
        <v>1822593.1889509629</v>
      </c>
    </row>
    <row r="29" ht="12.75" customHeight="1"/>
    <row r="30" spans="1:14" ht="12.75">
      <c r="A30" s="2" t="s">
        <v>14</v>
      </c>
      <c r="B30" s="9">
        <f>SUM(C30:N30)</f>
        <v>189795987.1295011</v>
      </c>
      <c r="C30" s="9">
        <f>SUM(C20:C28)</f>
        <v>24512334.990436602</v>
      </c>
      <c r="D30" s="9">
        <f aca="true" t="shared" si="1" ref="D30:N30">SUM(D20:D28)</f>
        <v>18443438.527346343</v>
      </c>
      <c r="E30" s="9">
        <f t="shared" si="1"/>
        <v>16858590.51421041</v>
      </c>
      <c r="F30" s="9">
        <f t="shared" si="1"/>
        <v>6390832.974539212</v>
      </c>
      <c r="G30" s="9">
        <f t="shared" si="1"/>
        <v>-3047192.8680169084</v>
      </c>
      <c r="H30" s="9">
        <f t="shared" si="1"/>
        <v>-1193237.7348415223</v>
      </c>
      <c r="I30" s="9">
        <f t="shared" si="1"/>
        <v>8962908.96809806</v>
      </c>
      <c r="J30" s="9">
        <f t="shared" si="1"/>
        <v>20716063.293329928</v>
      </c>
      <c r="K30" s="9">
        <f t="shared" si="1"/>
        <v>21804645.298520673</v>
      </c>
      <c r="L30" s="9">
        <f t="shared" si="1"/>
        <v>24398950.29921077</v>
      </c>
      <c r="M30" s="9">
        <f t="shared" si="1"/>
        <v>24720443.241670765</v>
      </c>
      <c r="N30" s="9">
        <f t="shared" si="1"/>
        <v>27228209.624996796</v>
      </c>
    </row>
    <row r="34" spans="1:2" ht="12.75">
      <c r="A34" s="3" t="s">
        <v>15</v>
      </c>
      <c r="B34" s="4"/>
    </row>
    <row r="37" spans="2:14" ht="12.75">
      <c r="B37" s="6" t="s">
        <v>4</v>
      </c>
      <c r="C37" s="7">
        <v>39820</v>
      </c>
      <c r="D37" s="7">
        <v>39851</v>
      </c>
      <c r="E37" s="7">
        <v>39879</v>
      </c>
      <c r="F37" s="7">
        <v>39910</v>
      </c>
      <c r="G37" s="7">
        <v>39940</v>
      </c>
      <c r="H37" s="7">
        <v>39971</v>
      </c>
      <c r="I37" s="7">
        <v>40001</v>
      </c>
      <c r="J37" s="7">
        <v>40032</v>
      </c>
      <c r="K37" s="7">
        <v>40063</v>
      </c>
      <c r="L37" s="7">
        <v>40093</v>
      </c>
      <c r="M37" s="7">
        <v>40124</v>
      </c>
      <c r="N37" s="7">
        <v>40154</v>
      </c>
    </row>
    <row r="39" spans="1:14" ht="12.75">
      <c r="A39" s="2" t="s">
        <v>16</v>
      </c>
      <c r="B39" s="9">
        <f>SUM(C39:N39)</f>
        <v>5580783.051901942</v>
      </c>
      <c r="C39" s="9">
        <v>557362.855760304</v>
      </c>
      <c r="D39" s="9">
        <v>482599.8419547331</v>
      </c>
      <c r="E39" s="9">
        <v>468215.16460695094</v>
      </c>
      <c r="F39" s="9">
        <v>413064.7699061623</v>
      </c>
      <c r="G39" s="9">
        <v>417489.17717163265</v>
      </c>
      <c r="H39" s="9">
        <v>417457.9299577156</v>
      </c>
      <c r="I39" s="9">
        <v>475798.8085349162</v>
      </c>
      <c r="J39" s="9">
        <v>458543.8399339249</v>
      </c>
      <c r="K39" s="9">
        <v>425385.48460804624</v>
      </c>
      <c r="L39" s="9">
        <v>456639.5535330838</v>
      </c>
      <c r="M39" s="9">
        <v>475819.7104884441</v>
      </c>
      <c r="N39" s="9">
        <v>532405.9154460282</v>
      </c>
    </row>
    <row r="44" ht="12.75">
      <c r="A44" t="s">
        <v>17</v>
      </c>
    </row>
  </sheetData>
  <mergeCells count="4">
    <mergeCell ref="A1:N1"/>
    <mergeCell ref="A2:N2"/>
    <mergeCell ref="A3:N3"/>
    <mergeCell ref="A4:N4"/>
  </mergeCells>
  <printOptions/>
  <pageMargins left="0.75" right="0.75" top="1" bottom="1" header="0.5" footer="0.5"/>
  <pageSetup fitToHeight="1" fitToWidth="1" horizontalDpi="600" verticalDpi="600" orientation="landscape" scale="67" r:id="rId1"/>
  <headerFooter alignWithMargins="0">
    <oddFooter>&amp;R&amp;12Page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rzk7kq</dc:creator>
  <cp:keywords/>
  <dc:description/>
  <cp:lastModifiedBy>vz9tr1</cp:lastModifiedBy>
  <cp:lastPrinted>2008-09-09T23:06:13Z</cp:lastPrinted>
  <dcterms:created xsi:type="dcterms:W3CDTF">2008-09-05T21:34:06Z</dcterms:created>
  <dcterms:modified xsi:type="dcterms:W3CDTF">2008-09-09T23:26:49Z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Agreement</vt:lpwstr>
  </property>
  <property fmtid="{D5CDD505-2E9C-101B-9397-08002B2CF9AE}" pid="4" name="IsHighlyConfidenti">
    <vt:lpwstr>0</vt:lpwstr>
  </property>
  <property fmtid="{D5CDD505-2E9C-101B-9397-08002B2CF9AE}" pid="5" name="DocketNumb">
    <vt:lpwstr>080416</vt:lpwstr>
  </property>
  <property fmtid="{D5CDD505-2E9C-101B-9397-08002B2CF9AE}" pid="6" name="IsConfidenti">
    <vt:lpwstr>0</vt:lpwstr>
  </property>
  <property fmtid="{D5CDD505-2E9C-101B-9397-08002B2CF9AE}" pid="7" name="Dat">
    <vt:lpwstr>2008-09-16T00:00:00Z</vt:lpwstr>
  </property>
  <property fmtid="{D5CDD505-2E9C-101B-9397-08002B2CF9AE}" pid="8" name="CaseTy">
    <vt:lpwstr>Tariff Revision</vt:lpwstr>
  </property>
  <property fmtid="{D5CDD505-2E9C-101B-9397-08002B2CF9AE}" pid="9" name="OpenedDa">
    <vt:lpwstr>2008-03-04T00:00:00Z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