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<sst xmlns="http://schemas.openxmlformats.org/spreadsheetml/2006/main" count="86" uniqueCount="39">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</sst>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26" zoomScaleNormal="100" workbookViewId="0">
      <selection activeCell="L92" sqref="L92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43525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-161490.04999999431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28265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83.56</v>
      </c>
      <c r="E12" s="33"/>
      <c r="F12" s="44"/>
    </row>
    <row r="13" spans="1:12" x14ac:dyDescent="0.25">
      <c r="B13" s="1" t="s">
        <v>7</v>
      </c>
      <c r="D13" s="11">
        <v>-7223.92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21124.639999999999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-140365.40999999433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-27251734.680000015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6289805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-923.45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-85628.82</v>
      </c>
      <c r="E23" s="33"/>
      <c r="F23" s="43"/>
    </row>
    <row r="24" spans="1:10" x14ac:dyDescent="0.25">
      <c r="B24" s="1" t="s">
        <v>8</v>
      </c>
      <c r="D24" s="13">
        <v>6203252.7299999995</v>
      </c>
      <c r="E24" s="33"/>
      <c r="F24" s="43"/>
    </row>
    <row r="25" spans="1:10" x14ac:dyDescent="0.25">
      <c r="B25" s="1" t="s">
        <v>9</v>
      </c>
      <c r="D25" s="6">
        <v>-21048481.950000014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-8072797.7600000016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-2757034.78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-2757034.78</v>
      </c>
      <c r="E62" s="33"/>
    </row>
    <row r="63" spans="1:6" x14ac:dyDescent="0.25">
      <c r="B63" s="1" t="s">
        <v>9</v>
      </c>
      <c r="D63" s="6">
        <v>-10829832.540000001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111485325.98999999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56507726.700000003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56507726.700000003</v>
      </c>
      <c r="E73" s="33"/>
    </row>
    <row r="74" spans="1:6" x14ac:dyDescent="0.25">
      <c r="B74" s="1" t="s">
        <v>9</v>
      </c>
      <c r="D74" s="6">
        <v>167993052.69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99383.239999999976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-35907.160000000003</v>
      </c>
      <c r="E80" s="33"/>
      <c r="F80" s="39"/>
    </row>
    <row r="81" spans="1:7" x14ac:dyDescent="0.25">
      <c r="B81" s="1" t="s">
        <v>8</v>
      </c>
      <c r="D81" s="24">
        <v>-35907.160000000003</v>
      </c>
      <c r="E81" s="33"/>
    </row>
    <row r="82" spans="1:7" x14ac:dyDescent="0.25">
      <c r="B82" s="1" t="s">
        <v>9</v>
      </c>
      <c r="D82" s="14">
        <v>63476.079999999973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556977.74999999988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498493.8</v>
      </c>
      <c r="E87" s="33"/>
      <c r="F87" s="39"/>
    </row>
    <row r="88" spans="1:7" x14ac:dyDescent="0.25">
      <c r="B88" s="1" t="s">
        <v>8</v>
      </c>
      <c r="D88" s="24">
        <v>498493.8</v>
      </c>
      <c r="E88" s="33"/>
    </row>
    <row r="89" spans="1:7" x14ac:dyDescent="0.25">
      <c r="B89" s="1" t="s">
        <v>9</v>
      </c>
      <c r="D89" s="14">
        <v>1055471.5499999998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76655664.489999995</v>
      </c>
      <c r="E92" s="33"/>
      <c r="F92" s="52">
        <f>+D85+D77+D66+D54+D18+D8+D28</f>
        <v>76655664.489999965</v>
      </c>
      <c r="G92" s="49">
        <f>+F92-D92</f>
        <v>0</v>
      </c>
    </row>
    <row r="93" spans="1:7" x14ac:dyDescent="0.25">
      <c r="B93" s="1" t="s">
        <v>8</v>
      </c>
      <c r="D93" s="27">
        <v>60437655.93</v>
      </c>
      <c r="E93" s="33"/>
      <c r="F93" s="53">
        <f>+D14+D24+D62+D73+D81+D88+D35</f>
        <v>60437655.93</v>
      </c>
      <c r="G93" s="49">
        <f>+F93-D93</f>
        <v>0</v>
      </c>
    </row>
    <row r="94" spans="1:7" ht="13.8" thickBot="1" x14ac:dyDescent="0.3">
      <c r="B94" s="1" t="s">
        <v>9</v>
      </c>
      <c r="D94" s="28">
        <v>137093320.41999999</v>
      </c>
      <c r="E94" s="33"/>
      <c r="F94" s="52">
        <f>SUM(F92:F93)</f>
        <v>137093320.41999996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-21188847.360000007</v>
      </c>
      <c r="E95" s="33"/>
      <c r="F95" s="8">
        <f>+D15+D25</f>
        <v>-21188847.360000007</v>
      </c>
      <c r="G95" s="49">
        <f>+F95-D95</f>
        <v>0</v>
      </c>
    </row>
    <row r="96" spans="1:7" ht="13.8" thickBot="1" x14ac:dyDescent="0.3">
      <c r="A96" s="1" t="s">
        <v>28</v>
      </c>
      <c r="D96" s="29">
        <v>158282167.78</v>
      </c>
      <c r="E96" s="33"/>
      <c r="F96" s="53">
        <f>+F94-F95</f>
        <v>158282167.77999997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March
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2019-04-22T07:00:00+00:00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614285-FE60-404B-8E3E-2F4596164352}"/>
</file>

<file path=customXml/itemProps2.xml><?xml version="1.0" encoding="utf-8"?>
<ds:datastoreItem xmlns:ds="http://schemas.openxmlformats.org/officeDocument/2006/customXml" ds:itemID="{81A74CC8-9B13-4635-AAC4-BF16E88B7DA5}"/>
</file>

<file path=customXml/itemProps3.xml><?xml version="1.0" encoding="utf-8"?>
<ds:datastoreItem xmlns:ds="http://schemas.openxmlformats.org/officeDocument/2006/customXml" ds:itemID="{D0298D2C-43F8-46AE-A2B6-53A817EDEA06}"/>
</file>

<file path=customXml/itemProps4.xml><?xml version="1.0" encoding="utf-8"?>
<ds:datastoreItem xmlns:ds="http://schemas.openxmlformats.org/officeDocument/2006/customXml" ds:itemID="{4D70D798-EE5C-4133-B0B1-C6EEC02F5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2019-04-19T16:04:59Z</cp:lastPrinted>
  <dcterms:created xsi:type="dcterms:W3CDTF">2005-03-16T23:33:46Z</dcterms:created>
  <dcterms:modified xsi:type="dcterms:W3CDTF">2019-04-19T16:46:34Z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