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3-08-01 Power Cost Update 220066-67\"/>
    </mc:Choice>
  </mc:AlternateContent>
  <bookViews>
    <workbookView xWindow="0" yWindow="0" windowWidth="14745" windowHeight="5145"/>
  </bookViews>
  <sheets>
    <sheet name="REDACTED" sheetId="2" r:id="rId1"/>
    <sheet name="Jackson Prairie (R)" sheetId="1" r:id="rId2"/>
    <sheet name="Clay Basin &amp; Rockies (C)" sheetId="3" r:id="rId3"/>
    <sheet name="Plymouth LNG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C18" i="4"/>
</calcChain>
</file>

<file path=xl/sharedStrings.xml><?xml version="1.0" encoding="utf-8"?>
<sst xmlns="http://schemas.openxmlformats.org/spreadsheetml/2006/main" count="64" uniqueCount="35">
  <si>
    <t>Jackson Prairie transport</t>
  </si>
  <si>
    <t>Contract demand (MMBtu/day)</t>
  </si>
  <si>
    <t>Annual contract quantity (MMBtu)</t>
  </si>
  <si>
    <t>Number of days</t>
  </si>
  <si>
    <t>% of year</t>
  </si>
  <si>
    <t>Billing determinant</t>
  </si>
  <si>
    <t>Rate</t>
  </si>
  <si>
    <t>Annual cost</t>
  </si>
  <si>
    <t>Jackson Prairie storage capacity</t>
  </si>
  <si>
    <t>This file contains confidential information</t>
  </si>
  <si>
    <t>Shaded information is designated as confidential per Protective Order in Dockets UE-220066 and UG-220067</t>
  </si>
  <si>
    <t>Puget Sound Energy</t>
  </si>
  <si>
    <t>2024 power cost update</t>
  </si>
  <si>
    <t>Gas storage and tranportation transfers/re-alignment</t>
  </si>
  <si>
    <t>Capacity (MMBtu)</t>
  </si>
  <si>
    <t>Intrinsic value May '23 - Mar '24</t>
  </si>
  <si>
    <t>Intrinsic value Apr '24 - Mar '25</t>
  </si>
  <si>
    <t>Intrinsic value Apr '25 - Mar '26</t>
  </si>
  <si>
    <t>Total value over term</t>
  </si>
  <si>
    <t>Months in term</t>
  </si>
  <si>
    <t>Average monthly value = monthly cost of transfer</t>
  </si>
  <si>
    <t>Annual payment from electric portfolio</t>
  </si>
  <si>
    <t>Rockies transport</t>
  </si>
  <si>
    <t>Clay Basin storage capacity</t>
  </si>
  <si>
    <t xml:space="preserve">  Transferred from gas book to electric book</t>
  </si>
  <si>
    <t>Annual benefit (cost reduction) to electric power costs</t>
  </si>
  <si>
    <t>Plymouth transport</t>
  </si>
  <si>
    <t xml:space="preserve">  Transferred from electric book to gas book</t>
  </si>
  <si>
    <t>Plymout LNG storage capacity</t>
  </si>
  <si>
    <t>Storage capacity (MMBtu)</t>
  </si>
  <si>
    <t>Withdrawal capacity (MMBtu/day)</t>
  </si>
  <si>
    <t>Storage rate</t>
  </si>
  <si>
    <t>Withdrawal rate</t>
  </si>
  <si>
    <t xml:space="preserve">  = reduction to electric power cost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</si>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</sst>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164" formatCode="0.0%"/>
    <numFmt numFmtId="165" formatCode="&quot;$&quot;#,##0.0000"/>
    <numFmt numFmtId="166" formatCode="&quot;$&quot;#,##0.00"/>
    <numFmt numFmtId="167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9" fontId="0" fillId="0" borderId="0" xfId="1" applyFont="1"/>
    <xf numFmtId="0" fontId="0" fillId="0" borderId="0" xfId="0" applyFill="1" applyAlignment="1"/>
    <xf numFmtId="0" fontId="3" fillId="0" borderId="0" xfId="2" applyFill="1" applyBorder="1"/>
    <xf numFmtId="0" fontId="6" fillId="0" borderId="0" xfId="0" applyFont="1"/>
    <xf numFmtId="0" fontId="7" fillId="0" borderId="0" xfId="0" applyFont="1"/>
    <xf numFmtId="0" fontId="8" fillId="0" borderId="0" xfId="0" applyFont="1" applyAlignment="1"/>
    <xf numFmtId="37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7" xfId="0" applyBorder="1" applyAlignment="1">
      <alignment horizontal="right"/>
    </xf>
    <xf numFmtId="167" fontId="2" fillId="0" borderId="0" xfId="0" applyNumberFormat="1" applyFont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0" fontId="11" fillId="0" borderId="0" xfId="0" applyFont="1"/>
    <xf numFmtId="0" fontId="12" fillId="0" borderId="0" xfId="0" applyFont="1"/>
    <xf numFmtId="3" fontId="0" fillId="0" borderId="0" xfId="0" applyNumberFormat="1" applyFill="1" applyBorder="1"/>
    <xf numFmtId="5" fontId="0" fillId="0" borderId="0" xfId="0" applyNumberFormat="1" applyFill="1" applyBorder="1"/>
    <xf numFmtId="0" fontId="0" fillId="0" borderId="0" xfId="0" applyBorder="1" applyAlignment="1">
      <alignment horizontal="right"/>
    </xf>
    <xf numFmtId="165" fontId="0" fillId="0" borderId="0" xfId="0" applyNumberFormat="1" applyBorder="1"/>
    <xf numFmtId="0" fontId="13" fillId="0" borderId="0" xfId="0" applyFont="1" applyFill="1" applyAlignment="1"/>
    <xf numFmtId="5" fontId="10" fillId="3" borderId="12" xfId="0" applyNumberFormat="1" applyFont="1" applyFill="1" applyBorder="1"/>
    <xf numFmtId="5" fontId="10" fillId="3" borderId="13" xfId="0" applyNumberFormat="1" applyFont="1" applyFill="1" applyBorder="1"/>
    <xf numFmtId="5" fontId="0" fillId="3" borderId="14" xfId="0" applyNumberFormat="1" applyFill="1" applyBorder="1"/>
    <xf numFmtId="5" fontId="10" fillId="3" borderId="15" xfId="0" applyNumberFormat="1" applyFont="1" applyFill="1" applyBorder="1"/>
    <xf numFmtId="5" fontId="10" fillId="3" borderId="0" xfId="0" applyNumberFormat="1" applyFont="1" applyFill="1" applyBorder="1"/>
    <xf numFmtId="5" fontId="0" fillId="3" borderId="16" xfId="0" applyNumberFormat="1" applyFill="1" applyBorder="1"/>
    <xf numFmtId="5" fontId="10" fillId="3" borderId="17" xfId="0" applyNumberFormat="1" applyFont="1" applyFill="1" applyBorder="1"/>
    <xf numFmtId="5" fontId="10" fillId="3" borderId="7" xfId="0" applyNumberFormat="1" applyFont="1" applyFill="1" applyBorder="1"/>
    <xf numFmtId="5" fontId="0" fillId="3" borderId="18" xfId="0" applyNumberFormat="1" applyFill="1" applyBorder="1"/>
    <xf numFmtId="5" fontId="0" fillId="3" borderId="19" xfId="0" applyNumberFormat="1" applyFill="1" applyBorder="1"/>
    <xf numFmtId="5" fontId="0" fillId="3" borderId="20" xfId="0" applyNumberFormat="1" applyFill="1" applyBorder="1"/>
    <xf numFmtId="5" fontId="0" fillId="3" borderId="21" xfId="0" applyNumberFormat="1" applyFill="1" applyBorder="1"/>
    <xf numFmtId="5" fontId="0" fillId="3" borderId="22" xfId="0" applyNumberFormat="1" applyFill="1" applyBorder="1"/>
    <xf numFmtId="5" fontId="2" fillId="3" borderId="23" xfId="0" applyNumberFormat="1" applyFont="1" applyFill="1" applyBorder="1"/>
    <xf numFmtId="5" fontId="10" fillId="3" borderId="14" xfId="0" applyNumberFormat="1" applyFont="1" applyFill="1" applyBorder="1"/>
    <xf numFmtId="5" fontId="10" fillId="3" borderId="16" xfId="0" applyNumberFormat="1" applyFont="1" applyFill="1" applyBorder="1"/>
    <xf numFmtId="5" fontId="10" fillId="3" borderId="18" xfId="0" applyNumberFormat="1" applyFont="1" applyFill="1" applyBorder="1"/>
    <xf numFmtId="5" fontId="2" fillId="3" borderId="8" xfId="0" applyNumberFormat="1" applyFont="1" applyFill="1" applyBorder="1"/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717550</xdr:colOff>
      <xdr:row>2</xdr:row>
      <xdr:rowOff>38100</xdr:rowOff>
    </xdr:from>
    <xdr:to>
      <xdr:col>9</xdr:col>
      <xdr:colOff>573368</xdr:colOff>
      <xdr:row>4</xdr:row>
      <xdr:rowOff>89647</xdr:rowOff>
    </xdr:to>
    <xdr:sp macro="" textlink="">
      <xdr:nvSpPr>
        <xdr:cNvPr id="2" name="TextBox 1"/>
        <xdr:cNvSpPr txBox="1"/>
      </xdr:nvSpPr>
      <xdr:spPr>
        <a:xfrm>
          <a:off x="4191000" y="469900"/>
          <a:ext cx="3862668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 is designated as confidential per Protective Order in Dockets UE-220066 and UG-220067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27268</xdr:colOff>
      <xdr:row>4</xdr:row>
      <xdr:rowOff>38847</xdr:rowOff>
    </xdr:to>
    <xdr:sp macro="" textlink="">
      <xdr:nvSpPr>
        <xdr:cNvPr id="2" name="TextBox 1"/>
        <xdr:cNvSpPr txBox="1"/>
      </xdr:nvSpPr>
      <xdr:spPr>
        <a:xfrm>
          <a:off x="3994150" y="234950"/>
          <a:ext cx="3862668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 is designated as confidential per Protective Order in Dockets UE-220066 and UG-220067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workbookViewId="0"/>
  </sheetViews>
  <sheetFormatPr defaultColWidth="9.140625" defaultRowHeight="15" x14ac:dyDescent="0.25"/>
  <cols>
    <col min="1" max="1" width="9.140625" style="3"/>
    <col min="2" max="2" width="13.42578125" style="3" customWidth="1"/>
    <col min="3" max="13" width="9.140625" style="3"/>
    <col min="14" max="14" width="23.140625" style="3" customWidth="1"/>
    <col min="15" max="257" width="9.140625" style="3"/>
    <col min="258" max="258" width="13.42578125" style="3" customWidth="1"/>
    <col min="259" max="269" width="9.140625" style="3"/>
    <col min="270" max="270" width="23.140625" style="3" customWidth="1"/>
    <col min="271" max="513" width="9.140625" style="3"/>
    <col min="514" max="514" width="13.42578125" style="3" customWidth="1"/>
    <col min="515" max="525" width="9.140625" style="3"/>
    <col min="526" max="526" width="23.140625" style="3" customWidth="1"/>
    <col min="527" max="769" width="9.140625" style="3"/>
    <col min="770" max="770" width="13.42578125" style="3" customWidth="1"/>
    <col min="771" max="781" width="9.140625" style="3"/>
    <col min="782" max="782" width="23.140625" style="3" customWidth="1"/>
    <col min="783" max="1025" width="9.140625" style="3"/>
    <col min="1026" max="1026" width="13.42578125" style="3" customWidth="1"/>
    <col min="1027" max="1037" width="9.140625" style="3"/>
    <col min="1038" max="1038" width="23.140625" style="3" customWidth="1"/>
    <col min="1039" max="1281" width="9.140625" style="3"/>
    <col min="1282" max="1282" width="13.42578125" style="3" customWidth="1"/>
    <col min="1283" max="1293" width="9.140625" style="3"/>
    <col min="1294" max="1294" width="23.140625" style="3" customWidth="1"/>
    <col min="1295" max="1537" width="9.140625" style="3"/>
    <col min="1538" max="1538" width="13.42578125" style="3" customWidth="1"/>
    <col min="1539" max="1549" width="9.140625" style="3"/>
    <col min="1550" max="1550" width="23.140625" style="3" customWidth="1"/>
    <col min="1551" max="1793" width="9.140625" style="3"/>
    <col min="1794" max="1794" width="13.42578125" style="3" customWidth="1"/>
    <col min="1795" max="1805" width="9.140625" style="3"/>
    <col min="1806" max="1806" width="23.140625" style="3" customWidth="1"/>
    <col min="1807" max="2049" width="9.140625" style="3"/>
    <col min="2050" max="2050" width="13.42578125" style="3" customWidth="1"/>
    <col min="2051" max="2061" width="9.140625" style="3"/>
    <col min="2062" max="2062" width="23.140625" style="3" customWidth="1"/>
    <col min="2063" max="2305" width="9.140625" style="3"/>
    <col min="2306" max="2306" width="13.42578125" style="3" customWidth="1"/>
    <col min="2307" max="2317" width="9.140625" style="3"/>
    <col min="2318" max="2318" width="23.140625" style="3" customWidth="1"/>
    <col min="2319" max="2561" width="9.140625" style="3"/>
    <col min="2562" max="2562" width="13.42578125" style="3" customWidth="1"/>
    <col min="2563" max="2573" width="9.140625" style="3"/>
    <col min="2574" max="2574" width="23.140625" style="3" customWidth="1"/>
    <col min="2575" max="2817" width="9.140625" style="3"/>
    <col min="2818" max="2818" width="13.42578125" style="3" customWidth="1"/>
    <col min="2819" max="2829" width="9.140625" style="3"/>
    <col min="2830" max="2830" width="23.140625" style="3" customWidth="1"/>
    <col min="2831" max="3073" width="9.140625" style="3"/>
    <col min="3074" max="3074" width="13.42578125" style="3" customWidth="1"/>
    <col min="3075" max="3085" width="9.140625" style="3"/>
    <col min="3086" max="3086" width="23.140625" style="3" customWidth="1"/>
    <col min="3087" max="3329" width="9.140625" style="3"/>
    <col min="3330" max="3330" width="13.42578125" style="3" customWidth="1"/>
    <col min="3331" max="3341" width="9.140625" style="3"/>
    <col min="3342" max="3342" width="23.140625" style="3" customWidth="1"/>
    <col min="3343" max="3585" width="9.140625" style="3"/>
    <col min="3586" max="3586" width="13.42578125" style="3" customWidth="1"/>
    <col min="3587" max="3597" width="9.140625" style="3"/>
    <col min="3598" max="3598" width="23.140625" style="3" customWidth="1"/>
    <col min="3599" max="3841" width="9.140625" style="3"/>
    <col min="3842" max="3842" width="13.42578125" style="3" customWidth="1"/>
    <col min="3843" max="3853" width="9.140625" style="3"/>
    <col min="3854" max="3854" width="23.140625" style="3" customWidth="1"/>
    <col min="3855" max="4097" width="9.140625" style="3"/>
    <col min="4098" max="4098" width="13.42578125" style="3" customWidth="1"/>
    <col min="4099" max="4109" width="9.140625" style="3"/>
    <col min="4110" max="4110" width="23.140625" style="3" customWidth="1"/>
    <col min="4111" max="4353" width="9.140625" style="3"/>
    <col min="4354" max="4354" width="13.42578125" style="3" customWidth="1"/>
    <col min="4355" max="4365" width="9.140625" style="3"/>
    <col min="4366" max="4366" width="23.140625" style="3" customWidth="1"/>
    <col min="4367" max="4609" width="9.140625" style="3"/>
    <col min="4610" max="4610" width="13.42578125" style="3" customWidth="1"/>
    <col min="4611" max="4621" width="9.140625" style="3"/>
    <col min="4622" max="4622" width="23.140625" style="3" customWidth="1"/>
    <col min="4623" max="4865" width="9.140625" style="3"/>
    <col min="4866" max="4866" width="13.42578125" style="3" customWidth="1"/>
    <col min="4867" max="4877" width="9.140625" style="3"/>
    <col min="4878" max="4878" width="23.140625" style="3" customWidth="1"/>
    <col min="4879" max="5121" width="9.140625" style="3"/>
    <col min="5122" max="5122" width="13.42578125" style="3" customWidth="1"/>
    <col min="5123" max="5133" width="9.140625" style="3"/>
    <col min="5134" max="5134" width="23.140625" style="3" customWidth="1"/>
    <col min="5135" max="5377" width="9.140625" style="3"/>
    <col min="5378" max="5378" width="13.42578125" style="3" customWidth="1"/>
    <col min="5379" max="5389" width="9.140625" style="3"/>
    <col min="5390" max="5390" width="23.140625" style="3" customWidth="1"/>
    <col min="5391" max="5633" width="9.140625" style="3"/>
    <col min="5634" max="5634" width="13.42578125" style="3" customWidth="1"/>
    <col min="5635" max="5645" width="9.140625" style="3"/>
    <col min="5646" max="5646" width="23.140625" style="3" customWidth="1"/>
    <col min="5647" max="5889" width="9.140625" style="3"/>
    <col min="5890" max="5890" width="13.42578125" style="3" customWidth="1"/>
    <col min="5891" max="5901" width="9.140625" style="3"/>
    <col min="5902" max="5902" width="23.140625" style="3" customWidth="1"/>
    <col min="5903" max="6145" width="9.140625" style="3"/>
    <col min="6146" max="6146" width="13.42578125" style="3" customWidth="1"/>
    <col min="6147" max="6157" width="9.140625" style="3"/>
    <col min="6158" max="6158" width="23.140625" style="3" customWidth="1"/>
    <col min="6159" max="6401" width="9.140625" style="3"/>
    <col min="6402" max="6402" width="13.42578125" style="3" customWidth="1"/>
    <col min="6403" max="6413" width="9.140625" style="3"/>
    <col min="6414" max="6414" width="23.140625" style="3" customWidth="1"/>
    <col min="6415" max="6657" width="9.140625" style="3"/>
    <col min="6658" max="6658" width="13.42578125" style="3" customWidth="1"/>
    <col min="6659" max="6669" width="9.140625" style="3"/>
    <col min="6670" max="6670" width="23.140625" style="3" customWidth="1"/>
    <col min="6671" max="6913" width="9.140625" style="3"/>
    <col min="6914" max="6914" width="13.42578125" style="3" customWidth="1"/>
    <col min="6915" max="6925" width="9.140625" style="3"/>
    <col min="6926" max="6926" width="23.140625" style="3" customWidth="1"/>
    <col min="6927" max="7169" width="9.140625" style="3"/>
    <col min="7170" max="7170" width="13.42578125" style="3" customWidth="1"/>
    <col min="7171" max="7181" width="9.140625" style="3"/>
    <col min="7182" max="7182" width="23.140625" style="3" customWidth="1"/>
    <col min="7183" max="7425" width="9.140625" style="3"/>
    <col min="7426" max="7426" width="13.42578125" style="3" customWidth="1"/>
    <col min="7427" max="7437" width="9.140625" style="3"/>
    <col min="7438" max="7438" width="23.140625" style="3" customWidth="1"/>
    <col min="7439" max="7681" width="9.140625" style="3"/>
    <col min="7682" max="7682" width="13.42578125" style="3" customWidth="1"/>
    <col min="7683" max="7693" width="9.140625" style="3"/>
    <col min="7694" max="7694" width="23.140625" style="3" customWidth="1"/>
    <col min="7695" max="7937" width="9.140625" style="3"/>
    <col min="7938" max="7938" width="13.42578125" style="3" customWidth="1"/>
    <col min="7939" max="7949" width="9.140625" style="3"/>
    <col min="7950" max="7950" width="23.140625" style="3" customWidth="1"/>
    <col min="7951" max="8193" width="9.140625" style="3"/>
    <col min="8194" max="8194" width="13.42578125" style="3" customWidth="1"/>
    <col min="8195" max="8205" width="9.140625" style="3"/>
    <col min="8206" max="8206" width="23.140625" style="3" customWidth="1"/>
    <col min="8207" max="8449" width="9.140625" style="3"/>
    <col min="8450" max="8450" width="13.42578125" style="3" customWidth="1"/>
    <col min="8451" max="8461" width="9.140625" style="3"/>
    <col min="8462" max="8462" width="23.140625" style="3" customWidth="1"/>
    <col min="8463" max="8705" width="9.140625" style="3"/>
    <col min="8706" max="8706" width="13.42578125" style="3" customWidth="1"/>
    <col min="8707" max="8717" width="9.140625" style="3"/>
    <col min="8718" max="8718" width="23.140625" style="3" customWidth="1"/>
    <col min="8719" max="8961" width="9.140625" style="3"/>
    <col min="8962" max="8962" width="13.42578125" style="3" customWidth="1"/>
    <col min="8963" max="8973" width="9.140625" style="3"/>
    <col min="8974" max="8974" width="23.140625" style="3" customWidth="1"/>
    <col min="8975" max="9217" width="9.140625" style="3"/>
    <col min="9218" max="9218" width="13.42578125" style="3" customWidth="1"/>
    <col min="9219" max="9229" width="9.140625" style="3"/>
    <col min="9230" max="9230" width="23.140625" style="3" customWidth="1"/>
    <col min="9231" max="9473" width="9.140625" style="3"/>
    <col min="9474" max="9474" width="13.42578125" style="3" customWidth="1"/>
    <col min="9475" max="9485" width="9.140625" style="3"/>
    <col min="9486" max="9486" width="23.140625" style="3" customWidth="1"/>
    <col min="9487" max="9729" width="9.140625" style="3"/>
    <col min="9730" max="9730" width="13.42578125" style="3" customWidth="1"/>
    <col min="9731" max="9741" width="9.140625" style="3"/>
    <col min="9742" max="9742" width="23.140625" style="3" customWidth="1"/>
    <col min="9743" max="9985" width="9.140625" style="3"/>
    <col min="9986" max="9986" width="13.42578125" style="3" customWidth="1"/>
    <col min="9987" max="9997" width="9.140625" style="3"/>
    <col min="9998" max="9998" width="23.140625" style="3" customWidth="1"/>
    <col min="9999" max="10241" width="9.140625" style="3"/>
    <col min="10242" max="10242" width="13.42578125" style="3" customWidth="1"/>
    <col min="10243" max="10253" width="9.140625" style="3"/>
    <col min="10254" max="10254" width="23.140625" style="3" customWidth="1"/>
    <col min="10255" max="10497" width="9.140625" style="3"/>
    <col min="10498" max="10498" width="13.42578125" style="3" customWidth="1"/>
    <col min="10499" max="10509" width="9.140625" style="3"/>
    <col min="10510" max="10510" width="23.140625" style="3" customWidth="1"/>
    <col min="10511" max="10753" width="9.140625" style="3"/>
    <col min="10754" max="10754" width="13.42578125" style="3" customWidth="1"/>
    <col min="10755" max="10765" width="9.140625" style="3"/>
    <col min="10766" max="10766" width="23.140625" style="3" customWidth="1"/>
    <col min="10767" max="11009" width="9.140625" style="3"/>
    <col min="11010" max="11010" width="13.42578125" style="3" customWidth="1"/>
    <col min="11011" max="11021" width="9.140625" style="3"/>
    <col min="11022" max="11022" width="23.140625" style="3" customWidth="1"/>
    <col min="11023" max="11265" width="9.140625" style="3"/>
    <col min="11266" max="11266" width="13.42578125" style="3" customWidth="1"/>
    <col min="11267" max="11277" width="9.140625" style="3"/>
    <col min="11278" max="11278" width="23.140625" style="3" customWidth="1"/>
    <col min="11279" max="11521" width="9.140625" style="3"/>
    <col min="11522" max="11522" width="13.42578125" style="3" customWidth="1"/>
    <col min="11523" max="11533" width="9.140625" style="3"/>
    <col min="11534" max="11534" width="23.140625" style="3" customWidth="1"/>
    <col min="11535" max="11777" width="9.140625" style="3"/>
    <col min="11778" max="11778" width="13.42578125" style="3" customWidth="1"/>
    <col min="11779" max="11789" width="9.140625" style="3"/>
    <col min="11790" max="11790" width="23.140625" style="3" customWidth="1"/>
    <col min="11791" max="12033" width="9.140625" style="3"/>
    <col min="12034" max="12034" width="13.42578125" style="3" customWidth="1"/>
    <col min="12035" max="12045" width="9.140625" style="3"/>
    <col min="12046" max="12046" width="23.140625" style="3" customWidth="1"/>
    <col min="12047" max="12289" width="9.140625" style="3"/>
    <col min="12290" max="12290" width="13.42578125" style="3" customWidth="1"/>
    <col min="12291" max="12301" width="9.140625" style="3"/>
    <col min="12302" max="12302" width="23.140625" style="3" customWidth="1"/>
    <col min="12303" max="12545" width="9.140625" style="3"/>
    <col min="12546" max="12546" width="13.42578125" style="3" customWidth="1"/>
    <col min="12547" max="12557" width="9.140625" style="3"/>
    <col min="12558" max="12558" width="23.140625" style="3" customWidth="1"/>
    <col min="12559" max="12801" width="9.140625" style="3"/>
    <col min="12802" max="12802" width="13.42578125" style="3" customWidth="1"/>
    <col min="12803" max="12813" width="9.140625" style="3"/>
    <col min="12814" max="12814" width="23.140625" style="3" customWidth="1"/>
    <col min="12815" max="13057" width="9.140625" style="3"/>
    <col min="13058" max="13058" width="13.42578125" style="3" customWidth="1"/>
    <col min="13059" max="13069" width="9.140625" style="3"/>
    <col min="13070" max="13070" width="23.140625" style="3" customWidth="1"/>
    <col min="13071" max="13313" width="9.140625" style="3"/>
    <col min="13314" max="13314" width="13.42578125" style="3" customWidth="1"/>
    <col min="13315" max="13325" width="9.140625" style="3"/>
    <col min="13326" max="13326" width="23.140625" style="3" customWidth="1"/>
    <col min="13327" max="13569" width="9.140625" style="3"/>
    <col min="13570" max="13570" width="13.42578125" style="3" customWidth="1"/>
    <col min="13571" max="13581" width="9.140625" style="3"/>
    <col min="13582" max="13582" width="23.140625" style="3" customWidth="1"/>
    <col min="13583" max="13825" width="9.140625" style="3"/>
    <col min="13826" max="13826" width="13.42578125" style="3" customWidth="1"/>
    <col min="13827" max="13837" width="9.140625" style="3"/>
    <col min="13838" max="13838" width="23.140625" style="3" customWidth="1"/>
    <col min="13839" max="14081" width="9.140625" style="3"/>
    <col min="14082" max="14082" width="13.42578125" style="3" customWidth="1"/>
    <col min="14083" max="14093" width="9.140625" style="3"/>
    <col min="14094" max="14094" width="23.140625" style="3" customWidth="1"/>
    <col min="14095" max="14337" width="9.140625" style="3"/>
    <col min="14338" max="14338" width="13.42578125" style="3" customWidth="1"/>
    <col min="14339" max="14349" width="9.140625" style="3"/>
    <col min="14350" max="14350" width="23.140625" style="3" customWidth="1"/>
    <col min="14351" max="14593" width="9.140625" style="3"/>
    <col min="14594" max="14594" width="13.42578125" style="3" customWidth="1"/>
    <col min="14595" max="14605" width="9.140625" style="3"/>
    <col min="14606" max="14606" width="23.140625" style="3" customWidth="1"/>
    <col min="14607" max="14849" width="9.140625" style="3"/>
    <col min="14850" max="14850" width="13.42578125" style="3" customWidth="1"/>
    <col min="14851" max="14861" width="9.140625" style="3"/>
    <col min="14862" max="14862" width="23.140625" style="3" customWidth="1"/>
    <col min="14863" max="15105" width="9.140625" style="3"/>
    <col min="15106" max="15106" width="13.42578125" style="3" customWidth="1"/>
    <col min="15107" max="15117" width="9.140625" style="3"/>
    <col min="15118" max="15118" width="23.140625" style="3" customWidth="1"/>
    <col min="15119" max="15361" width="9.140625" style="3"/>
    <col min="15362" max="15362" width="13.42578125" style="3" customWidth="1"/>
    <col min="15363" max="15373" width="9.140625" style="3"/>
    <col min="15374" max="15374" width="23.140625" style="3" customWidth="1"/>
    <col min="15375" max="15617" width="9.140625" style="3"/>
    <col min="15618" max="15618" width="13.42578125" style="3" customWidth="1"/>
    <col min="15619" max="15629" width="9.140625" style="3"/>
    <col min="15630" max="15630" width="23.140625" style="3" customWidth="1"/>
    <col min="15631" max="15873" width="9.140625" style="3"/>
    <col min="15874" max="15874" width="13.42578125" style="3" customWidth="1"/>
    <col min="15875" max="15885" width="9.140625" style="3"/>
    <col min="15886" max="15886" width="23.140625" style="3" customWidth="1"/>
    <col min="15887" max="16129" width="9.140625" style="3"/>
    <col min="16130" max="16130" width="13.42578125" style="3" customWidth="1"/>
    <col min="16131" max="16141" width="9.140625" style="3"/>
    <col min="16142" max="16142" width="23.140625" style="3" customWidth="1"/>
    <col min="16143" max="16384" width="9.140625" style="3"/>
  </cols>
  <sheetData>
    <row r="2" spans="1:14" ht="15.75" thickBot="1" x14ac:dyDescent="0.3"/>
    <row r="3" spans="1:14" ht="27" thickBot="1" x14ac:dyDescent="0.3">
      <c r="B3" s="44" t="s">
        <v>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 x14ac:dyDescent="0.25">
      <c r="C4" s="4"/>
    </row>
    <row r="5" spans="1:14" ht="15.75" thickBot="1" x14ac:dyDescent="0.3"/>
    <row r="6" spans="1:14" ht="21.75" thickBot="1" x14ac:dyDescent="0.3">
      <c r="B6" s="47" t="s">
        <v>10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9"/>
    </row>
    <row r="14" spans="1:14" ht="21" x14ac:dyDescent="0.35">
      <c r="A14" s="25" t="s">
        <v>34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E24" activeCellId="1" sqref="C18:E21 E24:E25"/>
    </sheetView>
  </sheetViews>
  <sheetFormatPr defaultRowHeight="15" x14ac:dyDescent="0.25"/>
  <cols>
    <col min="2" max="2" width="29.85546875" customWidth="1"/>
    <col min="3" max="3" width="11.140625" customWidth="1"/>
    <col min="4" max="4" width="10.5703125" customWidth="1"/>
    <col min="5" max="5" width="11.85546875" customWidth="1"/>
  </cols>
  <sheetData>
    <row r="1" spans="1:7" ht="21" x14ac:dyDescent="0.35">
      <c r="A1" s="5" t="s">
        <v>11</v>
      </c>
      <c r="E1" s="50" t="s">
        <v>34</v>
      </c>
      <c r="F1" s="50"/>
      <c r="G1" s="50"/>
    </row>
    <row r="2" spans="1:7" ht="15.75" x14ac:dyDescent="0.25">
      <c r="A2" s="6" t="s">
        <v>12</v>
      </c>
    </row>
    <row r="3" spans="1:7" ht="18.75" x14ac:dyDescent="0.3">
      <c r="A3" s="7" t="s">
        <v>13</v>
      </c>
    </row>
    <row r="7" spans="1:7" x14ac:dyDescent="0.25">
      <c r="B7" s="13" t="s">
        <v>0</v>
      </c>
    </row>
    <row r="8" spans="1:7" x14ac:dyDescent="0.25">
      <c r="B8" s="1" t="s">
        <v>1</v>
      </c>
      <c r="C8" s="8">
        <v>50000</v>
      </c>
      <c r="D8" s="20" t="s">
        <v>24</v>
      </c>
    </row>
    <row r="9" spans="1:7" x14ac:dyDescent="0.25">
      <c r="B9" s="1" t="s">
        <v>2</v>
      </c>
      <c r="C9" s="8">
        <v>1000000</v>
      </c>
    </row>
    <row r="10" spans="1:7" x14ac:dyDescent="0.25">
      <c r="B10" s="1" t="s">
        <v>3</v>
      </c>
      <c r="C10">
        <v>20</v>
      </c>
    </row>
    <row r="11" spans="1:7" x14ac:dyDescent="0.25">
      <c r="B11" s="1" t="s">
        <v>4</v>
      </c>
      <c r="C11" s="9">
        <v>5.4794520547945202E-2</v>
      </c>
    </row>
    <row r="12" spans="1:7" x14ac:dyDescent="0.25">
      <c r="B12" s="1" t="s">
        <v>5</v>
      </c>
      <c r="C12" s="8">
        <v>2739.7260273972602</v>
      </c>
    </row>
    <row r="13" spans="1:7" x14ac:dyDescent="0.25">
      <c r="B13" s="1" t="s">
        <v>6</v>
      </c>
      <c r="C13" s="10">
        <v>0.3725</v>
      </c>
    </row>
    <row r="14" spans="1:7" x14ac:dyDescent="0.25">
      <c r="B14" s="12" t="s">
        <v>7</v>
      </c>
      <c r="C14" s="15">
        <v>372500</v>
      </c>
    </row>
    <row r="16" spans="1:7" x14ac:dyDescent="0.25">
      <c r="B16" s="13" t="s">
        <v>8</v>
      </c>
    </row>
    <row r="17" spans="2:6" ht="15.75" thickBot="1" x14ac:dyDescent="0.3">
      <c r="B17" s="1" t="s">
        <v>14</v>
      </c>
      <c r="C17" s="16">
        <v>1000000</v>
      </c>
      <c r="D17" s="17">
        <v>275000</v>
      </c>
      <c r="E17" s="18">
        <v>1275000</v>
      </c>
      <c r="F17" s="20" t="s">
        <v>24</v>
      </c>
    </row>
    <row r="18" spans="2:6" ht="15.75" thickTop="1" x14ac:dyDescent="0.25">
      <c r="B18" s="1" t="s">
        <v>15</v>
      </c>
      <c r="C18" s="26"/>
      <c r="D18" s="27"/>
      <c r="E18" s="28"/>
    </row>
    <row r="19" spans="2:6" x14ac:dyDescent="0.25">
      <c r="B19" s="1" t="s">
        <v>16</v>
      </c>
      <c r="C19" s="29"/>
      <c r="D19" s="30"/>
      <c r="E19" s="31"/>
    </row>
    <row r="20" spans="2:6" x14ac:dyDescent="0.25">
      <c r="B20" s="14" t="s">
        <v>17</v>
      </c>
      <c r="C20" s="32"/>
      <c r="D20" s="33"/>
      <c r="E20" s="34"/>
    </row>
    <row r="21" spans="2:6" ht="15.75" thickBot="1" x14ac:dyDescent="0.3">
      <c r="B21" s="1" t="s">
        <v>18</v>
      </c>
      <c r="C21" s="35"/>
      <c r="D21" s="36"/>
      <c r="E21" s="37"/>
    </row>
    <row r="22" spans="2:6" ht="9.9499999999999993" customHeight="1" thickTop="1" x14ac:dyDescent="0.25"/>
    <row r="23" spans="2:6" ht="15.75" thickBot="1" x14ac:dyDescent="0.3">
      <c r="D23" s="1" t="s">
        <v>19</v>
      </c>
      <c r="E23">
        <v>35</v>
      </c>
    </row>
    <row r="24" spans="2:6" ht="15.75" thickTop="1" x14ac:dyDescent="0.25">
      <c r="D24" s="1" t="s">
        <v>20</v>
      </c>
      <c r="E24" s="38"/>
    </row>
    <row r="25" spans="2:6" ht="15.75" thickBot="1" x14ac:dyDescent="0.3">
      <c r="D25" s="12" t="s">
        <v>21</v>
      </c>
      <c r="E25" s="39"/>
    </row>
    <row r="26" spans="2:6" ht="15.75" thickTop="1" x14ac:dyDescent="0.25"/>
  </sheetData>
  <mergeCells count="1">
    <mergeCell ref="E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E27" activeCellId="2" sqref="C18:C21 E24:E25 E27"/>
    </sheetView>
  </sheetViews>
  <sheetFormatPr defaultRowHeight="15" x14ac:dyDescent="0.25"/>
  <cols>
    <col min="2" max="2" width="25.42578125" customWidth="1"/>
    <col min="3" max="3" width="11.85546875" customWidth="1"/>
    <col min="4" max="4" width="11.140625" customWidth="1"/>
    <col min="5" max="5" width="11.28515625" customWidth="1"/>
  </cols>
  <sheetData>
    <row r="1" spans="2:7" ht="21" x14ac:dyDescent="0.35">
      <c r="E1" s="50" t="s">
        <v>34</v>
      </c>
      <c r="F1" s="50"/>
      <c r="G1" s="50"/>
    </row>
    <row r="8" spans="2:7" x14ac:dyDescent="0.25">
      <c r="B8" s="13" t="s">
        <v>22</v>
      </c>
    </row>
    <row r="9" spans="2:7" x14ac:dyDescent="0.25">
      <c r="B9" s="1" t="s">
        <v>1</v>
      </c>
      <c r="C9" s="8">
        <v>22000</v>
      </c>
      <c r="D9" s="20" t="s">
        <v>24</v>
      </c>
    </row>
    <row r="10" spans="2:7" x14ac:dyDescent="0.25">
      <c r="B10" s="1" t="s">
        <v>3</v>
      </c>
      <c r="C10">
        <v>365</v>
      </c>
    </row>
    <row r="11" spans="2:7" x14ac:dyDescent="0.25">
      <c r="B11" s="1" t="s">
        <v>4</v>
      </c>
      <c r="C11" s="9">
        <v>1</v>
      </c>
    </row>
    <row r="12" spans="2:7" x14ac:dyDescent="0.25">
      <c r="B12" s="1" t="s">
        <v>5</v>
      </c>
      <c r="C12" s="8">
        <v>22000</v>
      </c>
    </row>
    <row r="13" spans="2:7" x14ac:dyDescent="0.25">
      <c r="B13" s="1" t="s">
        <v>6</v>
      </c>
      <c r="C13" s="10">
        <v>0.3725</v>
      </c>
    </row>
    <row r="14" spans="2:7" x14ac:dyDescent="0.25">
      <c r="B14" s="12" t="s">
        <v>7</v>
      </c>
      <c r="C14" s="15">
        <v>2991175</v>
      </c>
    </row>
    <row r="16" spans="2:7" x14ac:dyDescent="0.25">
      <c r="B16" s="13" t="s">
        <v>23</v>
      </c>
    </row>
    <row r="17" spans="2:5" ht="15.75" thickBot="1" x14ac:dyDescent="0.3">
      <c r="B17" s="1" t="s">
        <v>14</v>
      </c>
      <c r="C17" s="18">
        <v>1200000</v>
      </c>
      <c r="D17" s="20" t="s">
        <v>24</v>
      </c>
    </row>
    <row r="18" spans="2:5" ht="15.75" thickTop="1" x14ac:dyDescent="0.25">
      <c r="B18" s="1" t="s">
        <v>15</v>
      </c>
      <c r="C18" s="40"/>
    </row>
    <row r="19" spans="2:5" x14ac:dyDescent="0.25">
      <c r="B19" s="1" t="s">
        <v>16</v>
      </c>
      <c r="C19" s="41"/>
    </row>
    <row r="20" spans="2:5" x14ac:dyDescent="0.25">
      <c r="B20" s="14" t="s">
        <v>17</v>
      </c>
      <c r="C20" s="42"/>
    </row>
    <row r="21" spans="2:5" ht="15.75" thickBot="1" x14ac:dyDescent="0.3">
      <c r="B21" s="1" t="s">
        <v>18</v>
      </c>
      <c r="C21" s="37"/>
    </row>
    <row r="22" spans="2:5" ht="15.75" thickTop="1" x14ac:dyDescent="0.25"/>
    <row r="23" spans="2:5" ht="15.75" thickBot="1" x14ac:dyDescent="0.3">
      <c r="D23" s="1" t="s">
        <v>19</v>
      </c>
      <c r="E23">
        <v>35</v>
      </c>
    </row>
    <row r="24" spans="2:5" ht="15.75" thickTop="1" x14ac:dyDescent="0.25">
      <c r="D24" s="1" t="s">
        <v>20</v>
      </c>
      <c r="E24" s="38"/>
    </row>
    <row r="25" spans="2:5" ht="15.75" thickBot="1" x14ac:dyDescent="0.3">
      <c r="D25" s="12" t="s">
        <v>21</v>
      </c>
      <c r="E25" s="39"/>
    </row>
    <row r="26" spans="2:5" ht="8.4499999999999993" customHeight="1" thickTop="1" thickBot="1" x14ac:dyDescent="0.3"/>
    <row r="27" spans="2:5" ht="16.5" thickTop="1" thickBot="1" x14ac:dyDescent="0.3">
      <c r="D27" s="12" t="s">
        <v>25</v>
      </c>
      <c r="E27" s="43"/>
    </row>
    <row r="28" spans="2:5" ht="15.75" thickTop="1" x14ac:dyDescent="0.25"/>
  </sheetData>
  <mergeCells count="1">
    <mergeCell ref="E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I15" sqref="I15"/>
    </sheetView>
  </sheetViews>
  <sheetFormatPr defaultRowHeight="15" x14ac:dyDescent="0.25"/>
  <cols>
    <col min="2" max="2" width="23.42578125" customWidth="1"/>
    <col min="3" max="3" width="9.85546875" customWidth="1"/>
    <col min="7" max="7" width="9.85546875" bestFit="1" customWidth="1"/>
    <col min="8" max="8" width="11.85546875" bestFit="1" customWidth="1"/>
  </cols>
  <sheetData>
    <row r="1" spans="1:4" ht="18.75" x14ac:dyDescent="0.3">
      <c r="A1" s="5" t="s">
        <v>11</v>
      </c>
    </row>
    <row r="2" spans="1:4" ht="15.75" x14ac:dyDescent="0.25">
      <c r="A2" s="6" t="s">
        <v>12</v>
      </c>
    </row>
    <row r="3" spans="1:4" ht="18.75" x14ac:dyDescent="0.3">
      <c r="A3" s="7" t="s">
        <v>13</v>
      </c>
    </row>
    <row r="7" spans="1:4" x14ac:dyDescent="0.25">
      <c r="B7" s="13" t="s">
        <v>26</v>
      </c>
    </row>
    <row r="8" spans="1:4" x14ac:dyDescent="0.25">
      <c r="B8" s="1" t="s">
        <v>1</v>
      </c>
      <c r="C8" s="8">
        <v>15000</v>
      </c>
      <c r="D8" s="20" t="s">
        <v>27</v>
      </c>
    </row>
    <row r="9" spans="1:4" x14ac:dyDescent="0.25">
      <c r="B9" s="1" t="s">
        <v>3</v>
      </c>
      <c r="C9">
        <v>365</v>
      </c>
    </row>
    <row r="10" spans="1:4" x14ac:dyDescent="0.25">
      <c r="B10" s="1" t="s">
        <v>6</v>
      </c>
      <c r="C10" s="10">
        <v>9.2499999999999999E-2</v>
      </c>
    </row>
    <row r="11" spans="1:4" x14ac:dyDescent="0.25">
      <c r="B11" s="12" t="s">
        <v>7</v>
      </c>
      <c r="C11" s="15">
        <f>C10*C8*365</f>
        <v>506437.5</v>
      </c>
      <c r="D11" s="19" t="s">
        <v>33</v>
      </c>
    </row>
    <row r="13" spans="1:4" x14ac:dyDescent="0.25">
      <c r="B13" s="13" t="s">
        <v>28</v>
      </c>
    </row>
    <row r="14" spans="1:4" x14ac:dyDescent="0.25">
      <c r="B14" s="1" t="s">
        <v>29</v>
      </c>
      <c r="C14" s="21">
        <v>60000</v>
      </c>
      <c r="D14" s="20" t="s">
        <v>24</v>
      </c>
    </row>
    <row r="15" spans="1:4" x14ac:dyDescent="0.25">
      <c r="B15" s="1" t="s">
        <v>30</v>
      </c>
      <c r="C15" s="21">
        <v>15000</v>
      </c>
    </row>
    <row r="16" spans="1:4" x14ac:dyDescent="0.25">
      <c r="B16" s="1" t="s">
        <v>31</v>
      </c>
      <c r="C16" s="10">
        <v>4.0000000000000001E-3</v>
      </c>
    </row>
    <row r="17" spans="2:8" x14ac:dyDescent="0.25">
      <c r="B17" s="23" t="s">
        <v>32</v>
      </c>
      <c r="C17" s="24">
        <v>3.1399999999999997E-2</v>
      </c>
    </row>
    <row r="18" spans="2:8" x14ac:dyDescent="0.25">
      <c r="B18" s="12" t="s">
        <v>7</v>
      </c>
      <c r="C18" s="15">
        <f>C14*C16*365+C15*C17*365</f>
        <v>259514.99999999997</v>
      </c>
      <c r="D18" s="19" t="s">
        <v>33</v>
      </c>
    </row>
    <row r="19" spans="2:8" x14ac:dyDescent="0.25">
      <c r="F19" s="2"/>
      <c r="H19" s="22"/>
    </row>
    <row r="20" spans="2:8" x14ac:dyDescent="0.25">
      <c r="H20" s="10"/>
    </row>
    <row r="23" spans="2:8" x14ac:dyDescent="0.25">
      <c r="G23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E3061C7-B8B1-4EAD-8B1E-6265B30BD2AE}"/>
</file>

<file path=customXml/itemProps2.xml><?xml version="1.0" encoding="utf-8"?>
<ds:datastoreItem xmlns:ds="http://schemas.openxmlformats.org/officeDocument/2006/customXml" ds:itemID="{A9FBCC39-5FA5-42AE-A828-9858C91D63AB}"/>
</file>

<file path=customXml/itemProps3.xml><?xml version="1.0" encoding="utf-8"?>
<ds:datastoreItem xmlns:ds="http://schemas.openxmlformats.org/officeDocument/2006/customXml" ds:itemID="{E5AD064E-CB20-400D-BC87-8017E4CDD85E}"/>
</file>

<file path=customXml/itemProps4.xml><?xml version="1.0" encoding="utf-8"?>
<ds:datastoreItem xmlns:ds="http://schemas.openxmlformats.org/officeDocument/2006/customXml" ds:itemID="{9E5E3196-A7F6-47F6-BBC8-0C67C91BC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REDACTED</vt:lpstr>
      <vt:lpstr>Jackson Prairie (R)</vt:lpstr>
      <vt:lpstr>Clay Basin &amp; Rockies (C)</vt:lpstr>
      <vt:lpstr>Plymouth LNG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Brennan</dc:creator>
  <cp:lastModifiedBy>Traore, Lori</cp:lastModifiedBy>
  <dcterms:created xsi:type="dcterms:W3CDTF">2023-08-01T15:15:29Z</dcterms:created>
  <dcterms:modified xsi:type="dcterms:W3CDTF">2023-08-01T22:19:53Z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