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PC\01 Drafts\Stefan de Villiers\Exhibits\"/>
    </mc:Choice>
  </mc:AlternateContent>
  <xr:revisionPtr revIDLastSave="0" documentId="13_ncr:1_{B4D8C64B-8101-48C2-85E5-BE4E92B1A7F8}" xr6:coauthVersionLast="47" xr6:coauthVersionMax="47" xr10:uidLastSave="{00000000-0000-0000-0000-000000000000}"/>
  <bookViews>
    <workbookView xWindow="1230" yWindow="1193" windowWidth="16838" windowHeight="10694" xr2:uid="{106230A9-DCD5-44B5-890C-7477516CB630}"/>
  </bookViews>
  <sheets>
    <sheet name="SDV-4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B5" i="1" a="1"/>
  <c r="B5" i="1" s="1"/>
  <c r="B6" i="1" a="1"/>
  <c r="B6" i="1" s="1"/>
  <c r="B7" i="1" a="1"/>
  <c r="B7" i="1" s="1"/>
  <c r="B8" i="1" a="1"/>
  <c r="B8" i="1" s="1"/>
  <c r="B9" i="1" a="1"/>
  <c r="B9" i="1" s="1"/>
  <c r="B4" i="1" a="1"/>
  <c r="B4" i="1" s="1"/>
  <c r="H3" i="2"/>
  <c r="H2" i="2"/>
  <c r="H1" i="2"/>
  <c r="C12" i="1" l="1"/>
  <c r="C4" i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<sst xmlns="http://schemas.openxmlformats.org/spreadsheetml/2006/main" count="6030" uniqueCount="1084">
  <si>
    <t>System</t>
  </si>
  <si>
    <t>Major Category</t>
  </si>
  <si>
    <t>Category</t>
  </si>
  <si>
    <t>Asset</t>
  </si>
  <si>
    <t>Date in Service</t>
  </si>
  <si>
    <t>Original Cost</t>
  </si>
  <si>
    <t>Rate Base Value</t>
  </si>
  <si>
    <t>None</t>
  </si>
  <si>
    <t>CIAC</t>
  </si>
  <si>
    <t>Pelican Point</t>
  </si>
  <si>
    <t>334</t>
  </si>
  <si>
    <t>12 Meters</t>
  </si>
  <si>
    <t>304</t>
  </si>
  <si>
    <t>Plant</t>
  </si>
  <si>
    <t>Shop Building</t>
  </si>
  <si>
    <t>301</t>
  </si>
  <si>
    <t>Storage Tank</t>
  </si>
  <si>
    <t>Water Main Extension</t>
  </si>
  <si>
    <t>Water System Improvements</t>
  </si>
  <si>
    <t>System Additions</t>
  </si>
  <si>
    <t>101</t>
  </si>
  <si>
    <t>Pump/Generator</t>
  </si>
  <si>
    <t>Meters</t>
  </si>
  <si>
    <t>Water Meters</t>
  </si>
  <si>
    <t>Coll NW Eng-New Metering</t>
  </si>
  <si>
    <t>2009 Control Valves</t>
  </si>
  <si>
    <t>307</t>
  </si>
  <si>
    <t>2009 Water Wells</t>
  </si>
  <si>
    <t>Connection for 11 Lots-Cit</t>
  </si>
  <si>
    <t>Col NW Eng-New Meters</t>
  </si>
  <si>
    <t>Modern Concrete-New Meter</t>
  </si>
  <si>
    <t>Tebow Pump-Install Meters</t>
  </si>
  <si>
    <t>Live Tap Meter Setter</t>
  </si>
  <si>
    <t>Layne of WA-Meter</t>
  </si>
  <si>
    <t>2M Co-Water Meter Well #2</t>
  </si>
  <si>
    <t>2 New Shutoff Valves</t>
  </si>
  <si>
    <t>303</t>
  </si>
  <si>
    <t>Well lot at NNA Vernal Ave., Moses Lake, WA 98837 (Parcel #120877000)</t>
  </si>
  <si>
    <t>Well lot at 9593 Baseline Rd SE, Moses Lake, WA 98837 (Parcel #120747002)</t>
  </si>
  <si>
    <t>Well lot at NNA Pelican Place, Moses Lake, WA 98837 (Parcel #120168154)</t>
  </si>
  <si>
    <t>305</t>
  </si>
  <si>
    <t>10.21 GSW labor capitalization_Proj Manage (Scada)</t>
  </si>
  <si>
    <t>10/31/2021</t>
  </si>
  <si>
    <t>SCADA  - Mission and CL2 analyzer</t>
  </si>
  <si>
    <t>12/01/2021</t>
  </si>
  <si>
    <t>340</t>
  </si>
  <si>
    <t>Check scanner</t>
  </si>
  <si>
    <t>New headworks materials</t>
  </si>
  <si>
    <t>04/20/2022</t>
  </si>
  <si>
    <t>SCADA  - Flow Meter Well #2</t>
  </si>
  <si>
    <t>05/10/2022</t>
  </si>
  <si>
    <t>Chlorine analyzer</t>
  </si>
  <si>
    <t>05/17/2022</t>
  </si>
  <si>
    <t/>
  </si>
  <si>
    <t>Resetting parameter on wells and boosters SO2</t>
  </si>
  <si>
    <t>06/03/2022</t>
  </si>
  <si>
    <t>New Soft Start and Install SO3</t>
  </si>
  <si>
    <t>309</t>
  </si>
  <si>
    <t>15 hp pump work ran new fill line.</t>
  </si>
  <si>
    <t>09/07/2022</t>
  </si>
  <si>
    <t>water meter covers</t>
  </si>
  <si>
    <t>09/14/2022</t>
  </si>
  <si>
    <t>Chlorination Equipment</t>
  </si>
  <si>
    <t>10/10/2022</t>
  </si>
  <si>
    <t>Service Package - MyDro M850
Series With Option Board - 1 year,
NON-SHIP, Renewal</t>
  </si>
  <si>
    <t>12/07/2022</t>
  </si>
  <si>
    <t>Well head cl2 controls material</t>
  </si>
  <si>
    <t>01/13/2023</t>
  </si>
  <si>
    <t>Viewpoint Rd ABB Drive  -  NEW</t>
  </si>
  <si>
    <t>02/10/2023</t>
  </si>
  <si>
    <t>--</t>
  </si>
  <si>
    <t>Shared IT</t>
  </si>
  <si>
    <t>03/31/2023</t>
  </si>
  <si>
    <t>05/31/2023</t>
  </si>
  <si>
    <t>Meter box installations</t>
  </si>
  <si>
    <t>Booster pump install</t>
  </si>
  <si>
    <t>07/20/2023</t>
  </si>
  <si>
    <t>Scada system work</t>
  </si>
  <si>
    <t>R.C Worst</t>
  </si>
  <si>
    <t xml:space="preserve">Capitalized Labor - 2022 </t>
  </si>
  <si>
    <t>348</t>
  </si>
  <si>
    <t>Engineering</t>
  </si>
  <si>
    <t>341</t>
  </si>
  <si>
    <t>Vehicle</t>
  </si>
  <si>
    <t>2024 Q1 Capital Labor - Well</t>
  </si>
  <si>
    <t>2024 Q1 Capital Labor - Reservoir</t>
  </si>
  <si>
    <t>Wiring in new vfd drive and well controls</t>
  </si>
  <si>
    <t>Reconnect signlas fro VFD</t>
  </si>
  <si>
    <t>Wiring inputs for new well pump</t>
  </si>
  <si>
    <t>Door sensor SO2 and SO3</t>
  </si>
  <si>
    <t>Start up on rehabilitated well</t>
  </si>
  <si>
    <t>ARDURRA Reports for new well to WDOH</t>
  </si>
  <si>
    <t>Wired in VFD for booster pumps</t>
  </si>
  <si>
    <t>Meters -correct equipment</t>
  </si>
  <si>
    <t>CORRECT SERVING WATER &amp; WASTEWATER UTILITIES</t>
  </si>
  <si>
    <t xml:space="preserve">ARDURRA  - engineering for well </t>
  </si>
  <si>
    <t>R.C. Worst &amp; Company Inc.</t>
  </si>
  <si>
    <t>Source: Direct Testimony of Matthew J. Rowell, Exh. MJR-1T, Workpapers 1 and 2 ('Inputs') (Sep. 26, 2024).</t>
  </si>
  <si>
    <t>Source</t>
  </si>
  <si>
    <t>Workpaper 1 ('Inputs')</t>
  </si>
  <si>
    <t>Workpaper 2 ('Inputs')</t>
  </si>
  <si>
    <t>Aquarius</t>
  </si>
  <si>
    <t>Diamond Point Booster Pump</t>
  </si>
  <si>
    <t>Diamond Point SCADA</t>
  </si>
  <si>
    <t>Agate West SCADA</t>
  </si>
  <si>
    <t>Island Lake SCADA</t>
  </si>
  <si>
    <t>Generator Island Lake</t>
  </si>
  <si>
    <t>Generator Diamond Point</t>
  </si>
  <si>
    <t>Generator Lynch Cove</t>
  </si>
  <si>
    <t>Hydrants</t>
  </si>
  <si>
    <t>Lynch Cove SCADA</t>
  </si>
  <si>
    <t>ARC Flash</t>
  </si>
  <si>
    <t>Diamond Point Capacity Analysis</t>
  </si>
  <si>
    <t>Mapping - Aquarius</t>
  </si>
  <si>
    <t>CUSI - Aquarius</t>
  </si>
  <si>
    <t>Aquarius Latecomer line extension fee</t>
  </si>
  <si>
    <t>Aquarius water right to WA St Parks &amp; Rec</t>
  </si>
  <si>
    <t>Sensus OMNI+ Water Meter (master meter: Diamond Point)</t>
  </si>
  <si>
    <t>Yard hydrants: Diamond Point (2), CAL Waterworks, WB Waterworks, Beachcombers</t>
  </si>
  <si>
    <t>Island Lake generator new transfer switch/board</t>
  </si>
  <si>
    <t>Aquarius - Day 1</t>
  </si>
  <si>
    <t>95 Chev P IU, 93 Nissan PI</t>
  </si>
  <si>
    <t>5Dellcomputer</t>
  </si>
  <si>
    <t>6Fieldequipment</t>
  </si>
  <si>
    <t>7Pumps</t>
  </si>
  <si>
    <t>8Fieldequipment</t>
  </si>
  <si>
    <t>9Utilityplant</t>
  </si>
  <si>
    <t>10Fieldequipment</t>
  </si>
  <si>
    <t>11Computerequpment</t>
  </si>
  <si>
    <t>12Officeequipment</t>
  </si>
  <si>
    <t>13Utilityplant</t>
  </si>
  <si>
    <t>14Utilityplant</t>
  </si>
  <si>
    <t>15Othertangibleplant</t>
  </si>
  <si>
    <t>16Utilityplantauditcost</t>
  </si>
  <si>
    <t>23Serviceconnections</t>
  </si>
  <si>
    <t>24Watermains&amp;Appurt</t>
  </si>
  <si>
    <t>25Meters</t>
  </si>
  <si>
    <t>26Pumpingequipment</t>
  </si>
  <si>
    <t>27Otherpumplingplantequ</t>
  </si>
  <si>
    <t>28Otherutilityplant</t>
  </si>
  <si>
    <t>29Watermeters</t>
  </si>
  <si>
    <t>30Pumpingequipment</t>
  </si>
  <si>
    <t>31Computerequipment</t>
  </si>
  <si>
    <t>32Watersystemplan</t>
  </si>
  <si>
    <t>33Pumpingequipment</t>
  </si>
  <si>
    <t>34Fieldequipment</t>
  </si>
  <si>
    <t>35Computerequipment</t>
  </si>
  <si>
    <t>36Officeequipment</t>
  </si>
  <si>
    <t>37Computerequipment</t>
  </si>
  <si>
    <t>38Officeequipment</t>
  </si>
  <si>
    <t>39Utilityplant</t>
  </si>
  <si>
    <t>40Utilityplant</t>
  </si>
  <si>
    <t>41Utilityplant</t>
  </si>
  <si>
    <t>42Utilityplant</t>
  </si>
  <si>
    <t>43Utitlityplant</t>
  </si>
  <si>
    <t>44Utilityplant</t>
  </si>
  <si>
    <t>45Utilityplant</t>
  </si>
  <si>
    <t>46Utilityplant</t>
  </si>
  <si>
    <t>47Utilityplant</t>
  </si>
  <si>
    <t>48Utilityplant</t>
  </si>
  <si>
    <t>49Meters</t>
  </si>
  <si>
    <t>50Boosterpump</t>
  </si>
  <si>
    <t>51Vm880Metaldetector</t>
  </si>
  <si>
    <t>52Laptop</t>
  </si>
  <si>
    <t>53Serviceconnections&amp;Up</t>
  </si>
  <si>
    <t>54Watermeters</t>
  </si>
  <si>
    <t>55Distributionmains&amp;Upgr</t>
  </si>
  <si>
    <t>56Pumpingequipment</t>
  </si>
  <si>
    <t>57Fieldequipment</t>
  </si>
  <si>
    <t>58COMPUTEREQUIPMENT</t>
  </si>
  <si>
    <t>59Serviceconnections</t>
  </si>
  <si>
    <t>60Watermeters</t>
  </si>
  <si>
    <t>61Pumpingequipment</t>
  </si>
  <si>
    <t>62Computerequipment</t>
  </si>
  <si>
    <t>63Fieldequipment</t>
  </si>
  <si>
    <t>64Distributionmains</t>
  </si>
  <si>
    <t>65Generator-Aw</t>
  </si>
  <si>
    <t>66Greg'Slaptop</t>
  </si>
  <si>
    <t>67Newgaragedoor-Office</t>
  </si>
  <si>
    <t>68Serviceconnections</t>
  </si>
  <si>
    <t>69Pumpingequipment</t>
  </si>
  <si>
    <t>70(24)Newmeters</t>
  </si>
  <si>
    <t>71Serviceconnections</t>
  </si>
  <si>
    <t>72Serviceconnections</t>
  </si>
  <si>
    <t>73(16)Newmeters</t>
  </si>
  <si>
    <t>74Communicationequipment</t>
  </si>
  <si>
    <t>75Meter</t>
  </si>
  <si>
    <t>76Serviceconnections</t>
  </si>
  <si>
    <t>77Telephoneequipment</t>
  </si>
  <si>
    <t>78Distributionmains</t>
  </si>
  <si>
    <t>79Fieldequipment</t>
  </si>
  <si>
    <t>Land</t>
  </si>
  <si>
    <t>various</t>
  </si>
  <si>
    <t>Water Rights</t>
  </si>
  <si>
    <t>Land Rights</t>
  </si>
  <si>
    <t>New 1" Meter</t>
  </si>
  <si>
    <t>Parts</t>
  </si>
  <si>
    <t>Parts Return</t>
  </si>
  <si>
    <t>Excavator Work</t>
  </si>
  <si>
    <t>SRF Project Loan Funding</t>
  </si>
  <si>
    <t>Discovery Bay</t>
  </si>
  <si>
    <t>Generator Discovery Bay</t>
  </si>
  <si>
    <t>Disco Bay service connection (Carson)</t>
  </si>
  <si>
    <t>Discovery Bay meter changeouts (to auto-read)</t>
  </si>
  <si>
    <t>Discovery Bay SCADA</t>
  </si>
  <si>
    <t>Discovery Bay - new contactor</t>
  </si>
  <si>
    <t>Discovery Bay - Day 1</t>
  </si>
  <si>
    <t>Pump House</t>
  </si>
  <si>
    <t>Wells</t>
  </si>
  <si>
    <t>Water Mains</t>
  </si>
  <si>
    <t>Tank</t>
  </si>
  <si>
    <t>Survey &amp; Design</t>
  </si>
  <si>
    <t>Installation</t>
  </si>
  <si>
    <t>Services</t>
  </si>
  <si>
    <t>Pumps</t>
  </si>
  <si>
    <t>Wells/Mains</t>
  </si>
  <si>
    <t>Water System</t>
  </si>
  <si>
    <t>Pump/Meters</t>
  </si>
  <si>
    <t>Broder Meter &amp; Extension</t>
  </si>
  <si>
    <t>Replace Line</t>
  </si>
  <si>
    <t>High Power Pump</t>
  </si>
  <si>
    <t>Grainger Chlorine System</t>
  </si>
  <si>
    <t>#72 Well Pump</t>
  </si>
  <si>
    <t>Meter-nsp well</t>
  </si>
  <si>
    <t>Chlorinator</t>
  </si>
  <si>
    <t>Chlorine Pump-Grainger</t>
  </si>
  <si>
    <t>HP Pump &amp; Motor-Cascade</t>
  </si>
  <si>
    <t>HP Pump</t>
  </si>
  <si>
    <t>Compressor</t>
  </si>
  <si>
    <t>Ebara 5 HP Pump</t>
  </si>
  <si>
    <t>Lot 72 (Parcel ID 947400072)</t>
  </si>
  <si>
    <t>N/A</t>
  </si>
  <si>
    <t>Nelson Short Plat (Parcel ID 964502307)</t>
  </si>
  <si>
    <t>Estates - Day 1</t>
  </si>
  <si>
    <t>Transmission Mains</t>
  </si>
  <si>
    <t>Well Land (Estates Water System)</t>
  </si>
  <si>
    <t xml:space="preserve">Pump </t>
  </si>
  <si>
    <t>Electrical Panel</t>
  </si>
  <si>
    <t>Water Lines</t>
  </si>
  <si>
    <t>File Cabinet</t>
  </si>
  <si>
    <t>Pumps &amp; Electrical</t>
  </si>
  <si>
    <t>Pipes</t>
  </si>
  <si>
    <t>2 Meters</t>
  </si>
  <si>
    <t>Pump 652 Amp</t>
  </si>
  <si>
    <t>Rockwell Probe</t>
  </si>
  <si>
    <t>Drilling Equip</t>
  </si>
  <si>
    <t>SRC Meters</t>
  </si>
  <si>
    <t>Pump</t>
  </si>
  <si>
    <t>Water Line Ostrich Farm</t>
  </si>
  <si>
    <t>Meter Yokes</t>
  </si>
  <si>
    <t>Pump Motor</t>
  </si>
  <si>
    <t>Missing In Original File</t>
  </si>
  <si>
    <t>Electric Panel</t>
  </si>
  <si>
    <t>Water line ostrich farm</t>
  </si>
  <si>
    <t>Service Connection (30)</t>
  </si>
  <si>
    <t>Pumping and Water Treatment (20)</t>
  </si>
  <si>
    <t>Plant, Structures, and Improvements (35)</t>
  </si>
  <si>
    <t>Tanks and Wells (25)</t>
  </si>
  <si>
    <t>Plant, Other (40)</t>
  </si>
  <si>
    <t>Service Connection</t>
  </si>
  <si>
    <t>System Improvements</t>
  </si>
  <si>
    <t>Estates/Monterra</t>
  </si>
  <si>
    <t>Meter: 162 Cypress Circle (Monterra)</t>
  </si>
  <si>
    <t>Meter: 152 Cypress Cir (Monterra)</t>
  </si>
  <si>
    <t>Estates Meter Installs: 721 Ridge View &amp; 31 Buckhorn</t>
  </si>
  <si>
    <t>Monterra Meter Installs: 152 &amp; 162 Cypress Cir</t>
  </si>
  <si>
    <t>New 7.5Hp 225Gpm Pump For Estates</t>
  </si>
  <si>
    <t>Labor To Install New Meter - 212 Monterra Dr</t>
  </si>
  <si>
    <t>Labor To Install New Meter - Monterra Clubhouse</t>
  </si>
  <si>
    <t>8095591 - 3" Master Meter</t>
  </si>
  <si>
    <t>5/8 x 3/4 meter - 202 Lands End</t>
  </si>
  <si>
    <t>Capital Labor - moving of meters on Bon Jon view</t>
  </si>
  <si>
    <t>400 Ridge View Dr - meter install</t>
  </si>
  <si>
    <t>Replaced driveway box (130 E Robert)</t>
  </si>
  <si>
    <t>Replaced driveway box (100 W Robert)</t>
  </si>
  <si>
    <t>Monterra meter install: 132 Sea Bluff</t>
  </si>
  <si>
    <t>Meter install: 103 Secluded Way</t>
  </si>
  <si>
    <t>Meter install: 133 Greywolf</t>
  </si>
  <si>
    <t>Estates meter install: 133 Greywolf (plus meter cost $111.33 from Ferguson)</t>
  </si>
  <si>
    <t>Estates meter install: 103 Secluded Way (plus meter cost $111.33 from Ferguson)</t>
  </si>
  <si>
    <t>Estates Meter Install (Nello)</t>
  </si>
  <si>
    <t>Estates Meter Install (Klahhane)</t>
  </si>
  <si>
    <t>Monterra Generator</t>
  </si>
  <si>
    <t>Estates Generator</t>
  </si>
  <si>
    <t>Estates line extension</t>
  </si>
  <si>
    <t>Service Connection - 245 Greywolf Dr</t>
  </si>
  <si>
    <t>Service Line - Estates/Monterra</t>
  </si>
  <si>
    <t>Estates meter install (Buckhorn)</t>
  </si>
  <si>
    <t>Estates meter install (Gerardi)</t>
  </si>
  <si>
    <t>Estates Meter Install: 130 Bon Jon</t>
  </si>
  <si>
    <t>Estates Meter Install: 173 (actually 201) Secluded Way</t>
  </si>
  <si>
    <t>Capacity Report - Estates</t>
  </si>
  <si>
    <t>Meter install: 191 Buckhorn (existing meter on hand)</t>
  </si>
  <si>
    <t>Estates meter installs</t>
  </si>
  <si>
    <t>Estates PRV: Lotzgesell Rd</t>
  </si>
  <si>
    <t>New meter install: 300 Lotzgesell</t>
  </si>
  <si>
    <t>New meter install: 30 W Robert</t>
  </si>
  <si>
    <t>Meter placement/lowering yard: Steve Pl</t>
  </si>
  <si>
    <t>Monterra service call (pressure switch not working - installed new motor starter, heater pack, pressure switch, coil relay)</t>
  </si>
  <si>
    <t>New meters: Kitchen Dick, Klahhane, Ridge Pl, Buckhorn</t>
  </si>
  <si>
    <t>Monterra</t>
  </si>
  <si>
    <t>103 Home Ln Meter Install</t>
  </si>
  <si>
    <t>Meter Install - Monterra</t>
  </si>
  <si>
    <t>2 Meters Installed At Monterra</t>
  </si>
  <si>
    <t>Labor To Install 3 Meters At Monterra</t>
  </si>
  <si>
    <t>Monterra - Day 1</t>
  </si>
  <si>
    <t>Island</t>
  </si>
  <si>
    <t>Dell Bay</t>
  </si>
  <si>
    <t>Cascadia Water System Plans</t>
  </si>
  <si>
    <t>Seaview Well Study</t>
  </si>
  <si>
    <t>23768 - Cascadia Water System Plans</t>
  </si>
  <si>
    <t>24236 - Cascadia Water System Plans</t>
  </si>
  <si>
    <t>Meter Install</t>
  </si>
  <si>
    <t>Meter Install-Blackfin Dr</t>
  </si>
  <si>
    <t>Traffic-Rated Meter Box</t>
  </si>
  <si>
    <t>Meter Lid</t>
  </si>
  <si>
    <t>5Hp Control Box</t>
  </si>
  <si>
    <t>CJ-101201 2Hp Booster Pump</t>
  </si>
  <si>
    <t>TEL Company 1 5Hp Booster Pump (3)</t>
  </si>
  <si>
    <t>Parts (Leak Repair), Mutiny Bay Rd</t>
  </si>
  <si>
    <t>WB Waterworks New 5Hp Pump Install</t>
  </si>
  <si>
    <t>24484 - Cascadia Water System Plans</t>
  </si>
  <si>
    <t>Resetter (Meter) - Leak At 1943</t>
  </si>
  <si>
    <t>Cascadia (TEL 5) Pump House Design</t>
  </si>
  <si>
    <t>TEL Company 4 Pump Replacement</t>
  </si>
  <si>
    <t>Phase 1 Environmental</t>
  </si>
  <si>
    <t>WB Waterworks (Mutiny Ln) New Meter Install</t>
  </si>
  <si>
    <t>Beachcombers (Cuthbert Dr) New Meter Install</t>
  </si>
  <si>
    <t>WB Waterworks (Tara Ln) New Meter Install</t>
  </si>
  <si>
    <t>TEL #3 (Cultus Bay Rd) New Meter Install</t>
  </si>
  <si>
    <t>TEL #3 (Cultus Bay Rd) New Meter/Blowoff Install</t>
  </si>
  <si>
    <t>Studies</t>
  </si>
  <si>
    <t>Pressure Tanks - TEL #10</t>
  </si>
  <si>
    <t>New Well: TEL 10</t>
  </si>
  <si>
    <t>TEL 3 Pumphouse Power wap</t>
  </si>
  <si>
    <t>Excavator Rental For TEL 10 Well Project</t>
  </si>
  <si>
    <t>TEL 5 Wetland Study (New Pumphouse)</t>
  </si>
  <si>
    <t>Excavator Rental (TEL 10) Reimburse</t>
  </si>
  <si>
    <t>TEL 10 Pumphouse Parts for New Well</t>
  </si>
  <si>
    <t>Double R Rental Reimburse - Excavator for TEL 10 Well Backfill</t>
  </si>
  <si>
    <t>Run New Wire to TEL 1 Pumphouse</t>
  </si>
  <si>
    <t>Electrical Services to Install 14KW Kohler Generator (TEL 10)</t>
  </si>
  <si>
    <t>TEL 10 New Well Parts (Poly Pipe, Pac Joints, Master Meter)</t>
  </si>
  <si>
    <t>TEL 1 Inglewood Wiring</t>
  </si>
  <si>
    <t>TEL 1 Automatic Transfer Switch</t>
  </si>
  <si>
    <t>TEL 1 Generator: 2" PVC Elbow &amp; Bell</t>
  </si>
  <si>
    <t>TEL 1 Generator: Brace &amp; Plywood</t>
  </si>
  <si>
    <t>TEL 1 Generator: Concrete</t>
  </si>
  <si>
    <t>TEL 4: Initial Propane Fuel For Fenerator</t>
  </si>
  <si>
    <t>TEL 10: Initial Propane Fuel For Fenerator</t>
  </si>
  <si>
    <t>TEL 1 PumPhouse: New Generator Wiring &amp; Installation</t>
  </si>
  <si>
    <t>TEL 3: New Generator Installation &amp; Wiring</t>
  </si>
  <si>
    <t>TEL 3: Pumphouse Wiring At Well #2 &amp; Booster Pump</t>
  </si>
  <si>
    <t>TEL 1 Pumphouse: Backfilled Ditches, Crushed Gravel</t>
  </si>
  <si>
    <t>TEL #3: 1hp Booster Pump (Existing Booster Pump Moved To TEL #1)</t>
  </si>
  <si>
    <t>TEL 3 Generator Initial Propane Fill</t>
  </si>
  <si>
    <t>TEL 1 Generator Initial Propane Fill</t>
  </si>
  <si>
    <t>TEL 5 Pumphouse: Materials, Permit/Planning, Contractor, Concrete, Dirt Work [was CWIP]</t>
  </si>
  <si>
    <t>New 7.5Hp Pump At WB [Finance Charge On Unpaid Balance]</t>
  </si>
  <si>
    <t>TEL 5 Pumphouse: Roofing, Carpenter, Concrete Slab, Materials</t>
  </si>
  <si>
    <t>Labor To Install New Pump @ WB</t>
  </si>
  <si>
    <t>10/14 Backfilled Water Meters &amp; Blowoff - Wahl/Lancaster (WB)</t>
  </si>
  <si>
    <t>31776 - Water System Plan</t>
  </si>
  <si>
    <t>Labor: Install Meters At WB [Reclassify Capital Labor From Salary (Pay Period 7/20/20-8/2/20)]</t>
  </si>
  <si>
    <t>Labor: Install Generators TEL 3 [Reclassify Capital Labor From Salary (Pay Period 8/31-9/13/20)]</t>
  </si>
  <si>
    <t>Labor: Water System Plan [Reclassify Capital Labor From Salary (Pay Period 5/11/20-5/24/20)]</t>
  </si>
  <si>
    <t>Labor: Water System Plan [Reclassify Capital Labor From Salary (Pay Period 5/25/20-6/7/20)]</t>
  </si>
  <si>
    <t>Labor: Water System Plan [Reclassify Capital Labor From Salary (Pay Period 6/22/20-7/5/20)]</t>
  </si>
  <si>
    <t>Labor: Generators [Reclassify Capital Labor From Salary (Pay Period 5/11/20-5/24/20)]</t>
  </si>
  <si>
    <t>Labor: TEL 1 Generator [Reclassify Capital Labor From Salary (Pay Period 6/8/20-6/21/20)]</t>
  </si>
  <si>
    <t>Labor: TEL 1 Generator [Reclassify Capital Labor From Salary (Pay Period 5/25/20-6/7/20)]</t>
  </si>
  <si>
    <t>Labor: TEL 3 Generator [Reclassify Capital Labor From Salary (Pay Period 6/8/20-6/21/20)]</t>
  </si>
  <si>
    <t>Labor: Generators TEL 1 [Reclassify Capital Labor From Salary (Pay Period 7/6/20-7/19/20)]</t>
  </si>
  <si>
    <t>Labor: Seaview Generator [Reclassify Capital Labor From Salary (Pay Period 6/8/20-6/21/20)]</t>
  </si>
  <si>
    <t>Labor: Install Generators TEL 1 [Reclassify Capital Labor From Salary (Pay Period 8/31-9/13/20)]</t>
  </si>
  <si>
    <t>Labor: Generators TEL 3 [Reclassify Capital Labor From Salary (Pay Period 7/6/20-7/19/20)]</t>
  </si>
  <si>
    <t>Labor: Install Booster Pumps TEL 1 [Reclassify Capital Labor From Salary (Pay Period 7/20/20-8/2/20)]</t>
  </si>
  <si>
    <t>Labor: Install New Well Pump TEL 3 [Reclassify Capital Labor From Salary (Pay Period 7/20/20-8/2/20)]</t>
  </si>
  <si>
    <t>Labor: TEL 1 Pressure Switch Install [Reclassify Capital Labor From Salary (Pay Period 6/8/20-6/21/20)]</t>
  </si>
  <si>
    <t>Labor: TEL 3 Pumphouse Electrical [Reclassify Capital Labor From Salary (Pay Period 5/11/20-5/24/20)]</t>
  </si>
  <si>
    <t>Labor: TEL 10 New Well [Reclassify Capital Labor From Salary (Pay Period 6/8/20-6/21/20)]</t>
  </si>
  <si>
    <t>Labor: TEL 10 New Well [Reclassify Capital Labor From Salary (Pay Period 5/25/20-6/7/20)]</t>
  </si>
  <si>
    <t>Labor: TEL 10 New Well Final Paperwork [Reclassify Capital Labor From Salary (Pay Period 7/20/20-8/2/20)]</t>
  </si>
  <si>
    <t>Labor: TEL 10 New Well [Reclassify Capital Labor From Salary (Pay Period 7/6/20-7/19/20)]</t>
  </si>
  <si>
    <t>Labor: TEL 10 New Well [Reclassify Capital Labor From Salary (Pay Period 5/11/20-5/24/20)]</t>
  </si>
  <si>
    <t>TEL 5 Pumphouse Labor (In Progress)</t>
  </si>
  <si>
    <t>TEL 5 Pumphouse: 2500-Gallon Reservoir, Cj101 2Hp 3-Stage Booster Pump, 60/80 Heavy Duty Pressure Switch</t>
  </si>
  <si>
    <t>32620 - Water System Plan</t>
  </si>
  <si>
    <t>27352 - Cascadia Water System Plans</t>
  </si>
  <si>
    <t>Water System Plan</t>
  </si>
  <si>
    <t>2" Master Meters - WB</t>
  </si>
  <si>
    <t>2" Master Meters + Flanges &amp; Kits - Sea View</t>
  </si>
  <si>
    <t>2" Master Meter + Flanges &amp; Kits &amp; Brass Assembly - Beachcombers</t>
  </si>
  <si>
    <t>2" Master Meter + Flanges &amp; Kits &amp; Brass Assembly - CAL</t>
  </si>
  <si>
    <t>2" Master Meter + Flanges &amp; Kits - Beachcombers</t>
  </si>
  <si>
    <t>2" Master Meter + Flanges &amp; Kits -CAL</t>
  </si>
  <si>
    <t>2" Master Meter - TEL 1</t>
  </si>
  <si>
    <t>New Meter @ WB [Savage]</t>
  </si>
  <si>
    <t>1" Master Meters + Check Valve/Fittings - TEL 1</t>
  </si>
  <si>
    <t>New Meter @ TEL 1 [Garrick]</t>
  </si>
  <si>
    <t>New Meter @ WB [Allen]</t>
  </si>
  <si>
    <t>New Meter @ TEL #4 [Adan]</t>
  </si>
  <si>
    <t>1" Master Meter + Check Valve/Fittings - TEL 11</t>
  </si>
  <si>
    <t>5/8 X 3/4" Master Meter - TEL 10</t>
  </si>
  <si>
    <t>1Hp Cj101 Flint &amp; Walling Booster Pump - TEL 3</t>
  </si>
  <si>
    <t>1Hp Mq Grundfos Booster Pump - TEL 11</t>
  </si>
  <si>
    <t>1Hp Mq Grundfos Booster Pump - TEL 10</t>
  </si>
  <si>
    <t>TEL 3 Pumphouse - Install Pole &amp; Guidewire</t>
  </si>
  <si>
    <t>Pressure Tanks - TEL #3</t>
  </si>
  <si>
    <t>Move Capital Labor From Salary To Capital (Payroll Period 2/3/20-2/16/20)</t>
  </si>
  <si>
    <t>Move Capital Labor From Salary To Capital (Payroll Period 3/30/20-4/12/20)</t>
  </si>
  <si>
    <t>Move Capital Labor From Salary To Capital (Payroll Period 1/20/20-2/2/20)</t>
  </si>
  <si>
    <t>Move Capital Labor From Salary To Capital (Payroll Period 3/2/20-3/15/20)</t>
  </si>
  <si>
    <t>Move Capital Labor From Salary To Capital (Payroll Period 3/16/20-3/29/20)</t>
  </si>
  <si>
    <t>Move Capital Labor From Salary To Capital (Payroll Period 2/17/20-3/1/20)</t>
  </si>
  <si>
    <t>Move Capital Labor From Salary To Capital (Payroll Period 4/27/20-5/10/20)</t>
  </si>
  <si>
    <t>New Road For New Well At TEL 10</t>
  </si>
  <si>
    <t>TEL 3 Pumphouse Wire Upgrade</t>
  </si>
  <si>
    <t>New Well: TEL 10 (Labor)</t>
  </si>
  <si>
    <t>Trench For Electrical Wire At TEL 1</t>
  </si>
  <si>
    <t>Keys Made For Electricians Installing Generators &amp; Scada</t>
  </si>
  <si>
    <t>New Meters: WB</t>
  </si>
  <si>
    <t>Electrical Services To Install 14Kw Kohler Generator (TEL 4)</t>
  </si>
  <si>
    <t>20-22195 - TEL #10 New Well Nitrate/Arsenic Samples</t>
  </si>
  <si>
    <t>Seaview: Initial Propane Fuel For Generator</t>
  </si>
  <si>
    <t>Beachcombers: Initial Propane Fuel For Generator</t>
  </si>
  <si>
    <t>WB: Initial Propane Fuel For Generator</t>
  </si>
  <si>
    <t>WB: 2 New Meters</t>
  </si>
  <si>
    <t>TEL #3 New Well Pump (So2)</t>
  </si>
  <si>
    <t>Beachcombers: 7.5Hp Control Box</t>
  </si>
  <si>
    <t>TEL #1: New Pressure Switches In Pumphouse</t>
  </si>
  <si>
    <t>Install Kohler 20Kw Generator</t>
  </si>
  <si>
    <t>Propane For Seaview Generator</t>
  </si>
  <si>
    <t>CAL Waterworks: SO1 Well Replacement Pump</t>
  </si>
  <si>
    <t>Labor To Install New 3Hp At CAL</t>
  </si>
  <si>
    <t>Labor To Install New Fill Line At Beachcombers</t>
  </si>
  <si>
    <t>31431 - Water System Plan</t>
  </si>
  <si>
    <t>New 7.5Hp Grundfos Pump: WB (So2)</t>
  </si>
  <si>
    <t>Beachcombers New Fill Line (Reclassify Labor From Exp To Capital)</t>
  </si>
  <si>
    <t>DOH Review of Master Plan</t>
  </si>
  <si>
    <t>33342 - Water System Plan</t>
  </si>
  <si>
    <t>35721 - Water System Plan</t>
  </si>
  <si>
    <t>5hp control box @ WB SO1</t>
  </si>
  <si>
    <t>Air Rite Air Compressor - Seaview</t>
  </si>
  <si>
    <t>35749 - Water System Plans [Reclassifying invoice rcv'd 3/25/21 previously reported under 631 - Engineering]</t>
  </si>
  <si>
    <t>Reclassify salary to capital labor [TEL 4 new reservoir overflow]</t>
  </si>
  <si>
    <t>Mutiny Bay Waterworks/Alpha Ln Pumphouse Repair (3/4Hp 10Gpm Pump &amp; Parts)</t>
  </si>
  <si>
    <t>Beachwood Main Line Site Work</t>
  </si>
  <si>
    <t>Beachcombers CJ101 1Hp Booster Pump</t>
  </si>
  <si>
    <t>Beachcombers CJ101 2Hp Booster Pump</t>
  </si>
  <si>
    <t>TEL1 CJ101 2Hp Booster Pump</t>
  </si>
  <si>
    <t>TEL 1: 5Hp Submersible Pump &amp; Control Box</t>
  </si>
  <si>
    <t>TEL 10: Grundfos Booster Pump</t>
  </si>
  <si>
    <t>TEL 11: Grundfos Booster Pump</t>
  </si>
  <si>
    <t>SCADA Transducer: Seaview</t>
  </si>
  <si>
    <t>SCADA Transducer: WB</t>
  </si>
  <si>
    <t>CAL Meter Install (Harbor Sands)</t>
  </si>
  <si>
    <t>TEL4 Meter Install (Neighbors)</t>
  </si>
  <si>
    <t>TEL 11 Generator Install</t>
  </si>
  <si>
    <t>TEL 10 Expansion</t>
  </si>
  <si>
    <t>CAL Pumphouse</t>
  </si>
  <si>
    <t>Seaview - new road</t>
  </si>
  <si>
    <t>WB Well Covers</t>
  </si>
  <si>
    <t>Tel 6 Generator</t>
  </si>
  <si>
    <t>Air Compressor - Beachcombers</t>
  </si>
  <si>
    <t>Goldfinch Valve Install</t>
  </si>
  <si>
    <t>Mutiny Bay PRV</t>
  </si>
  <si>
    <t>Seaview - Pump</t>
  </si>
  <si>
    <t>Tel 3 - Pumping Equip</t>
  </si>
  <si>
    <t>WB New Pump</t>
  </si>
  <si>
    <t>WB North Half PRV</t>
  </si>
  <si>
    <t>Del Bay project - New Mainline</t>
  </si>
  <si>
    <t>Intertie - Call Harbor</t>
  </si>
  <si>
    <t>Tel 4 Expansion</t>
  </si>
  <si>
    <t>WB Creek Crossing / Mutiny Ln Project</t>
  </si>
  <si>
    <t>Westview Intertie</t>
  </si>
  <si>
    <t>WB Meter Install (Halstead Rd)</t>
  </si>
  <si>
    <t>TEL 4 SCADA</t>
  </si>
  <si>
    <t>Move CWIP to Capital 1.31.22</t>
  </si>
  <si>
    <t>Meter install: 1987 West Beach</t>
  </si>
  <si>
    <t>10hp pump &amp; motor</t>
  </si>
  <si>
    <t>Service call to Seaview: upgraded controls</t>
  </si>
  <si>
    <t>Seaview 7.5hp 3-phase 230-volt motor</t>
  </si>
  <si>
    <t>WB: SO3 bailing &amp; surging wellImproved from 35gpm to 68gpm at meter</t>
  </si>
  <si>
    <t>New 5hp Franklin pump: Seaview (SO3)</t>
  </si>
  <si>
    <t>Digital chlorine tester &amp; initial packets</t>
  </si>
  <si>
    <t>Manual Hach chlorine test kit and initial packets</t>
  </si>
  <si>
    <t>[CAL pumphouse] Freeland Country Store purchase posts/gate</t>
  </si>
  <si>
    <t>1.5hp three-phase Flint &amp; Walling Booster Pump (CJ101) - TEL #3</t>
  </si>
  <si>
    <t>Diamond Point meter install [Ring]</t>
  </si>
  <si>
    <t>CAL Pumphouse electrical services/upgrades</t>
  </si>
  <si>
    <t>Seaview heater upgrade - (remove existing heater, replace with new box, timer, door contact, etc)</t>
  </si>
  <si>
    <t>Lehman - Day 1</t>
  </si>
  <si>
    <t>BCSO1</t>
  </si>
  <si>
    <t xml:space="preserve">55000 GAL Reservoir  </t>
  </si>
  <si>
    <t>TEL 4 SO1</t>
  </si>
  <si>
    <t>Land 120X165</t>
  </si>
  <si>
    <t>50000 GAL Reservoir</t>
  </si>
  <si>
    <t>40000 GAL Reservoir</t>
  </si>
  <si>
    <t>TEL 4 Pump House</t>
  </si>
  <si>
    <t>CAL 2100Ft 4IN PVC MaIN</t>
  </si>
  <si>
    <t>CAL 5400Ft 3IN PVC MaIN</t>
  </si>
  <si>
    <t>TEL4 1800Ft 3IN PVC MaIN</t>
  </si>
  <si>
    <t>CAL Blow Offs</t>
  </si>
  <si>
    <t>CAL 4" Main Valves</t>
  </si>
  <si>
    <t>CAL 3" Main Valves</t>
  </si>
  <si>
    <t>CAL 2" Main Valves</t>
  </si>
  <si>
    <t>WBSO1</t>
  </si>
  <si>
    <t>CAL SO1</t>
  </si>
  <si>
    <t>WB 25800Ft 6IN PVC Main</t>
  </si>
  <si>
    <t>WBSO2</t>
  </si>
  <si>
    <t>Land 50X60</t>
  </si>
  <si>
    <t>TEL1 SO9</t>
  </si>
  <si>
    <t>TEL3 SO1</t>
  </si>
  <si>
    <t>Land .5 Acres</t>
  </si>
  <si>
    <t>TEL1 SO1</t>
  </si>
  <si>
    <t>CAL Pump House</t>
  </si>
  <si>
    <t>WB 14650Ft 4IN PVC Main</t>
  </si>
  <si>
    <t>TEL3 1100Ft 2IN PVC Main</t>
  </si>
  <si>
    <t>TEL4 660Ft 2IN PVC Main</t>
  </si>
  <si>
    <t>TEL4 1200Ft 1.25IN PVC Main</t>
  </si>
  <si>
    <t>TEL 4 Blow Offs</t>
  </si>
  <si>
    <t>WB 6" Main Valves</t>
  </si>
  <si>
    <t>WB 4"Main Valves</t>
  </si>
  <si>
    <t>TEL10 SO1</t>
  </si>
  <si>
    <t>TEL1 1460Ft 4IN PVC Main</t>
  </si>
  <si>
    <t>23000 GAL Reservoir</t>
  </si>
  <si>
    <t>TEL 3 Pump House</t>
  </si>
  <si>
    <t>WB 9800Ft 2IN PVC Main</t>
  </si>
  <si>
    <t>TEL3 1700Ft 6IN PVC Main</t>
  </si>
  <si>
    <t>TEL3 2700Ft 4IN PVC Main</t>
  </si>
  <si>
    <t>WB 2" Main Valves</t>
  </si>
  <si>
    <t>WBSO3</t>
  </si>
  <si>
    <t>TEL3  So2</t>
  </si>
  <si>
    <t>Land 40X40</t>
  </si>
  <si>
    <t>CAL 2600Ft 2IN PVC Mian</t>
  </si>
  <si>
    <t>CAL So2</t>
  </si>
  <si>
    <t>TEL1 So8</t>
  </si>
  <si>
    <t>Land 100X70</t>
  </si>
  <si>
    <t>Easement 20X80</t>
  </si>
  <si>
    <t>WB 7.5Hp Pump</t>
  </si>
  <si>
    <t>WB 5400Ft 8IN PVC Main</t>
  </si>
  <si>
    <t>TEL1 1320Ft 3IN PVC Main</t>
  </si>
  <si>
    <t>WB 8" Main Valves</t>
  </si>
  <si>
    <t>TEL6 SO1</t>
  </si>
  <si>
    <t>30000 GAL Reservoir</t>
  </si>
  <si>
    <t>WB Pump Houses</t>
  </si>
  <si>
    <t>TEL 6 Pump House</t>
  </si>
  <si>
    <t>TEL4 2450Ft 6IN PVC Main</t>
  </si>
  <si>
    <t>TEL6 400Ft 4IN PVC Main</t>
  </si>
  <si>
    <t>TEL 4 Fire Hydrants</t>
  </si>
  <si>
    <t>TEL5 SO1</t>
  </si>
  <si>
    <t>Land 30X100 Easement</t>
  </si>
  <si>
    <t>34000 GAL Reservoir</t>
  </si>
  <si>
    <t>Land .22 Acres</t>
  </si>
  <si>
    <t>TEL1 1000Ft 2IN PVC Main</t>
  </si>
  <si>
    <t>TEL5 200Ft 4IN PVC Mian</t>
  </si>
  <si>
    <t>TEL6 580Ft 3IN PVC Main</t>
  </si>
  <si>
    <t xml:space="preserve">WB Fire Hydrants </t>
  </si>
  <si>
    <t>Valve And Boxes</t>
  </si>
  <si>
    <t>BC 3800Ft 8IN PVC Main</t>
  </si>
  <si>
    <t>BC 6650Ft 6IN PVC Main</t>
  </si>
  <si>
    <t>BC 6100Ft 4IN PVC Main</t>
  </si>
  <si>
    <t>BC 6000Ft 2IN PVC Main</t>
  </si>
  <si>
    <t>BC Fire Hydrants</t>
  </si>
  <si>
    <t>BC Blow Offs</t>
  </si>
  <si>
    <t>BC 8" Main Valves</t>
  </si>
  <si>
    <t>BC 6" Main Valves</t>
  </si>
  <si>
    <t>BC 4" Main Valves</t>
  </si>
  <si>
    <t>BC 2" Main Valves</t>
  </si>
  <si>
    <t>TEL11 SO1</t>
  </si>
  <si>
    <t>Easement 100' Radius</t>
  </si>
  <si>
    <t>60200 GAL Reservoir</t>
  </si>
  <si>
    <t>Land 70X150</t>
  </si>
  <si>
    <t>TEL 1  Pump House So8</t>
  </si>
  <si>
    <t>TEL 5 Pump House</t>
  </si>
  <si>
    <t>TEL5 1000Ft 2IN PVC Main</t>
  </si>
  <si>
    <t>TEL6 350Ft 2IN PVC Main</t>
  </si>
  <si>
    <t>WB Air-Vac</t>
  </si>
  <si>
    <t>TEL 1 Fire Hydrants</t>
  </si>
  <si>
    <t>TEL 1 4" Main Valves</t>
  </si>
  <si>
    <t>TEL3 3Hp Pump</t>
  </si>
  <si>
    <t>TEL 1 Pump House SO9</t>
  </si>
  <si>
    <t>6500 GAL Reservoir</t>
  </si>
  <si>
    <t>BC 2Hp Booster Pump</t>
  </si>
  <si>
    <t>BC 2.5Hp Booster Pump</t>
  </si>
  <si>
    <t>TEL3 2-3Hp Booster Pump</t>
  </si>
  <si>
    <t>TEL11 Booster</t>
  </si>
  <si>
    <t>BC Pump House</t>
  </si>
  <si>
    <t>TEL 11 Pump House</t>
  </si>
  <si>
    <t>TEL11 400Ft 6IN PVC Main</t>
  </si>
  <si>
    <t>TEL11 400Ft 4IN PVC Main</t>
  </si>
  <si>
    <t>TEL11 460Ft 2IN PVC Main</t>
  </si>
  <si>
    <t>TEL1 Blow Offs</t>
  </si>
  <si>
    <t>Wbso4</t>
  </si>
  <si>
    <t>2500 GAL Reservoir</t>
  </si>
  <si>
    <t>TEL5 3 Hp Pump</t>
  </si>
  <si>
    <t>TEL10 .5Hp Pump</t>
  </si>
  <si>
    <t>TEL 10 Pump House</t>
  </si>
  <si>
    <t>TEL10 100Ft 4IN PVC Main</t>
  </si>
  <si>
    <t>TEL10 1280Ft 2IN PVC Main</t>
  </si>
  <si>
    <t>Easement 20X32</t>
  </si>
  <si>
    <t>Easement 30X60</t>
  </si>
  <si>
    <t>WB 5Hp Pump</t>
  </si>
  <si>
    <t>TEL1 5Hp Pump</t>
  </si>
  <si>
    <t>TEL1 3Hp Pump</t>
  </si>
  <si>
    <t>TEL1 2Hp Pump</t>
  </si>
  <si>
    <t>TEL1 Booster Pumps</t>
  </si>
  <si>
    <t>TEL 1 Pump House SO1</t>
  </si>
  <si>
    <t>TEL 1 Pump House</t>
  </si>
  <si>
    <t>TEL1 12500Ft 6IN PVC Mian</t>
  </si>
  <si>
    <t>TEL 1 6" Main Valves</t>
  </si>
  <si>
    <t>BCSO2</t>
  </si>
  <si>
    <t>BC 7.5Hp Pump</t>
  </si>
  <si>
    <t>CAL 3Hp Pump</t>
  </si>
  <si>
    <t>CAL 300Ft 6IN PVC Main</t>
  </si>
  <si>
    <t>TEL4 2-2Hp Pump</t>
  </si>
  <si>
    <t>TEL11 .75Hp Pump</t>
  </si>
  <si>
    <t>WB Blow Offs</t>
  </si>
  <si>
    <t>TEL6 1 Hp Pump</t>
  </si>
  <si>
    <t>TEL3 1.5 Booster Pump</t>
  </si>
  <si>
    <t>2-2500 GAL Reservoir</t>
  </si>
  <si>
    <t>TEL5 Booster Pumps</t>
  </si>
  <si>
    <t>TEL10 Booster Pump</t>
  </si>
  <si>
    <t>WB Mq-45</t>
  </si>
  <si>
    <t>WB</t>
  </si>
  <si>
    <t>CAL Booster Pumps</t>
  </si>
  <si>
    <t>Inv # 15045 - WB Waterworks - New 2" Main Line, Admiralty Way</t>
  </si>
  <si>
    <t>Inv # 15055 - WB Waterworks</t>
  </si>
  <si>
    <t>Inv # 15068 - WB Waterworks</t>
  </si>
  <si>
    <t>Inv # 15106 - TEL 10 &amp; TEL 11</t>
  </si>
  <si>
    <t>Inv # 15103 - CAL Waterworks</t>
  </si>
  <si>
    <t>Inv # 15102 - CAL Waterworks</t>
  </si>
  <si>
    <t>Inv # 15120 - WB Waterworks</t>
  </si>
  <si>
    <t>Inv # 15126 - WB Waterworks</t>
  </si>
  <si>
    <t>Inv # 15140 - TEL #3</t>
  </si>
  <si>
    <t>Inv # 15151 - TEL #1</t>
  </si>
  <si>
    <t>Inv # 15198 - TEL #11</t>
  </si>
  <si>
    <t>Inv # 15199 - CAL Waterworks</t>
  </si>
  <si>
    <t>Inv # 15208 - Beachcombers</t>
  </si>
  <si>
    <t>Inv # 15249 - TEL #4</t>
  </si>
  <si>
    <t>Inv # 15250 - WB Waterworks</t>
  </si>
  <si>
    <t>Inv # 15281 &amp; 15284 - TEL #3 &amp; Beachcombers</t>
  </si>
  <si>
    <t>Inv # 15301 - TEL #3 - Valve Upgrades</t>
  </si>
  <si>
    <t>Inv # 15334 - TEL #1</t>
  </si>
  <si>
    <t>16021 - CAL Waterworks - Concrete Slab Floor</t>
  </si>
  <si>
    <t>16022 - Reimbursement For Hanson'S For CAL Pumphouse</t>
  </si>
  <si>
    <t>16023 - CAL Waterworks - Meters, Parts, Etc</t>
  </si>
  <si>
    <t>259257 - Camelot Pumphouse</t>
  </si>
  <si>
    <t>Acct 24210 - Reimbursement For Leak Repaired By All Wet Sprinklers</t>
  </si>
  <si>
    <t>16254 - T.E.L. #11 8/7/16</t>
  </si>
  <si>
    <t>16254 - WB 8/19/16</t>
  </si>
  <si>
    <t>16254 - T.E.L. #4 8/25/16</t>
  </si>
  <si>
    <t>Water Systems:T.E.L. #4</t>
  </si>
  <si>
    <t>WB Waterworks Pumps</t>
  </si>
  <si>
    <t>Water Systems:W&amp;B Waterworks</t>
  </si>
  <si>
    <t>Water Systems:Beachcombers H2O Co</t>
  </si>
  <si>
    <t>WB Waterworks - 2 Leaks</t>
  </si>
  <si>
    <t>16646 - 2 New Meter Boxes Robinswood Ln</t>
  </si>
  <si>
    <t>16670 - TEL #5 - New Water Meter/Install</t>
  </si>
  <si>
    <t>Inv # 265172 - New 15Hp Starter</t>
  </si>
  <si>
    <t>18161 - 5Hp Pump - WB</t>
  </si>
  <si>
    <t>18162 - 2Hp Pump For CAL</t>
  </si>
  <si>
    <t>Seaview</t>
  </si>
  <si>
    <t>Electrical Work To Install Kohler 38Kw Generator (Seaview)</t>
  </si>
  <si>
    <t>Seaview - Day 1</t>
  </si>
  <si>
    <t>Tract A</t>
  </si>
  <si>
    <t>Well Site No. 3</t>
  </si>
  <si>
    <t>90 ea., 3/4", acqd. 1978</t>
  </si>
  <si>
    <t>2  ea., 3/4", acqd. 1986</t>
  </si>
  <si>
    <t>4 ea., 3/4", acqd. 1987</t>
  </si>
  <si>
    <t>3 ea., 3/4", acqd. 1988</t>
  </si>
  <si>
    <t>7 ea., 3/4", acqd. 1989</t>
  </si>
  <si>
    <t>Greensand Filter #3, Acqd., 1989</t>
  </si>
  <si>
    <t>8 ea., 3/4", acqd. 1990</t>
  </si>
  <si>
    <t>5 ea., 3/4", acqd.1991</t>
  </si>
  <si>
    <t>Greensand Filter #4, Acqd., 1991</t>
  </si>
  <si>
    <t>Greensand Filter #5, Acqd., 1991</t>
  </si>
  <si>
    <t>3 ea., 3/4", acqd. 1992</t>
  </si>
  <si>
    <t>1 ea., 2", acqd. 1992</t>
  </si>
  <si>
    <t>7 ea., 3/4", acqd. 1993</t>
  </si>
  <si>
    <t>6 ea., 3/4", acqd. 1994</t>
  </si>
  <si>
    <t>2 ea., 3/4",acqd. 1995</t>
  </si>
  <si>
    <t>1 ea., 3/4", acqd. 1996</t>
  </si>
  <si>
    <t>1 ea., 3/4, acqd. 1997</t>
  </si>
  <si>
    <t>Water Level Indicator (1997)</t>
  </si>
  <si>
    <t>2 ea., 3/4", acqd. 1998</t>
  </si>
  <si>
    <t>Trash Pump, Acqd., 1999</t>
  </si>
  <si>
    <t>Hand Truck For Trash Pump, Acqd., 1999</t>
  </si>
  <si>
    <t>1 ea., 3/4", acqd. 2001</t>
  </si>
  <si>
    <t>2 ea., 3/4" acqd. 2002</t>
  </si>
  <si>
    <t>New Roof, Ph#2, 2002</t>
  </si>
  <si>
    <t>1 ea., 3/4" acqd. 2003</t>
  </si>
  <si>
    <t>Parts For 2", Acqd. 2003</t>
  </si>
  <si>
    <t>7.5 Hp  Bstr Pmp, Stg. Tnk. 2, Acqd. 2004</t>
  </si>
  <si>
    <t>3" Union. Well #3, Replcd., 2004</t>
  </si>
  <si>
    <t>3" Ell Well #2, Replcd., 2004</t>
  </si>
  <si>
    <t>Well Hses. Insulation &amp; Cover, 2004</t>
  </si>
  <si>
    <t>Water System Plan  2004</t>
  </si>
  <si>
    <t>Aerator No. 1</t>
  </si>
  <si>
    <t>3" Riser Pipe Stg. Res. #2, Replcd.,  2004</t>
  </si>
  <si>
    <t>Replaced Screen Well #3, 2004</t>
  </si>
  <si>
    <t>1 ea., 3/4" acqd.2005</t>
  </si>
  <si>
    <t>Misc. Hand &amp; Power Tools 2005</t>
  </si>
  <si>
    <t>10 Ea., 3/4" Acqd 2006</t>
  </si>
  <si>
    <t>Electr Cntrls Ph#2, Replced., 2004/2006</t>
  </si>
  <si>
    <t>Replaced Valves &amp; Fittings 2006</t>
  </si>
  <si>
    <t>Mn. Test Kit 2006</t>
  </si>
  <si>
    <t>Electrical Controls Ph#2 2006</t>
  </si>
  <si>
    <t>Vacuum, Shovels 2006</t>
  </si>
  <si>
    <t>Repaired Doghouse Stg. Res. #1  2006</t>
  </si>
  <si>
    <t>Valve @ Barque &amp; Sloop 2006</t>
  </si>
  <si>
    <t>Resetters And Boxes 2007</t>
  </si>
  <si>
    <t>Electrical Panel  Phse #2 2007</t>
  </si>
  <si>
    <t>Backwash Control Phse #1  2007</t>
  </si>
  <si>
    <t>Plan Updates 2007</t>
  </si>
  <si>
    <t>New Vent Cover Stg. Res. #2 2007</t>
  </si>
  <si>
    <t>8 ea., 3/4", acqd. 2008</t>
  </si>
  <si>
    <t>Rewire Phse To Wellhead  2008</t>
  </si>
  <si>
    <t>Ladder Acqd. 2008</t>
  </si>
  <si>
    <t>Leaks @Barque And @W. Beach Rd. 2008</t>
  </si>
  <si>
    <t>10 ea., 3/4" acqd 2009</t>
  </si>
  <si>
    <t>Tool Shed 2009</t>
  </si>
  <si>
    <t>Compressor Phse#1  2009</t>
  </si>
  <si>
    <t>Battery Drills, Shovel 2009</t>
  </si>
  <si>
    <t>Lawnmower 2009</t>
  </si>
  <si>
    <t>Computer, Printer, Etc. Acquired 2010</t>
  </si>
  <si>
    <t>4" Valves @Phse #2 2010</t>
  </si>
  <si>
    <t>8 ea., 3/4", acqd. 2011</t>
  </si>
  <si>
    <t>Chem. Feed Pump Acqurd 2011</t>
  </si>
  <si>
    <t>Replaced Valves &amp; Fittings 2011</t>
  </si>
  <si>
    <t>Resetters And Boxes 2011</t>
  </si>
  <si>
    <t>Door, Ph#2, 2011</t>
  </si>
  <si>
    <t>Tool Shed Electrical 2011</t>
  </si>
  <si>
    <t>Compressor Phse#12 2011</t>
  </si>
  <si>
    <t>8 ea., 3/4", acqd. 2012</t>
  </si>
  <si>
    <t>Pressure Switch Phse#1 2012</t>
  </si>
  <si>
    <t>Chem. Feed Pump Acqd 2012</t>
  </si>
  <si>
    <t>Greensand Filter#1  &amp; #2,  Phse#1 Acqd.,2012</t>
  </si>
  <si>
    <t>Replaced Valves &amp; Fittings 2012</t>
  </si>
  <si>
    <t>Static Mixer Phse#1 2012</t>
  </si>
  <si>
    <t>Phse#1 Electrical Panel 2012</t>
  </si>
  <si>
    <t>Phse #2 Heater 2012</t>
  </si>
  <si>
    <t>Billing Software 2012</t>
  </si>
  <si>
    <t>24" Pipe Wrench 2012</t>
  </si>
  <si>
    <t>4" Valves Main@Peacock &amp; Isl View 2012</t>
  </si>
  <si>
    <t>Installed New Hydrant Pinewood Lane 8-25-2012</t>
  </si>
  <si>
    <t>Backflow Assembly Phse #2 3-3-2013</t>
  </si>
  <si>
    <t>Chemical Tk. Phse#2 3-3-2013</t>
  </si>
  <si>
    <t>3" Riser Pipe Well #3, Replcd.,  4-10-2013</t>
  </si>
  <si>
    <t>Well #3 Rehabilatation 4-10-2013</t>
  </si>
  <si>
    <t>Backwash Cntrls Phse #2  2008-12/1/2013</t>
  </si>
  <si>
    <t>Chem. Feed Pump #2, Acqd. 7-14-2013</t>
  </si>
  <si>
    <t>3  ea., 3/4", acqd. 8-1-2013</t>
  </si>
  <si>
    <t>7.5 Hp Subm. Pmp&amp;Motor, Well #3,  9-1-2013</t>
  </si>
  <si>
    <t>Electric Pump 10-31-2013</t>
  </si>
  <si>
    <t>Resetters 8-4-2014</t>
  </si>
  <si>
    <t>Chk Valve Stg Res. #1, Replcd., 12-16-2014</t>
  </si>
  <si>
    <t>Meter Valves Island View Area 2015</t>
  </si>
  <si>
    <t>7.5 Hp Subm. Pumpmotor, 12-28-2015</t>
  </si>
  <si>
    <t>Meter Boxes 2017</t>
  </si>
  <si>
    <t>CIAC asset</t>
  </si>
  <si>
    <t>NWWS</t>
  </si>
  <si>
    <t>Busby Rd Service Install Prep (Langco)</t>
  </si>
  <si>
    <t>Silver Lake Filtration/Backwash Pond</t>
  </si>
  <si>
    <t>Bacus Rd Culvert</t>
  </si>
  <si>
    <t>[Tjetland SCADA] Install</t>
  </si>
  <si>
    <t>[Silver Lake SCADA] Install</t>
  </si>
  <si>
    <t>[Lake Alyson SCADA] Install</t>
  </si>
  <si>
    <t>[Cedarhearth SCADA] Install</t>
  </si>
  <si>
    <t>[New Connection Installs] Silver Lake (2745 Benton, 2336 Strawberry Point, Meters)</t>
  </si>
  <si>
    <t>Bacus Generator</t>
  </si>
  <si>
    <t>Cedarhearth Generator</t>
  </si>
  <si>
    <t>Lake Alyson Generators</t>
  </si>
  <si>
    <t>Silver Lake Generator</t>
  </si>
  <si>
    <t>Reservoir Ladder - Lake Alyson</t>
  </si>
  <si>
    <t>Silver Lake Reservoir</t>
  </si>
  <si>
    <t>Line Extension - NewHaven</t>
  </si>
  <si>
    <t>Blanchard Knob New Connect</t>
  </si>
  <si>
    <t>Silver Lake - Service Connection</t>
  </si>
  <si>
    <t>Blanchard Knob Scada</t>
  </si>
  <si>
    <t>SCADA - Rolf Bruun</t>
  </si>
  <si>
    <t>Rolf Bruun Project</t>
  </si>
  <si>
    <t>Service/Meter install: 7390 Bacus Ln</t>
  </si>
  <si>
    <t>Lake Alyson new reservoir ladder</t>
  </si>
  <si>
    <t>ATEC plumbing project: switch from air compressor to water pressure</t>
  </si>
  <si>
    <t>Lake Alyson safety ladder(previously reported as accrued expense in 2022)</t>
  </si>
  <si>
    <t>New service connections: 3310 &amp; 3319 Blanchard Knob(dated 5/21/23)</t>
  </si>
  <si>
    <t>New meter/connection install: 2235 Woodridge Ln</t>
  </si>
  <si>
    <t>Lake Alyson - 2 meters &amp; boxes</t>
  </si>
  <si>
    <t>New meters: Lake Alyson (232nd &amp; Alyson Dr)</t>
  </si>
  <si>
    <t>New meter: 231st Dr</t>
  </si>
  <si>
    <t>Lake Alyson - 2 Soda Ash Pumps</t>
  </si>
  <si>
    <t>New connection/meter install: 3263 Blanchard Knob Trail</t>
  </si>
  <si>
    <t>New meter install</t>
  </si>
  <si>
    <t>NWWS - Day 1</t>
  </si>
  <si>
    <t>Lk Alyson Upgrade</t>
  </si>
  <si>
    <t>Lk Alyson Well House</t>
  </si>
  <si>
    <t>Lake Alyson Lot 123</t>
  </si>
  <si>
    <t>Master Meters</t>
  </si>
  <si>
    <t>Pressure Reducer</t>
  </si>
  <si>
    <t>Vault</t>
  </si>
  <si>
    <t>Booster Pump</t>
  </si>
  <si>
    <t>WTR Sys Improvement</t>
  </si>
  <si>
    <t>Pump Station</t>
  </si>
  <si>
    <t>Equipment</t>
  </si>
  <si>
    <t>Auto Dialer</t>
  </si>
  <si>
    <t>New Pump</t>
  </si>
  <si>
    <t>Tjetland Pump</t>
  </si>
  <si>
    <t>Tjetland Well House</t>
  </si>
  <si>
    <t>6" Water Main, 3000'</t>
  </si>
  <si>
    <t>2" Pve Main, 1000'</t>
  </si>
  <si>
    <t>Master Meeters</t>
  </si>
  <si>
    <t>2 HP Pump</t>
  </si>
  <si>
    <t>Source Meters</t>
  </si>
  <si>
    <t>Well 1- 249' Deep 6"Casing</t>
  </si>
  <si>
    <t>Well Pump</t>
  </si>
  <si>
    <t>Pumphouse</t>
  </si>
  <si>
    <t>Piping</t>
  </si>
  <si>
    <t>Service Connections</t>
  </si>
  <si>
    <t>Install Service Connections X5</t>
  </si>
  <si>
    <t>Well 1- 113 8"Casing</t>
  </si>
  <si>
    <t>Well Pump 1- 3Hp</t>
  </si>
  <si>
    <t>Pumphouse- 225 Sf</t>
  </si>
  <si>
    <t>Pressure Tanks X2</t>
  </si>
  <si>
    <t>4" Pvc Pipe- 1825 Lf</t>
  </si>
  <si>
    <t>Pump And Tranducers</t>
  </si>
  <si>
    <t>6" Pvc- 775 Lf</t>
  </si>
  <si>
    <t>Land Lot 30</t>
  </si>
  <si>
    <t>Well House (Lot 30- Wells #3&amp;4)</t>
  </si>
  <si>
    <t>Metered Connections</t>
  </si>
  <si>
    <t>Pressure Reducer (Within Vaults, On Lot 41/42  Property Line)</t>
  </si>
  <si>
    <t>Pressure Relief Valve (On Lot 43)</t>
  </si>
  <si>
    <t>Upper Booster Station Building With Pumps (2), Vfd’S (2), Control Panel And Misc. Piping (Lot 32)</t>
  </si>
  <si>
    <t>Lower Booster Building With Pumps (2), Vfd’S (2), Control Panel And Misc.  (Lot 30)</t>
  </si>
  <si>
    <t>New Pump- 3Hp</t>
  </si>
  <si>
    <t>New Pump- 7.5Hp</t>
  </si>
  <si>
    <t>Soda Ash Equipment</t>
  </si>
  <si>
    <t>Filters</t>
  </si>
  <si>
    <t>6" Water Main, 25,000'</t>
  </si>
  <si>
    <t>2" Pve Main, 25,000'</t>
  </si>
  <si>
    <t>Master Meter At Well</t>
  </si>
  <si>
    <t>Production Meter At Pump House</t>
  </si>
  <si>
    <t>Well 1- 153 6"Casing</t>
  </si>
  <si>
    <t>Pumphouse- 150 Sf</t>
  </si>
  <si>
    <t>2" Pvc Pipe- 3000 Lf</t>
  </si>
  <si>
    <t>Valving</t>
  </si>
  <si>
    <t>New Pump And Power Pole</t>
  </si>
  <si>
    <t>3-Phase Sub Pump</t>
  </si>
  <si>
    <t>Chlorination System</t>
  </si>
  <si>
    <t>2002 Water System Plan</t>
  </si>
  <si>
    <t>New  Pump</t>
  </si>
  <si>
    <t>Trans/Distr. System</t>
  </si>
  <si>
    <t>Pumping Equipment</t>
  </si>
  <si>
    <t>92 Water Sytem Upgrade</t>
  </si>
  <si>
    <t>Well #2</t>
  </si>
  <si>
    <t>Well #3</t>
  </si>
  <si>
    <t>Well #1 Bldg Addition</t>
  </si>
  <si>
    <t>Well #3 Upgrade</t>
  </si>
  <si>
    <t>New Well</t>
  </si>
  <si>
    <t>Well House Remodel</t>
  </si>
  <si>
    <t xml:space="preserve">Booster Station </t>
  </si>
  <si>
    <t>Water Meter Install</t>
  </si>
  <si>
    <t>2019 Treatment (1)</t>
  </si>
  <si>
    <t>100' New Water Main-Turning Leaf Ln</t>
  </si>
  <si>
    <t>Replacement Of Semetric Totalizer</t>
  </si>
  <si>
    <t>Replace The Plc</t>
  </si>
  <si>
    <t>Pedersen</t>
  </si>
  <si>
    <t>[Jamestown SCADA Install] RTU Parts/Installation</t>
  </si>
  <si>
    <t>[Dungeness Bay Plats SCADA Install] RTU Parts/Installation</t>
  </si>
  <si>
    <t>Pedersen New Acquisition Ums Conversion</t>
  </si>
  <si>
    <t>Dungeness Bay - install new Stenner pumps
(inv dated 8/24/23)</t>
  </si>
  <si>
    <t>Pedersen - Day 1</t>
  </si>
  <si>
    <t>Dungeness Bay Plat Wellfield Property</t>
  </si>
  <si>
    <t>Jamestown On Wilcox Lane Land</t>
  </si>
  <si>
    <t>1,000 Feet 6" Transite Ac Main</t>
  </si>
  <si>
    <t>11,000 Feet 4" Transite Ac Mains</t>
  </si>
  <si>
    <t>Fire Hydrants</t>
  </si>
  <si>
    <t>2,500 Feet 2" Pvc Distribution Mains</t>
  </si>
  <si>
    <t>525 Gal Pressure Tank</t>
  </si>
  <si>
    <t>3" Source Meter</t>
  </si>
  <si>
    <t>Transmission Pipe To &amp; From Pumphouse</t>
  </si>
  <si>
    <t>88,000 Gallon Above Ground Concrete Reservoir</t>
  </si>
  <si>
    <t>Dungeness Bay Plat Water System Plan</t>
  </si>
  <si>
    <t>Pump Controller</t>
  </si>
  <si>
    <t>5 Hp Booster Pump</t>
  </si>
  <si>
    <t>Electrical Panels &amp; Control Switches</t>
  </si>
  <si>
    <t>Service Meters</t>
  </si>
  <si>
    <t>Building</t>
  </si>
  <si>
    <t>Sub. Pump And Installation</t>
  </si>
  <si>
    <t>Bladder Pressure Tanks &amp; Plumbing</t>
  </si>
  <si>
    <t>Construction Access Road</t>
  </si>
  <si>
    <t>Source Meter</t>
  </si>
  <si>
    <t>4" Pvc Distribution Main</t>
  </si>
  <si>
    <t>Chlorine Pump &amp; Injection Port</t>
  </si>
  <si>
    <t>7.5 Hp Booster Pump</t>
  </si>
  <si>
    <t>Orthophosphate Pump &amp; Injection Port</t>
  </si>
  <si>
    <t>Caustic Soda Pump &amp; Injection Port</t>
  </si>
  <si>
    <t>Chemical Solution Tanks</t>
  </si>
  <si>
    <t>Well Extended To 200 Feet</t>
  </si>
  <si>
    <t>Submersible Pump</t>
  </si>
  <si>
    <t>2" Distribution Main</t>
  </si>
  <si>
    <t>2" Source Meter</t>
  </si>
  <si>
    <t>1 1/2 Hp, 3 Pha Submersible Well Pump</t>
  </si>
  <si>
    <t>5 Hp Submersible Pump</t>
  </si>
  <si>
    <t>Oilless Air Compressor</t>
  </si>
  <si>
    <t>7.5 Hp Submersible Pump</t>
  </si>
  <si>
    <t>Post Sept 2020</t>
  </si>
  <si>
    <t>Labor: Install Master Meters At Beachcombers [Reclassify Capital Labor From Salary (Pay Period 7/20/20-8/2/20)]</t>
  </si>
  <si>
    <t>Shared</t>
  </si>
  <si>
    <t>El Dorado Rev 10 Upgrade</t>
  </si>
  <si>
    <t>Safety Ladder</t>
  </si>
  <si>
    <t>Husqavarna 25Hp Lawnmower</t>
  </si>
  <si>
    <t>2019 Ram 1500</t>
  </si>
  <si>
    <t>Utility Trailer</t>
  </si>
  <si>
    <t>SCADA HW</t>
  </si>
  <si>
    <t>Computer HW and Paripherals</t>
  </si>
  <si>
    <t>Network HW</t>
  </si>
  <si>
    <t>Labor: Scada (In Progress): [Reclassify Capital Labor From Salary (Pay Period 5/25/20-6/7/20)]</t>
  </si>
  <si>
    <t>Labor: Scada (In Progress): [Reclassify Capital Labor From Salary (Pay Period 6/8/20-6/21/20)]</t>
  </si>
  <si>
    <t>Labor: Scada Install (Payroll 10/12-10/25/20)</t>
  </si>
  <si>
    <t>Labor: Scada Install (Payroll 10/26-11/8/20)</t>
  </si>
  <si>
    <t>2021 Ram 1500</t>
  </si>
  <si>
    <t>Dell Latitude 5420 Rugged Laptop (quote # 3000104479725.3)</t>
  </si>
  <si>
    <t>PP&amp;E Software (CUSI, Network, Website)</t>
  </si>
  <si>
    <t>PP&amp;E Hardware (Computer &amp; Network)</t>
  </si>
  <si>
    <t>Website Redesign SW (Capital)</t>
  </si>
  <si>
    <t>IT Computer HW &amp; Peripherals</t>
  </si>
  <si>
    <t>GIS/GPS Parts (Dated 10/21/22, Shipped 11/18/22)</t>
  </si>
  <si>
    <t>CUSI</t>
  </si>
  <si>
    <t>PWS Pro Software</t>
  </si>
  <si>
    <t>Truck - Ram1500</t>
  </si>
  <si>
    <t>Canopies</t>
  </si>
  <si>
    <t>Folding Tables</t>
  </si>
  <si>
    <t>Pressure washer</t>
  </si>
  <si>
    <t>Office desks</t>
  </si>
  <si>
    <t>Desktop monitor</t>
  </si>
  <si>
    <t>40748 - Water System Plan</t>
  </si>
  <si>
    <t>IT Cap Labor (CUSI, Azure, O365, Website Redesign)</t>
  </si>
  <si>
    <t>Cascadia Umbrella/Master Plan</t>
  </si>
  <si>
    <t>Stihl 131 fs Weedeater</t>
  </si>
  <si>
    <t>PP&amp;E Software - CUSI SW</t>
  </si>
  <si>
    <t>PP&amp;E Software - Cybersecurity</t>
  </si>
  <si>
    <t>PP&amp;E Hardware - Network HW</t>
  </si>
  <si>
    <t>PP&amp;E Software - Network SW</t>
  </si>
  <si>
    <t>LT Prepaids - Azure &amp; O365 SW</t>
  </si>
  <si>
    <t>Freeland Ace Hardware: Generator [for office]</t>
  </si>
  <si>
    <t>CUSI IVR Module</t>
  </si>
  <si>
    <t>IT Capital: Rave/UMS Integration</t>
  </si>
  <si>
    <t>Dell Latitude 5430 laptop</t>
  </si>
  <si>
    <t>PP&amp;E Hardware (Network)</t>
  </si>
  <si>
    <t>PP&amp;E Software (CUSI, Cybersecurity, Rave, ESRI, Network, Website)</t>
  </si>
  <si>
    <t>PP&amp;E Software (Onboarding/Off-Boarding Automation Request)</t>
  </si>
  <si>
    <t>PP&amp;E Software (Website re-design)</t>
  </si>
  <si>
    <t>PP&amp;E Software (Cybersecurity)</t>
  </si>
  <si>
    <t>2022 Ram 1500 Truck</t>
  </si>
  <si>
    <t>Stand-up desk (per safety site visit)</t>
  </si>
  <si>
    <t>PP&amp;E Software (Data standardization &amp; Web re-design)</t>
  </si>
  <si>
    <t>PP&amp;E Software (Cybersecurity, Data standardization, ESRI, Elements, Hiland QB, &amp; Web re-design)</t>
  </si>
  <si>
    <t>PP&amp;E Computer HW &amp; Peripherals</t>
  </si>
  <si>
    <t>PP&amp;E Software (Cybersecurity, Data standardization, ESRI SW, Network SW)</t>
  </si>
  <si>
    <t>PP&amp;E IT Labor</t>
  </si>
  <si>
    <t>Move trench shoring to capital</t>
  </si>
  <si>
    <t>Stihl Bristle Brush attachment</t>
  </si>
  <si>
    <t>Gas push lawn mower</t>
  </si>
  <si>
    <t>Office Air-Conditioning Unit</t>
  </si>
  <si>
    <t>Weedeater</t>
  </si>
  <si>
    <t>Reclassify standup desk from 675.2 to capital (purch 2/2/23)</t>
  </si>
  <si>
    <t>Reclassify office printer from 675.2 to capital (purch 2/2/23)</t>
  </si>
  <si>
    <t>Honda WX10 Lightweight General Purpose Pump, 1"</t>
  </si>
  <si>
    <t>Truck Box</t>
  </si>
  <si>
    <t>Dell Latitude 5440 laptop (2)</t>
  </si>
  <si>
    <t>Stand-up desk &amp; monitor for new employee</t>
  </si>
  <si>
    <t>M-2899 - 8" Air Vents</t>
  </si>
  <si>
    <t>Husqvarna Lawn Mower (23hp)</t>
  </si>
  <si>
    <t xml:space="preserve">Initial Propane Fill for  CAL Pumhouse Generator </t>
  </si>
  <si>
    <t>CAL Pumhouse SCADA Expansion Module</t>
  </si>
  <si>
    <t xml:space="preserve">CAL Pumhouse SCADA Expansion Module Return </t>
  </si>
  <si>
    <t>WB New Booster Pumps: In service date 2/9/24</t>
  </si>
  <si>
    <t>TEL 3 New Booster Pump: In service date 2/26/24</t>
  </si>
  <si>
    <t>Beachcombers New Booster Pump: In service date 3/15/24</t>
  </si>
  <si>
    <t>WB New System Flush Components: In service date 3/22/24</t>
  </si>
  <si>
    <t>Move TEL 5 meters from CWIP to Capital - in service 5/17/2024</t>
  </si>
  <si>
    <t>Move TEL 6 Pumphouse upgrades from CWIP to Capital - in service 5/6/2024</t>
  </si>
  <si>
    <t>Capital Interest for WB Reservoir Project</t>
  </si>
  <si>
    <t>[WB Reservoir] 480' of 12" water main</t>
  </si>
  <si>
    <t>[WB Reservoir] move Capital Labor from Salary to Capital (Payroll period 4/29-5/12/24)</t>
  </si>
  <si>
    <t>[WB Reservoir] move Capital Labor from Salary to Capital (Payroll period 5/13-5/26/24)</t>
  </si>
  <si>
    <t>[WB Reservoir] Parts, road repair, connect to existing well, repair to existing water main</t>
  </si>
  <si>
    <t>[WB reservoir] Pelican storm cases (storage for electrical components to new filter plant)</t>
  </si>
  <si>
    <t>[WB Reservoir Project] - engineering
(for period ending 4/30/24)</t>
  </si>
  <si>
    <t>[WB project] - engineering
(for period ending 4/30/24)</t>
  </si>
  <si>
    <t>[WB reservoir] storage box for electrical equipment</t>
  </si>
  <si>
    <t>[WB Reservoir/Water Rights] hydrogeological assessment period 3/1-3/31/24
(Inv dated 4/16/24) - other invoices in this group would have this numbered 507109204-06</t>
  </si>
  <si>
    <t>[WB Project] - engineering
(for period ending 3/31/24)</t>
  </si>
  <si>
    <t>[WB Reservoir] - engineering
(inv dated 3/25; for period ending 2/29/24)</t>
  </si>
  <si>
    <t>[WB Reservoir Project] - engineering
(inv dated 3/25; for period ending 2/29/24)</t>
  </si>
  <si>
    <t>[WB Reservoir] move Capital Labor from Salary to Capital (Payroll period 2/18-3/3/24)</t>
  </si>
  <si>
    <t>[WB Reservoir] move Capital Labor from Salary to Capital (Payroll period 3/4-3/17/24)</t>
  </si>
  <si>
    <t>[WB Reservoir] move Capital Labor from Salary to Capital (Payroll period 3/18-3/31/24)</t>
  </si>
  <si>
    <t>[WB Reservoir/Water Rights] hydrogeological assessment period 2/1-2/29/24</t>
  </si>
  <si>
    <t>[WB Reservoir] Electrical components</t>
  </si>
  <si>
    <t>[WB Reservoir] Permit</t>
  </si>
  <si>
    <t>[WB Reservoir] Per bid: clearing, site demo/disposal, road repair, parts, reservoir</t>
  </si>
  <si>
    <t>[WB Reservoir] move Capital Labor from Salary to Capital (Payroll period 1/22-2/4/24)</t>
  </si>
  <si>
    <t>[WB Reservoir/Water Rights] hydrogeological assessment period 11/1-1/31/24</t>
  </si>
  <si>
    <t>[WB Reservoir] Temp water tub</t>
  </si>
  <si>
    <t>[WB Reservoir] Deposit for parts, pipe supply &amp; storage, ATEC filter deposit, mobilization</t>
  </si>
  <si>
    <t>[WB] engineering
(for period ending 12/31/23)</t>
  </si>
  <si>
    <t>[WB Reservoir] - engineering
(for period ending 12/31/23)</t>
  </si>
  <si>
    <t>[WB project] engineering</t>
  </si>
  <si>
    <t>[WB Reservoir] building permit fee</t>
  </si>
  <si>
    <t>[WB Well Site] &amp; Water Right transfer - system planning &amp; support
(inv dated 11/22/23)</t>
  </si>
  <si>
    <t>[WB Well Site] engineering
inv dated 11/21/23</t>
  </si>
  <si>
    <t>SeaView pump repair: New 5hp 45gpm submersible pump</t>
  </si>
  <si>
    <t>[Master Meters] TEL 10 &amp; 11</t>
  </si>
  <si>
    <t>New CJ101C20 booster pump</t>
  </si>
  <si>
    <t>[TEL 6 Pumphouse] Pressure tanks (4) &amp; 1.5hp 10gpm submersible pump</t>
  </si>
  <si>
    <t>Move WB reservoir upgrades from CWIP to Capital - in service Q2 2024</t>
  </si>
  <si>
    <t>Seaview Well</t>
  </si>
  <si>
    <t>Capital Interest for Rolf Bruun Fitration Project</t>
  </si>
  <si>
    <t>[Rolf Bruun filtration] engineering
(inv dated 11/22/23)</t>
  </si>
  <si>
    <t>[Rolf Bruun] booster pump engineering</t>
  </si>
  <si>
    <t>[Rolf Bruun] - engineering
(for period ending 12/31/23)</t>
  </si>
  <si>
    <t>[Rolf Filtration] Switched system into bypass w/ LBC</t>
  </si>
  <si>
    <t>[Rolf Bruun] Invoice for Feb work</t>
  </si>
  <si>
    <t>[Rolf Bruun project] move Capital Labor from Salary to Capital (Payroll period 1/22-2/4/24)</t>
  </si>
  <si>
    <t>[Rolf Bruun project] move Capital Labor from Salary to Capital (Payroll period 2/5-2/18/24)</t>
  </si>
  <si>
    <t>[Rolf Bruun project] move Capital Labor from Salary to Capital (Payroll period 1/8-1/21/24)</t>
  </si>
  <si>
    <t>[Rolf Bruun] Invoice for Feb work correction</t>
  </si>
  <si>
    <t>[Rolf Bruun project] move Capital Labor from Salary to Capital (Payroll period 2/18-3/3/24)</t>
  </si>
  <si>
    <t>[Rolf Bruun chlorination] check-in with Toby Brown, flush, boiler notices, checking residuals</t>
  </si>
  <si>
    <t>[Rolf Bruun] Invoice for March work</t>
  </si>
  <si>
    <t>[Rolf Bruun project] - engineering
(inv dated 3/25; for period ending 2/29/24)</t>
  </si>
  <si>
    <t>[Rolf Bruun Project] - engineering
(for period ending 3/31/24)</t>
  </si>
  <si>
    <t>[Rolf Bruun] Invoice for April work</t>
  </si>
  <si>
    <t>[Rolf Bruun] Invoice for retainage</t>
  </si>
  <si>
    <t>[Rolf Bruun project] Chlorine system startup; install cl2 injection system</t>
  </si>
  <si>
    <t>[Rolf Bruun project] - engineering
(for period ending 4/30/24)</t>
  </si>
  <si>
    <t>New service install/meter box/cover</t>
  </si>
  <si>
    <t>New service install at 29402 Outlook</t>
  </si>
  <si>
    <t>New Furrow Pump (cl2 pump)</t>
  </si>
  <si>
    <t xml:space="preserve">Initial Propane Fill at Pumphouse </t>
  </si>
  <si>
    <t>Initial Propane Fill a Reservoir</t>
  </si>
  <si>
    <t>Water System Repair</t>
  </si>
  <si>
    <t>New Metal Roof</t>
  </si>
  <si>
    <t>Peninsula</t>
  </si>
  <si>
    <t>2 Meter Labor Chargeout on Josephine Pl</t>
  </si>
  <si>
    <t>Estates meter install labor - Greywolf Rd</t>
  </si>
  <si>
    <t>Husqvarna Lawn Mower (22hp)</t>
  </si>
  <si>
    <t>Monterra meter install labor - Gunn Rd, Finn Hall Rd (5 meters)</t>
  </si>
  <si>
    <t>CAL Pumphouse electrical work for high pressure side</t>
  </si>
  <si>
    <t>Meter install: Monterra</t>
  </si>
  <si>
    <t>ID-34948 - Lynch Cove (site 5A) Generator 
50% down payment</t>
  </si>
  <si>
    <t>I-34948 - Lynch Cove (site 5A) Generator 
remaining payment</t>
  </si>
  <si>
    <t>[Lynch Cove generators] initial propane fill: Matthew Dr (site 5A)</t>
  </si>
  <si>
    <t>New master meters for Agate West: In service date 7/15/24</t>
  </si>
  <si>
    <t>Discovery Bay Meter box &amp; cover</t>
  </si>
  <si>
    <t>Move Estates reservoir upgrades from CWIP to Capital - in service 7/24/2024</t>
  </si>
  <si>
    <t>Diamond Point Chlorination</t>
  </si>
  <si>
    <t>Agate West Chlorination</t>
  </si>
  <si>
    <t>Hydrant Kit</t>
  </si>
  <si>
    <t>Gas Detector</t>
  </si>
  <si>
    <t xml:space="preserve">Dump Trailer </t>
  </si>
  <si>
    <t xml:space="preserve">2023 Ram 1500 Vehicle </t>
  </si>
  <si>
    <t>READ-Y Manager Software (for new AMR meters)</t>
  </si>
  <si>
    <t>Chlorine testers (5)</t>
  </si>
  <si>
    <t>Office Air conditioner (14,000 BTU)</t>
  </si>
  <si>
    <t>Subscription to PWS Pro &amp; LCRR Managed Services for Lead &amp; Copper (in service date: 3/1/24)</t>
  </si>
  <si>
    <t>Gas detector tripods (2) - in service</t>
  </si>
  <si>
    <t>1_Lehman - Day 1</t>
  </si>
  <si>
    <t>2_Seaview - Day 1</t>
  </si>
  <si>
    <t>3_Estates - Day 1</t>
  </si>
  <si>
    <t>Deferred Income Tax</t>
  </si>
  <si>
    <t>Total</t>
  </si>
  <si>
    <t>Rate base</t>
  </si>
  <si>
    <t>Equals rate base in MJR-7.</t>
  </si>
  <si>
    <t>Year</t>
  </si>
  <si>
    <t>Capital Investment</t>
  </si>
  <si>
    <t>Average Capital Investment</t>
  </si>
  <si>
    <t>Source: MJR-1T at 8 (Table 2).</t>
  </si>
  <si>
    <t>Rate Base</t>
  </si>
  <si>
    <r>
      <t xml:space="preserve">Rate Base Added Since 7/1/2021
</t>
    </r>
    <r>
      <rPr>
        <sz val="9"/>
        <color theme="1"/>
        <rFont val="Arial"/>
        <family val="2"/>
      </rPr>
      <t>(Effective date of Cascadia's last rate case in UW-200979)</t>
    </r>
  </si>
  <si>
    <t>SDV-4: Cascadia Capital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</si>
</sst>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164" fontId="4" fillId="0" borderId="0" xfId="1" applyNumberFormat="1" applyFont="1" applyProtection="1">
      <protection locked="0"/>
    </xf>
    <xf numFmtId="164" fontId="2" fillId="0" borderId="0" xfId="1" applyNumberFormat="1" applyFont="1"/>
    <xf numFmtId="14" fontId="2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2" fillId="0" borderId="1" xfId="1" applyNumberFormat="1" applyFont="1" applyBorder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2" fillId="0" borderId="5" xfId="1" applyNumberFormat="1" applyFont="1" applyBorder="1" applyAlignment="1">
      <alignment horizontal="center" vertical="center"/>
    </xf>
    <xf numFmtId="9" fontId="2" fillId="0" borderId="10" xfId="2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16" xfId="0" applyFont="1" applyBorder="1"/>
    <xf numFmtId="0" fontId="2" fillId="0" borderId="8" xfId="0" applyFont="1" applyBorder="1"/>
    <xf numFmtId="164" fontId="2" fillId="0" borderId="9" xfId="1" applyNumberFormat="1" applyFont="1" applyBorder="1"/>
    <xf numFmtId="164" fontId="2" fillId="0" borderId="15" xfId="1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Fill="1"/>
  </cellXfs>
  <cellStyles count="4">
    <cellStyle name="Currency" xfId="1" builtinId="4"/>
    <cellStyle name="Currency 2" xfId="3" xr:uid="{6A73AEA4-8AC3-47D4-BF3E-86207B2BEE8D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'SDV-4'!$B$3</c:f>
              <c:strCache>
                <c:ptCount val="1"/>
                <c:pt idx="0">
                  <c:v>Capital Investment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cat>
            <c:numRef>
              <c:f>'SDV-4'!$A$4:$A$9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'SDV-4'!$B$4:$B$9</c:f>
              <c:numCache>
                <c:formatCode>_("$"* #,##0_);_("$"* \(#,##0\);_("$"* "-"??_);_(@_)</c:formatCode>
                <c:ptCount val="6"/>
                <c:pt idx="0">
                  <c:v>576210.40675799083</c:v>
                </c:pt>
                <c:pt idx="1">
                  <c:v>545115.14506849321</c:v>
                </c:pt>
                <c:pt idx="2">
                  <c:v>296455.61463926925</c:v>
                </c:pt>
                <c:pt idx="3">
                  <c:v>632283.87415525143</c:v>
                </c:pt>
                <c:pt idx="4">
                  <c:v>3238198.8899999978</c:v>
                </c:pt>
                <c:pt idx="5">
                  <c:v>4057203.35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AEB-A6C8-BABAD10F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488591"/>
        <c:axId val="122490031"/>
      </c:barChart>
      <c:catAx>
        <c:axId val="12248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90031"/>
        <c:crosses val="autoZero"/>
        <c:auto val="1"/>
        <c:lblAlgn val="ctr"/>
        <c:lblOffset val="100"/>
        <c:noMultiLvlLbl val="0"/>
      </c:catAx>
      <c:valAx>
        <c:axId val="12249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8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4762</xdr:rowOff>
    </xdr:from>
    <xdr:to>
      <xdr:col>5</xdr:col>
      <xdr:colOff>104775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45DDD-DDCA-EBF2-5819-81734F48D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13D2-A6FF-416B-B411-D9BF78525883}">
  <dimension ref="A1:C12"/>
  <sheetViews>
    <sheetView tabSelected="1" workbookViewId="0">
      <selection activeCell="F10" sqref="F10"/>
    </sheetView>
  </sheetViews>
  <sheetFormatPr defaultColWidth="9.1328125" defaultRowHeight="15" x14ac:dyDescent="0.4"/>
  <cols>
    <col min="1" max="1" width="9.1328125" style="1"/>
    <col min="2" max="2" width="19.73046875" style="1" bestFit="1" customWidth="1"/>
    <col min="3" max="3" width="29" style="1" bestFit="1" customWidth="1"/>
    <col min="4" max="16384" width="9.1328125" style="1"/>
  </cols>
  <sheetData>
    <row r="1" spans="1:3" x14ac:dyDescent="0.4">
      <c r="A1" s="34" t="s">
        <v>1083</v>
      </c>
    </row>
    <row r="2" spans="1:3" ht="15.4" thickBot="1" x14ac:dyDescent="0.45"/>
    <row r="3" spans="1:3" x14ac:dyDescent="0.4">
      <c r="A3" s="15" t="s">
        <v>1077</v>
      </c>
      <c r="B3" s="16" t="s">
        <v>1078</v>
      </c>
      <c r="C3" s="17" t="s">
        <v>1079</v>
      </c>
    </row>
    <row r="4" spans="1:3" x14ac:dyDescent="0.4">
      <c r="A4" s="18">
        <v>2019</v>
      </c>
      <c r="B4" s="10" cm="1">
        <f t="array" ref="B4">SUMPRODUCT(IFERROR(YEAR(Data!F$6:F$1441)=A4,0)*Data!G$6:G$1441)</f>
        <v>576210.40675799083</v>
      </c>
      <c r="C4" s="24">
        <f>AVERAGE(B4:B7)</f>
        <v>512516.26015525113</v>
      </c>
    </row>
    <row r="5" spans="1:3" x14ac:dyDescent="0.4">
      <c r="A5" s="19">
        <v>2020</v>
      </c>
      <c r="B5" s="11" cm="1">
        <f t="array" ref="B5">SUMPRODUCT(IFERROR(YEAR(Data!F$6:F$1441)=A5,0)*Data!G$6:G$1441)</f>
        <v>545115.14506849321</v>
      </c>
      <c r="C5" s="25"/>
    </row>
    <row r="6" spans="1:3" x14ac:dyDescent="0.4">
      <c r="A6" s="19">
        <v>2021</v>
      </c>
      <c r="B6" s="11" cm="1">
        <f t="array" ref="B6">SUMPRODUCT(IFERROR(YEAR(Data!F$6:F$1441)=A6,0)*Data!G$6:G$1441)</f>
        <v>296455.61463926925</v>
      </c>
      <c r="C6" s="25"/>
    </row>
    <row r="7" spans="1:3" x14ac:dyDescent="0.4">
      <c r="A7" s="20">
        <v>2022</v>
      </c>
      <c r="B7" s="12" cm="1">
        <f t="array" ref="B7">SUMPRODUCT(IFERROR(YEAR(Data!F$6:F$1441)=A7,0)*Data!G$6:G$1441)</f>
        <v>632283.87415525143</v>
      </c>
      <c r="C7" s="26"/>
    </row>
    <row r="8" spans="1:3" x14ac:dyDescent="0.4">
      <c r="A8" s="18">
        <v>2023</v>
      </c>
      <c r="B8" s="10" cm="1">
        <f t="array" ref="B8">SUMPRODUCT(IFERROR(YEAR(Data!F$6:F$1441)=A8,0)*Data!G$6:G$1441)</f>
        <v>3238198.8899999978</v>
      </c>
      <c r="C8" s="24">
        <f>AVERAGE(B8:B9)</f>
        <v>3647701.1199999992</v>
      </c>
    </row>
    <row r="9" spans="1:3" ht="15.4" thickBot="1" x14ac:dyDescent="0.45">
      <c r="A9" s="21">
        <v>2024</v>
      </c>
      <c r="B9" s="22" cm="1">
        <f t="array" ref="B9">SUMPRODUCT(IFERROR(YEAR(Data!F$6:F$1441)=A9,0)*Data!G$6:G$1441)</f>
        <v>4057203.35</v>
      </c>
      <c r="C9" s="27"/>
    </row>
    <row r="10" spans="1:3" x14ac:dyDescent="0.4">
      <c r="A10" s="28" t="s">
        <v>1081</v>
      </c>
      <c r="B10" s="29"/>
      <c r="C10" s="13">
        <f>SUM(Data!H6:H1441)</f>
        <v>10494828.187595882</v>
      </c>
    </row>
    <row r="11" spans="1:3" ht="36.75" customHeight="1" x14ac:dyDescent="0.4">
      <c r="A11" s="30" t="s">
        <v>1082</v>
      </c>
      <c r="B11" s="31"/>
      <c r="C11" s="23">
        <f>SUMIF(Data!F6:F1441,"&gt;=7/1/2021",Data!H6:H1441)</f>
        <v>7848616.8361135386</v>
      </c>
    </row>
    <row r="12" spans="1:3" ht="24" customHeight="1" thickBot="1" x14ac:dyDescent="0.45">
      <c r="A12" s="32"/>
      <c r="B12" s="33"/>
      <c r="C12" s="14">
        <f>C11/C10</f>
        <v>0.74785567670274289</v>
      </c>
    </row>
  </sheetData>
  <mergeCells count="4">
    <mergeCell ref="C4:C7"/>
    <mergeCell ref="C8:C9"/>
    <mergeCell ref="A10:B10"/>
    <mergeCell ref="A11:B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A22D-08D6-48B8-B8ED-8F1E17CCD117}">
  <dimension ref="A1:I1441"/>
  <sheetViews>
    <sheetView topLeftCell="B3" workbookViewId="0">
      <selection activeCell="F35" sqref="F35"/>
    </sheetView>
  </sheetViews>
  <sheetFormatPr defaultColWidth="9.1328125" defaultRowHeight="15" x14ac:dyDescent="0.4"/>
  <cols>
    <col min="1" max="1" width="23.265625" style="1" bestFit="1" customWidth="1"/>
    <col min="2" max="2" width="23.73046875" style="1" bestFit="1" customWidth="1"/>
    <col min="3" max="3" width="18.1328125" style="1" bestFit="1" customWidth="1"/>
    <col min="4" max="4" width="11.265625" style="1" bestFit="1" customWidth="1"/>
    <col min="5" max="5" width="33.3984375" style="1" customWidth="1"/>
    <col min="6" max="6" width="17.86328125" style="1" bestFit="1" customWidth="1"/>
    <col min="7" max="7" width="17" style="1" bestFit="1" customWidth="1"/>
    <col min="8" max="8" width="20.86328125" style="1" bestFit="1" customWidth="1"/>
    <col min="9" max="16384" width="9.1328125" style="1"/>
  </cols>
  <sheetData>
    <row r="1" spans="1:9" x14ac:dyDescent="0.4">
      <c r="A1" s="1" t="s">
        <v>97</v>
      </c>
      <c r="G1" s="8" t="s">
        <v>1074</v>
      </c>
      <c r="H1" s="7">
        <f>SUM(H6:H1441)</f>
        <v>10494828.187595882</v>
      </c>
    </row>
    <row r="2" spans="1:9" ht="15.4" x14ac:dyDescent="0.45">
      <c r="G2" s="8" t="s">
        <v>1073</v>
      </c>
      <c r="H2" s="5">
        <f>-5731+22701+3007</f>
        <v>19977</v>
      </c>
      <c r="I2" s="9" t="s">
        <v>1080</v>
      </c>
    </row>
    <row r="3" spans="1:9" ht="15.4" x14ac:dyDescent="0.45">
      <c r="G3" s="8" t="s">
        <v>1075</v>
      </c>
      <c r="H3" s="7">
        <f>SUM(H1:H2)</f>
        <v>10514805.187595882</v>
      </c>
      <c r="I3" s="9" t="s">
        <v>1076</v>
      </c>
    </row>
    <row r="5" spans="1:9" x14ac:dyDescent="0.4">
      <c r="A5" s="2" t="s">
        <v>98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4" t="s">
        <v>5</v>
      </c>
      <c r="H5" s="4" t="s">
        <v>6</v>
      </c>
    </row>
    <row r="6" spans="1:9" x14ac:dyDescent="0.4">
      <c r="A6" s="1" t="s">
        <v>99</v>
      </c>
      <c r="B6" s="1" t="s">
        <v>101</v>
      </c>
      <c r="C6" s="1" t="s">
        <v>3</v>
      </c>
      <c r="D6" s="1">
        <v>311</v>
      </c>
      <c r="E6" s="1" t="s">
        <v>102</v>
      </c>
      <c r="F6" s="6">
        <v>44883</v>
      </c>
      <c r="G6" s="5">
        <v>4963.87</v>
      </c>
      <c r="H6" s="5">
        <v>4732.2227333333312</v>
      </c>
    </row>
    <row r="7" spans="1:9" x14ac:dyDescent="0.4">
      <c r="A7" s="1" t="s">
        <v>99</v>
      </c>
      <c r="B7" s="1" t="s">
        <v>101</v>
      </c>
      <c r="C7" s="1" t="s">
        <v>3</v>
      </c>
      <c r="D7" s="1">
        <v>346</v>
      </c>
      <c r="E7" s="1" t="s">
        <v>103</v>
      </c>
      <c r="F7" s="6">
        <v>44977</v>
      </c>
      <c r="G7" s="5">
        <v>11590.06</v>
      </c>
      <c r="H7" s="5">
        <v>10527.637833333325</v>
      </c>
    </row>
    <row r="8" spans="1:9" x14ac:dyDescent="0.4">
      <c r="A8" s="1" t="s">
        <v>99</v>
      </c>
      <c r="B8" s="1" t="s">
        <v>101</v>
      </c>
      <c r="C8" s="1" t="s">
        <v>3</v>
      </c>
      <c r="D8" s="1">
        <v>346</v>
      </c>
      <c r="E8" s="1" t="s">
        <v>104</v>
      </c>
      <c r="F8" s="6">
        <v>45184</v>
      </c>
      <c r="G8" s="5">
        <v>7767.12</v>
      </c>
      <c r="H8" s="5">
        <v>7508.2160000000013</v>
      </c>
    </row>
    <row r="9" spans="1:9" x14ac:dyDescent="0.4">
      <c r="A9" s="1" t="s">
        <v>99</v>
      </c>
      <c r="B9" s="1" t="s">
        <v>101</v>
      </c>
      <c r="C9" s="1" t="s">
        <v>3</v>
      </c>
      <c r="D9" s="1">
        <v>346</v>
      </c>
      <c r="E9" s="1" t="s">
        <v>105</v>
      </c>
      <c r="F9" s="6">
        <v>44980</v>
      </c>
      <c r="G9" s="5">
        <v>11399.84</v>
      </c>
      <c r="H9" s="5">
        <v>10354.85466666667</v>
      </c>
    </row>
    <row r="10" spans="1:9" x14ac:dyDescent="0.4">
      <c r="A10" s="1" t="s">
        <v>99</v>
      </c>
      <c r="B10" s="1" t="s">
        <v>101</v>
      </c>
      <c r="C10" s="1" t="s">
        <v>3</v>
      </c>
      <c r="D10" s="1">
        <v>310</v>
      </c>
      <c r="E10" s="1" t="s">
        <v>106</v>
      </c>
      <c r="F10" s="6">
        <v>45219</v>
      </c>
      <c r="G10" s="5">
        <v>27011.9</v>
      </c>
      <c r="H10" s="5">
        <v>26561.701666666668</v>
      </c>
    </row>
    <row r="11" spans="1:9" x14ac:dyDescent="0.4">
      <c r="A11" s="1" t="s">
        <v>99</v>
      </c>
      <c r="B11" s="1" t="s">
        <v>101</v>
      </c>
      <c r="C11" s="1" t="s">
        <v>3</v>
      </c>
      <c r="D11" s="1">
        <v>310</v>
      </c>
      <c r="E11" s="1" t="s">
        <v>107</v>
      </c>
      <c r="F11" s="6">
        <v>45131</v>
      </c>
      <c r="G11" s="5">
        <v>50446.36</v>
      </c>
      <c r="H11" s="5">
        <v>48764.814666666687</v>
      </c>
    </row>
    <row r="12" spans="1:9" x14ac:dyDescent="0.4">
      <c r="A12" s="1" t="s">
        <v>99</v>
      </c>
      <c r="B12" s="1" t="s">
        <v>101</v>
      </c>
      <c r="C12" s="1" t="s">
        <v>3</v>
      </c>
      <c r="D12" s="1">
        <v>310</v>
      </c>
      <c r="E12" s="1" t="s">
        <v>108</v>
      </c>
      <c r="F12" s="6">
        <v>45131</v>
      </c>
      <c r="G12" s="5">
        <v>31198.63</v>
      </c>
      <c r="H12" s="5">
        <v>30158.675666666659</v>
      </c>
    </row>
    <row r="13" spans="1:9" x14ac:dyDescent="0.4">
      <c r="A13" s="1" t="s">
        <v>99</v>
      </c>
      <c r="B13" s="1" t="s">
        <v>101</v>
      </c>
      <c r="C13" s="1" t="s">
        <v>3</v>
      </c>
      <c r="D13" s="1">
        <v>334</v>
      </c>
      <c r="E13" s="1" t="s">
        <v>22</v>
      </c>
      <c r="F13" s="6">
        <v>44958</v>
      </c>
      <c r="G13" s="5">
        <v>1219.98</v>
      </c>
      <c r="H13" s="5">
        <v>1175.2473999999988</v>
      </c>
    </row>
    <row r="14" spans="1:9" x14ac:dyDescent="0.4">
      <c r="A14" s="1" t="s">
        <v>99</v>
      </c>
      <c r="B14" s="1" t="s">
        <v>101</v>
      </c>
      <c r="C14" s="1" t="s">
        <v>3</v>
      </c>
      <c r="D14" s="1">
        <v>334</v>
      </c>
      <c r="E14" s="1" t="s">
        <v>22</v>
      </c>
      <c r="F14" s="6">
        <v>44963</v>
      </c>
      <c r="G14" s="5">
        <v>5.77</v>
      </c>
      <c r="H14" s="5">
        <v>5.5584333333333342</v>
      </c>
    </row>
    <row r="15" spans="1:9" x14ac:dyDescent="0.4">
      <c r="A15" s="1" t="s">
        <v>99</v>
      </c>
      <c r="B15" s="1" t="s">
        <v>101</v>
      </c>
      <c r="C15" s="1" t="s">
        <v>3</v>
      </c>
      <c r="D15" s="1">
        <v>334</v>
      </c>
      <c r="E15" s="1" t="s">
        <v>22</v>
      </c>
      <c r="F15" s="6">
        <v>45184</v>
      </c>
      <c r="G15" s="5">
        <v>164.28</v>
      </c>
      <c r="H15" s="5">
        <v>162.08960000000005</v>
      </c>
    </row>
    <row r="16" spans="1:9" x14ac:dyDescent="0.4">
      <c r="A16" s="1" t="s">
        <v>99</v>
      </c>
      <c r="B16" s="1" t="s">
        <v>101</v>
      </c>
      <c r="C16" s="1" t="s">
        <v>3</v>
      </c>
      <c r="D16" s="1">
        <v>334</v>
      </c>
      <c r="E16" s="1" t="s">
        <v>22</v>
      </c>
      <c r="F16" s="6">
        <v>45196</v>
      </c>
      <c r="G16" s="5">
        <v>559.9</v>
      </c>
      <c r="H16" s="5">
        <v>552.43466666666643</v>
      </c>
    </row>
    <row r="17" spans="1:8" x14ac:dyDescent="0.4">
      <c r="A17" s="1" t="s">
        <v>99</v>
      </c>
      <c r="B17" s="1" t="s">
        <v>101</v>
      </c>
      <c r="C17" s="1" t="s">
        <v>3</v>
      </c>
      <c r="D17" s="1">
        <v>334</v>
      </c>
      <c r="E17" s="1" t="s">
        <v>22</v>
      </c>
      <c r="F17" s="6">
        <v>45202</v>
      </c>
      <c r="G17" s="5">
        <v>175.2</v>
      </c>
      <c r="H17" s="5">
        <v>173.44799999999998</v>
      </c>
    </row>
    <row r="18" spans="1:8" x14ac:dyDescent="0.4">
      <c r="A18" s="1" t="s">
        <v>99</v>
      </c>
      <c r="B18" s="1" t="s">
        <v>101</v>
      </c>
      <c r="C18" s="1" t="s">
        <v>3</v>
      </c>
      <c r="D18" s="1">
        <v>334</v>
      </c>
      <c r="E18" s="1" t="s">
        <v>22</v>
      </c>
      <c r="F18" s="6">
        <v>45226</v>
      </c>
      <c r="G18" s="5">
        <v>657.99</v>
      </c>
      <c r="H18" s="5">
        <v>651.41009999999994</v>
      </c>
    </row>
    <row r="19" spans="1:8" x14ac:dyDescent="0.4">
      <c r="A19" s="1" t="s">
        <v>99</v>
      </c>
      <c r="B19" s="1" t="s">
        <v>101</v>
      </c>
      <c r="C19" s="1" t="s">
        <v>3</v>
      </c>
      <c r="D19" s="1">
        <v>334</v>
      </c>
      <c r="E19" s="1" t="s">
        <v>22</v>
      </c>
      <c r="F19" s="6">
        <v>45229</v>
      </c>
      <c r="G19" s="5">
        <v>61.04</v>
      </c>
      <c r="H19" s="5">
        <v>60.429600000000008</v>
      </c>
    </row>
    <row r="20" spans="1:8" x14ac:dyDescent="0.4">
      <c r="A20" s="1" t="s">
        <v>99</v>
      </c>
      <c r="B20" s="1" t="s">
        <v>101</v>
      </c>
      <c r="C20" s="1" t="s">
        <v>3</v>
      </c>
      <c r="D20" s="1">
        <v>334</v>
      </c>
      <c r="E20" s="1" t="s">
        <v>22</v>
      </c>
      <c r="F20" s="6">
        <v>45231</v>
      </c>
      <c r="G20" s="5">
        <v>65.19</v>
      </c>
      <c r="H20" s="5">
        <v>64.755400000000009</v>
      </c>
    </row>
    <row r="21" spans="1:8" x14ac:dyDescent="0.4">
      <c r="A21" s="1" t="s">
        <v>99</v>
      </c>
      <c r="B21" s="1" t="s">
        <v>101</v>
      </c>
      <c r="C21" s="1" t="s">
        <v>3</v>
      </c>
      <c r="D21" s="1">
        <v>334</v>
      </c>
      <c r="E21" s="1" t="s">
        <v>22</v>
      </c>
      <c r="F21" s="6">
        <v>45236</v>
      </c>
      <c r="G21" s="5">
        <v>58.93</v>
      </c>
      <c r="H21" s="5">
        <v>58.537133333333337</v>
      </c>
    </row>
    <row r="22" spans="1:8" x14ac:dyDescent="0.4">
      <c r="A22" s="1" t="s">
        <v>99</v>
      </c>
      <c r="B22" s="1" t="s">
        <v>101</v>
      </c>
      <c r="C22" s="1" t="s">
        <v>3</v>
      </c>
      <c r="D22" s="1">
        <v>334</v>
      </c>
      <c r="E22" s="1" t="s">
        <v>22</v>
      </c>
      <c r="F22" s="6">
        <v>45238</v>
      </c>
      <c r="G22" s="5">
        <v>687.85</v>
      </c>
      <c r="H22" s="5">
        <v>683.26433333333341</v>
      </c>
    </row>
    <row r="23" spans="1:8" x14ac:dyDescent="0.4">
      <c r="A23" s="1" t="s">
        <v>99</v>
      </c>
      <c r="B23" s="1" t="s">
        <v>101</v>
      </c>
      <c r="C23" s="1" t="s">
        <v>3</v>
      </c>
      <c r="D23" s="1">
        <v>334</v>
      </c>
      <c r="E23" s="1" t="s">
        <v>22</v>
      </c>
      <c r="F23" s="6">
        <v>45245</v>
      </c>
      <c r="G23" s="5">
        <v>755.6</v>
      </c>
      <c r="H23" s="5">
        <v>750.56266666666659</v>
      </c>
    </row>
    <row r="24" spans="1:8" x14ac:dyDescent="0.4">
      <c r="A24" s="1" t="s">
        <v>99</v>
      </c>
      <c r="B24" s="1" t="s">
        <v>101</v>
      </c>
      <c r="C24" s="1" t="s">
        <v>3</v>
      </c>
      <c r="D24" s="1">
        <v>335</v>
      </c>
      <c r="E24" s="1" t="s">
        <v>109</v>
      </c>
      <c r="F24" s="6">
        <v>45184</v>
      </c>
      <c r="G24" s="5">
        <v>58.4</v>
      </c>
      <c r="H24" s="5">
        <v>58.010666666666673</v>
      </c>
    </row>
    <row r="25" spans="1:8" x14ac:dyDescent="0.4">
      <c r="A25" s="1" t="s">
        <v>99</v>
      </c>
      <c r="B25" s="1" t="s">
        <v>101</v>
      </c>
      <c r="C25" s="1" t="s">
        <v>3</v>
      </c>
      <c r="D25" s="1">
        <v>346</v>
      </c>
      <c r="E25" s="1" t="s">
        <v>110</v>
      </c>
      <c r="F25" s="6">
        <v>44978</v>
      </c>
      <c r="G25" s="5">
        <v>15138.2</v>
      </c>
      <c r="H25" s="5">
        <v>13750.531666666668</v>
      </c>
    </row>
    <row r="26" spans="1:8" x14ac:dyDescent="0.4">
      <c r="A26" s="1" t="s">
        <v>99</v>
      </c>
      <c r="B26" s="1" t="s">
        <v>101</v>
      </c>
      <c r="C26" s="1" t="s">
        <v>3</v>
      </c>
      <c r="D26" s="1">
        <v>348</v>
      </c>
      <c r="E26" s="1" t="s">
        <v>111</v>
      </c>
      <c r="F26" s="6">
        <v>45223</v>
      </c>
      <c r="G26" s="5">
        <v>4356.6400000000003</v>
      </c>
      <c r="H26" s="5">
        <v>4247.7239999999993</v>
      </c>
    </row>
    <row r="27" spans="1:8" x14ac:dyDescent="0.4">
      <c r="A27" s="1" t="s">
        <v>99</v>
      </c>
      <c r="B27" s="1" t="s">
        <v>101</v>
      </c>
      <c r="C27" s="1" t="s">
        <v>3</v>
      </c>
      <c r="D27" s="1">
        <v>348</v>
      </c>
      <c r="E27" s="1" t="s">
        <v>112</v>
      </c>
      <c r="F27" s="6">
        <v>45231</v>
      </c>
      <c r="G27" s="5">
        <v>33319.040000000001</v>
      </c>
      <c r="H27" s="5">
        <v>32763.722666666665</v>
      </c>
    </row>
    <row r="28" spans="1:8" x14ac:dyDescent="0.4">
      <c r="A28" s="1" t="s">
        <v>99</v>
      </c>
      <c r="B28" s="1" t="s">
        <v>101</v>
      </c>
      <c r="C28" s="1" t="s">
        <v>3</v>
      </c>
      <c r="D28" s="1">
        <v>348</v>
      </c>
      <c r="E28" s="1" t="s">
        <v>113</v>
      </c>
      <c r="F28" s="6">
        <v>45078</v>
      </c>
      <c r="G28" s="5">
        <v>5603.16</v>
      </c>
      <c r="H28" s="5">
        <v>5276.3089999999984</v>
      </c>
    </row>
    <row r="29" spans="1:8" x14ac:dyDescent="0.4">
      <c r="A29" s="1" t="s">
        <v>99</v>
      </c>
      <c r="B29" s="1" t="s">
        <v>101</v>
      </c>
      <c r="C29" s="1" t="s">
        <v>3</v>
      </c>
      <c r="D29" s="1">
        <v>348</v>
      </c>
      <c r="E29" s="1" t="s">
        <v>114</v>
      </c>
      <c r="F29" s="6">
        <v>44805</v>
      </c>
      <c r="G29" s="5">
        <v>15220</v>
      </c>
      <c r="H29" s="5">
        <v>13190.666666666657</v>
      </c>
    </row>
    <row r="30" spans="1:8" x14ac:dyDescent="0.4">
      <c r="A30" s="1" t="s">
        <v>99</v>
      </c>
      <c r="B30" s="1" t="s">
        <v>101</v>
      </c>
      <c r="C30" s="1" t="s">
        <v>3</v>
      </c>
      <c r="D30" s="1">
        <v>333</v>
      </c>
      <c r="E30" s="1" t="s">
        <v>115</v>
      </c>
      <c r="F30" s="6">
        <v>44985</v>
      </c>
      <c r="G30" s="5">
        <v>1619.68</v>
      </c>
      <c r="H30" s="5">
        <v>1589.9858666666664</v>
      </c>
    </row>
    <row r="31" spans="1:8" x14ac:dyDescent="0.4">
      <c r="A31" s="1" t="s">
        <v>99</v>
      </c>
      <c r="B31" s="1" t="s">
        <v>101</v>
      </c>
      <c r="C31" s="1" t="s">
        <v>3</v>
      </c>
      <c r="D31" s="1">
        <v>303</v>
      </c>
      <c r="E31" s="1" t="s">
        <v>116</v>
      </c>
      <c r="F31" s="6">
        <v>44985</v>
      </c>
      <c r="G31" s="5">
        <v>2303.87</v>
      </c>
      <c r="H31" s="5">
        <v>2303.87</v>
      </c>
    </row>
    <row r="32" spans="1:8" x14ac:dyDescent="0.4">
      <c r="A32" s="1" t="s">
        <v>99</v>
      </c>
      <c r="B32" s="1" t="s">
        <v>101</v>
      </c>
      <c r="C32" s="1" t="s">
        <v>3</v>
      </c>
      <c r="D32" s="1">
        <v>334</v>
      </c>
      <c r="E32" s="1" t="s">
        <v>117</v>
      </c>
      <c r="F32" s="6">
        <v>44951</v>
      </c>
      <c r="G32" s="5">
        <v>380.97</v>
      </c>
      <c r="H32" s="5">
        <v>365.73119999999994</v>
      </c>
    </row>
    <row r="33" spans="1:8" x14ac:dyDescent="0.4">
      <c r="A33" s="1" t="s">
        <v>99</v>
      </c>
      <c r="B33" s="1" t="s">
        <v>101</v>
      </c>
      <c r="C33" s="1" t="s">
        <v>3</v>
      </c>
      <c r="D33" s="1">
        <v>335</v>
      </c>
      <c r="E33" s="1" t="s">
        <v>118</v>
      </c>
      <c r="F33" s="6">
        <v>45078</v>
      </c>
      <c r="G33" s="5">
        <v>1142.4000000000001</v>
      </c>
      <c r="H33" s="5">
        <v>1129.0720000000001</v>
      </c>
    </row>
    <row r="34" spans="1:8" x14ac:dyDescent="0.4">
      <c r="A34" s="1" t="s">
        <v>99</v>
      </c>
      <c r="B34" s="1" t="s">
        <v>101</v>
      </c>
      <c r="C34" s="1" t="s">
        <v>3</v>
      </c>
      <c r="D34" s="1">
        <v>304</v>
      </c>
      <c r="E34" s="1" t="s">
        <v>119</v>
      </c>
      <c r="F34" s="6">
        <v>45096</v>
      </c>
      <c r="G34" s="5">
        <v>4791.03</v>
      </c>
      <c r="H34" s="5">
        <v>4711.179500000002</v>
      </c>
    </row>
    <row r="35" spans="1:8" x14ac:dyDescent="0.4">
      <c r="A35" s="1" t="s">
        <v>99</v>
      </c>
      <c r="B35" s="1" t="s">
        <v>120</v>
      </c>
      <c r="C35" s="1" t="s">
        <v>3</v>
      </c>
      <c r="D35" s="1">
        <v>341</v>
      </c>
      <c r="E35" s="1" t="s">
        <v>83</v>
      </c>
      <c r="F35" s="6">
        <v>39264</v>
      </c>
      <c r="G35" s="5">
        <v>33573</v>
      </c>
      <c r="H35" s="5">
        <v>0</v>
      </c>
    </row>
    <row r="36" spans="1:8" x14ac:dyDescent="0.4">
      <c r="A36" s="1" t="s">
        <v>99</v>
      </c>
      <c r="B36" s="1" t="s">
        <v>120</v>
      </c>
      <c r="C36" s="1" t="s">
        <v>3</v>
      </c>
      <c r="D36" s="1">
        <v>341</v>
      </c>
      <c r="E36" s="1" t="s">
        <v>83</v>
      </c>
      <c r="F36" s="6">
        <v>38534</v>
      </c>
      <c r="G36" s="5">
        <v>7912</v>
      </c>
      <c r="H36" s="5">
        <v>0</v>
      </c>
    </row>
    <row r="37" spans="1:8" x14ac:dyDescent="0.4">
      <c r="A37" s="1" t="s">
        <v>99</v>
      </c>
      <c r="B37" s="1" t="s">
        <v>120</v>
      </c>
      <c r="C37" s="1" t="s">
        <v>3</v>
      </c>
      <c r="D37" s="1">
        <v>341</v>
      </c>
      <c r="E37" s="1" t="s">
        <v>121</v>
      </c>
      <c r="F37" s="6">
        <v>37073</v>
      </c>
      <c r="G37" s="5">
        <v>25655</v>
      </c>
      <c r="H37" s="5">
        <v>0</v>
      </c>
    </row>
    <row r="38" spans="1:8" x14ac:dyDescent="0.4">
      <c r="A38" s="1" t="s">
        <v>99</v>
      </c>
      <c r="B38" s="1" t="s">
        <v>120</v>
      </c>
      <c r="C38" s="1" t="s">
        <v>3</v>
      </c>
      <c r="D38" s="1">
        <v>340</v>
      </c>
      <c r="E38" s="1" t="s">
        <v>122</v>
      </c>
      <c r="F38" s="6">
        <v>37438</v>
      </c>
      <c r="G38" s="5">
        <v>2660</v>
      </c>
      <c r="H38" s="5">
        <v>0</v>
      </c>
    </row>
    <row r="39" spans="1:8" x14ac:dyDescent="0.4">
      <c r="A39" s="1" t="s">
        <v>99</v>
      </c>
      <c r="B39" s="1" t="s">
        <v>120</v>
      </c>
      <c r="C39" s="1" t="s">
        <v>3</v>
      </c>
      <c r="D39" s="1">
        <v>343</v>
      </c>
      <c r="E39" s="1" t="s">
        <v>123</v>
      </c>
      <c r="F39" s="6">
        <v>37803</v>
      </c>
      <c r="G39" s="5">
        <v>538</v>
      </c>
      <c r="H39" s="5">
        <v>0</v>
      </c>
    </row>
    <row r="40" spans="1:8" x14ac:dyDescent="0.4">
      <c r="A40" s="1" t="s">
        <v>99</v>
      </c>
      <c r="B40" s="1" t="s">
        <v>120</v>
      </c>
      <c r="C40" s="1" t="s">
        <v>3</v>
      </c>
      <c r="D40" s="1">
        <v>311</v>
      </c>
      <c r="E40" s="1" t="s">
        <v>124</v>
      </c>
      <c r="F40" s="6">
        <v>38169</v>
      </c>
      <c r="G40" s="5">
        <v>17341</v>
      </c>
      <c r="H40" s="5">
        <v>3805.6662303726625</v>
      </c>
    </row>
    <row r="41" spans="1:8" x14ac:dyDescent="0.4">
      <c r="A41" s="1" t="s">
        <v>99</v>
      </c>
      <c r="B41" s="1" t="s">
        <v>120</v>
      </c>
      <c r="C41" s="1" t="s">
        <v>3</v>
      </c>
      <c r="D41" s="1">
        <v>343</v>
      </c>
      <c r="E41" s="1" t="s">
        <v>125</v>
      </c>
      <c r="F41" s="6">
        <v>39995</v>
      </c>
      <c r="G41" s="5">
        <v>12265</v>
      </c>
      <c r="H41" s="5">
        <v>0</v>
      </c>
    </row>
    <row r="42" spans="1:8" x14ac:dyDescent="0.4">
      <c r="A42" s="1" t="s">
        <v>99</v>
      </c>
      <c r="B42" s="1" t="s">
        <v>120</v>
      </c>
      <c r="C42" s="1" t="s">
        <v>3</v>
      </c>
      <c r="D42" s="1">
        <v>339</v>
      </c>
      <c r="E42" s="1" t="s">
        <v>126</v>
      </c>
      <c r="F42" s="6">
        <v>40360</v>
      </c>
      <c r="G42" s="5">
        <v>9522</v>
      </c>
      <c r="H42" s="5">
        <v>4462.8857083517487</v>
      </c>
    </row>
    <row r="43" spans="1:8" x14ac:dyDescent="0.4">
      <c r="A43" s="1" t="s">
        <v>99</v>
      </c>
      <c r="B43" s="1" t="s">
        <v>120</v>
      </c>
      <c r="C43" s="1" t="s">
        <v>3</v>
      </c>
      <c r="D43" s="1">
        <v>343</v>
      </c>
      <c r="E43" s="1" t="s">
        <v>127</v>
      </c>
      <c r="F43" s="6">
        <v>40360</v>
      </c>
      <c r="G43" s="5">
        <v>2060</v>
      </c>
      <c r="H43" s="5">
        <v>0</v>
      </c>
    </row>
    <row r="44" spans="1:8" x14ac:dyDescent="0.4">
      <c r="A44" s="1" t="s">
        <v>99</v>
      </c>
      <c r="B44" s="1" t="s">
        <v>120</v>
      </c>
      <c r="C44" s="1" t="s">
        <v>3</v>
      </c>
      <c r="D44" s="1">
        <v>340</v>
      </c>
      <c r="E44" s="1" t="s">
        <v>128</v>
      </c>
      <c r="F44" s="6">
        <v>40360</v>
      </c>
      <c r="G44" s="5">
        <v>888</v>
      </c>
      <c r="H44" s="5">
        <v>0</v>
      </c>
    </row>
    <row r="45" spans="1:8" x14ac:dyDescent="0.4">
      <c r="A45" s="1" t="s">
        <v>99</v>
      </c>
      <c r="B45" s="1" t="s">
        <v>120</v>
      </c>
      <c r="C45" s="1" t="s">
        <v>3</v>
      </c>
      <c r="D45" s="1">
        <v>340</v>
      </c>
      <c r="E45" s="1" t="s">
        <v>129</v>
      </c>
      <c r="F45" s="6">
        <v>40360</v>
      </c>
      <c r="G45" s="5">
        <v>197</v>
      </c>
      <c r="H45" s="5">
        <v>0</v>
      </c>
    </row>
    <row r="46" spans="1:8" x14ac:dyDescent="0.4">
      <c r="A46" s="1" t="s">
        <v>99</v>
      </c>
      <c r="B46" s="1" t="s">
        <v>120</v>
      </c>
      <c r="C46" s="1" t="s">
        <v>3</v>
      </c>
      <c r="D46" s="1">
        <v>339</v>
      </c>
      <c r="E46" s="1" t="s">
        <v>130</v>
      </c>
      <c r="F46" s="6">
        <v>40725</v>
      </c>
      <c r="G46" s="5">
        <v>11699</v>
      </c>
      <c r="H46" s="5">
        <v>5951.1883030883291</v>
      </c>
    </row>
    <row r="47" spans="1:8" x14ac:dyDescent="0.4">
      <c r="A47" s="1" t="s">
        <v>99</v>
      </c>
      <c r="B47" s="1" t="s">
        <v>120</v>
      </c>
      <c r="C47" s="1" t="s">
        <v>3</v>
      </c>
      <c r="D47" s="1">
        <v>339</v>
      </c>
      <c r="E47" s="1" t="s">
        <v>131</v>
      </c>
      <c r="F47" s="6">
        <v>41091</v>
      </c>
      <c r="G47" s="5">
        <v>2027646.56</v>
      </c>
      <c r="H47" s="5">
        <v>1056892.5043974067</v>
      </c>
    </row>
    <row r="48" spans="1:8" x14ac:dyDescent="0.4">
      <c r="A48" s="1" t="s">
        <v>99</v>
      </c>
      <c r="B48" s="1" t="s">
        <v>120</v>
      </c>
      <c r="C48" s="1" t="s">
        <v>3</v>
      </c>
      <c r="D48" s="1">
        <v>339</v>
      </c>
      <c r="E48" s="1" t="s">
        <v>132</v>
      </c>
      <c r="F48" s="6">
        <v>41091</v>
      </c>
      <c r="G48" s="5">
        <v>23873</v>
      </c>
      <c r="H48" s="5">
        <v>13101.54154951636</v>
      </c>
    </row>
    <row r="49" spans="1:8" x14ac:dyDescent="0.4">
      <c r="A49" s="1" t="s">
        <v>99</v>
      </c>
      <c r="B49" s="1" t="s">
        <v>120</v>
      </c>
      <c r="C49" s="1" t="s">
        <v>3</v>
      </c>
      <c r="D49" s="1">
        <v>339</v>
      </c>
      <c r="E49" s="1" t="s">
        <v>133</v>
      </c>
      <c r="F49" s="6">
        <v>41091</v>
      </c>
      <c r="G49" s="5">
        <v>24024</v>
      </c>
      <c r="H49" s="5">
        <v>13184.410597142432</v>
      </c>
    </row>
    <row r="50" spans="1:8" x14ac:dyDescent="0.4">
      <c r="A50" s="1" t="s">
        <v>99</v>
      </c>
      <c r="B50" s="1" t="s">
        <v>120</v>
      </c>
      <c r="C50" s="1" t="s">
        <v>3</v>
      </c>
      <c r="D50" s="1">
        <v>333</v>
      </c>
      <c r="E50" s="1" t="s">
        <v>134</v>
      </c>
      <c r="F50" s="6">
        <v>41456</v>
      </c>
      <c r="G50" s="5">
        <v>1320</v>
      </c>
      <c r="H50" s="5">
        <v>765.17730446310236</v>
      </c>
    </row>
    <row r="51" spans="1:8" x14ac:dyDescent="0.4">
      <c r="A51" s="1" t="s">
        <v>99</v>
      </c>
      <c r="B51" s="1" t="s">
        <v>120</v>
      </c>
      <c r="C51" s="1" t="s">
        <v>3</v>
      </c>
      <c r="D51" s="1">
        <v>331</v>
      </c>
      <c r="E51" s="1" t="s">
        <v>135</v>
      </c>
      <c r="F51" s="6">
        <v>41456</v>
      </c>
      <c r="G51" s="5">
        <v>502</v>
      </c>
      <c r="H51" s="5">
        <v>290.99924760642199</v>
      </c>
    </row>
    <row r="52" spans="1:8" x14ac:dyDescent="0.4">
      <c r="A52" s="1" t="s">
        <v>99</v>
      </c>
      <c r="B52" s="1" t="s">
        <v>120</v>
      </c>
      <c r="C52" s="1" t="s">
        <v>3</v>
      </c>
      <c r="D52" s="1">
        <v>334</v>
      </c>
      <c r="E52" s="1" t="s">
        <v>136</v>
      </c>
      <c r="F52" s="6">
        <v>41456</v>
      </c>
      <c r="G52" s="5">
        <v>676</v>
      </c>
      <c r="H52" s="5">
        <v>391.86352864928568</v>
      </c>
    </row>
    <row r="53" spans="1:8" x14ac:dyDescent="0.4">
      <c r="A53" s="1" t="s">
        <v>99</v>
      </c>
      <c r="B53" s="1" t="s">
        <v>120</v>
      </c>
      <c r="C53" s="1" t="s">
        <v>3</v>
      </c>
      <c r="D53" s="1">
        <v>311</v>
      </c>
      <c r="E53" s="1" t="s">
        <v>137</v>
      </c>
      <c r="F53" s="6">
        <v>41456</v>
      </c>
      <c r="G53" s="5">
        <v>3518</v>
      </c>
      <c r="H53" s="5">
        <v>2039.3134523493916</v>
      </c>
    </row>
    <row r="54" spans="1:8" x14ac:dyDescent="0.4">
      <c r="A54" s="1" t="s">
        <v>99</v>
      </c>
      <c r="B54" s="1" t="s">
        <v>120</v>
      </c>
      <c r="C54" s="1" t="s">
        <v>3</v>
      </c>
      <c r="D54" s="1">
        <v>311</v>
      </c>
      <c r="E54" s="1" t="s">
        <v>138</v>
      </c>
      <c r="F54" s="6">
        <v>41456</v>
      </c>
      <c r="G54" s="5">
        <v>878</v>
      </c>
      <c r="H54" s="5">
        <v>508.95884342318516</v>
      </c>
    </row>
    <row r="55" spans="1:8" x14ac:dyDescent="0.4">
      <c r="A55" s="1" t="s">
        <v>99</v>
      </c>
      <c r="B55" s="1" t="s">
        <v>120</v>
      </c>
      <c r="C55" s="1" t="s">
        <v>3</v>
      </c>
      <c r="D55" s="1">
        <v>339</v>
      </c>
      <c r="E55" s="1" t="s">
        <v>139</v>
      </c>
      <c r="F55" s="6">
        <v>41456</v>
      </c>
      <c r="G55" s="5">
        <v>1306</v>
      </c>
      <c r="H55" s="5">
        <v>757.06178759758393</v>
      </c>
    </row>
    <row r="56" spans="1:8" x14ac:dyDescent="0.4">
      <c r="A56" s="1" t="s">
        <v>99</v>
      </c>
      <c r="B56" s="1" t="s">
        <v>120</v>
      </c>
      <c r="C56" s="1" t="s">
        <v>3</v>
      </c>
      <c r="D56" s="1">
        <v>334</v>
      </c>
      <c r="E56" s="1" t="s">
        <v>140</v>
      </c>
      <c r="F56" s="6">
        <v>40725</v>
      </c>
      <c r="G56" s="5">
        <v>600</v>
      </c>
      <c r="H56" s="5">
        <v>299.74211224038891</v>
      </c>
    </row>
    <row r="57" spans="1:8" x14ac:dyDescent="0.4">
      <c r="A57" s="1" t="s">
        <v>99</v>
      </c>
      <c r="B57" s="1" t="s">
        <v>120</v>
      </c>
      <c r="C57" s="1" t="s">
        <v>3</v>
      </c>
      <c r="D57" s="1">
        <v>311</v>
      </c>
      <c r="E57" s="1" t="s">
        <v>141</v>
      </c>
      <c r="F57" s="6">
        <v>40725</v>
      </c>
      <c r="G57" s="5">
        <v>822</v>
      </c>
      <c r="H57" s="5">
        <v>410.64669376933261</v>
      </c>
    </row>
    <row r="58" spans="1:8" x14ac:dyDescent="0.4">
      <c r="A58" s="1" t="s">
        <v>99</v>
      </c>
      <c r="B58" s="1" t="s">
        <v>120</v>
      </c>
      <c r="C58" s="1" t="s">
        <v>3</v>
      </c>
      <c r="D58" s="1">
        <v>340</v>
      </c>
      <c r="E58" s="1" t="s">
        <v>142</v>
      </c>
      <c r="F58" s="6">
        <v>39995</v>
      </c>
      <c r="G58" s="5">
        <v>880</v>
      </c>
      <c r="H58" s="5">
        <v>0</v>
      </c>
    </row>
    <row r="59" spans="1:8" x14ac:dyDescent="0.4">
      <c r="A59" s="1" t="s">
        <v>99</v>
      </c>
      <c r="B59" s="1" t="s">
        <v>120</v>
      </c>
      <c r="C59" s="1" t="s">
        <v>3</v>
      </c>
      <c r="D59" s="1">
        <v>348</v>
      </c>
      <c r="E59" s="1" t="s">
        <v>143</v>
      </c>
      <c r="F59" s="6">
        <v>39630</v>
      </c>
      <c r="G59" s="5">
        <v>102203</v>
      </c>
      <c r="H59" s="5">
        <v>38793.21182884078</v>
      </c>
    </row>
    <row r="60" spans="1:8" x14ac:dyDescent="0.4">
      <c r="A60" s="1" t="s">
        <v>99</v>
      </c>
      <c r="B60" s="1" t="s">
        <v>120</v>
      </c>
      <c r="C60" s="1" t="s">
        <v>3</v>
      </c>
      <c r="D60" s="1">
        <v>311</v>
      </c>
      <c r="E60" s="1" t="s">
        <v>144</v>
      </c>
      <c r="F60" s="6">
        <v>39630</v>
      </c>
      <c r="G60" s="5">
        <v>403</v>
      </c>
      <c r="H60" s="5">
        <v>152.96678538812785</v>
      </c>
    </row>
    <row r="61" spans="1:8" x14ac:dyDescent="0.4">
      <c r="A61" s="1" t="s">
        <v>99</v>
      </c>
      <c r="B61" s="1" t="s">
        <v>120</v>
      </c>
      <c r="C61" s="1" t="s">
        <v>3</v>
      </c>
      <c r="D61" s="1">
        <v>343</v>
      </c>
      <c r="E61" s="1" t="s">
        <v>145</v>
      </c>
      <c r="F61" s="6">
        <v>39630</v>
      </c>
      <c r="G61" s="5">
        <v>1403</v>
      </c>
      <c r="H61" s="5">
        <v>0</v>
      </c>
    </row>
    <row r="62" spans="1:8" x14ac:dyDescent="0.4">
      <c r="A62" s="1" t="s">
        <v>99</v>
      </c>
      <c r="B62" s="1" t="s">
        <v>120</v>
      </c>
      <c r="C62" s="1" t="s">
        <v>3</v>
      </c>
      <c r="D62" s="1">
        <v>340</v>
      </c>
      <c r="E62" s="1" t="s">
        <v>146</v>
      </c>
      <c r="F62" s="6">
        <v>39630</v>
      </c>
      <c r="G62" s="5">
        <v>839</v>
      </c>
      <c r="H62" s="5">
        <v>0</v>
      </c>
    </row>
    <row r="63" spans="1:8" x14ac:dyDescent="0.4">
      <c r="A63" s="1" t="s">
        <v>99</v>
      </c>
      <c r="B63" s="1" t="s">
        <v>120</v>
      </c>
      <c r="C63" s="1" t="s">
        <v>3</v>
      </c>
      <c r="D63" s="1">
        <v>340</v>
      </c>
      <c r="E63" s="1" t="s">
        <v>147</v>
      </c>
      <c r="F63" s="6">
        <v>39630</v>
      </c>
      <c r="G63" s="5">
        <v>527</v>
      </c>
      <c r="H63" s="5">
        <v>0</v>
      </c>
    </row>
    <row r="64" spans="1:8" x14ac:dyDescent="0.4">
      <c r="A64" s="1" t="s">
        <v>99</v>
      </c>
      <c r="B64" s="1" t="s">
        <v>120</v>
      </c>
      <c r="C64" s="1" t="s">
        <v>3</v>
      </c>
      <c r="D64" s="1">
        <v>340</v>
      </c>
      <c r="E64" s="1" t="s">
        <v>148</v>
      </c>
      <c r="F64" s="6">
        <v>39264</v>
      </c>
      <c r="G64" s="5">
        <v>1622</v>
      </c>
      <c r="H64" s="5">
        <v>0</v>
      </c>
    </row>
    <row r="65" spans="1:8" x14ac:dyDescent="0.4">
      <c r="A65" s="1" t="s">
        <v>99</v>
      </c>
      <c r="B65" s="1" t="s">
        <v>120</v>
      </c>
      <c r="C65" s="1" t="s">
        <v>3</v>
      </c>
      <c r="D65" s="1">
        <v>340</v>
      </c>
      <c r="E65" s="1" t="s">
        <v>149</v>
      </c>
      <c r="F65" s="6">
        <v>39264</v>
      </c>
      <c r="G65" s="5">
        <v>636</v>
      </c>
      <c r="H65" s="5">
        <v>0</v>
      </c>
    </row>
    <row r="66" spans="1:8" x14ac:dyDescent="0.4">
      <c r="A66" s="1" t="s">
        <v>99</v>
      </c>
      <c r="B66" s="1" t="s">
        <v>120</v>
      </c>
      <c r="C66" s="1" t="s">
        <v>3</v>
      </c>
      <c r="D66" s="1">
        <v>339</v>
      </c>
      <c r="E66" s="1" t="s">
        <v>150</v>
      </c>
      <c r="F66" s="6">
        <v>39264</v>
      </c>
      <c r="G66" s="5">
        <v>15130</v>
      </c>
      <c r="H66" s="5">
        <v>5274.0526474198505</v>
      </c>
    </row>
    <row r="67" spans="1:8" x14ac:dyDescent="0.4">
      <c r="A67" s="1" t="s">
        <v>99</v>
      </c>
      <c r="B67" s="1" t="s">
        <v>120</v>
      </c>
      <c r="C67" s="1" t="s">
        <v>3</v>
      </c>
      <c r="D67" s="1">
        <v>339</v>
      </c>
      <c r="E67" s="1" t="s">
        <v>151</v>
      </c>
      <c r="F67" s="6">
        <v>36342</v>
      </c>
      <c r="G67" s="5">
        <v>656473</v>
      </c>
      <c r="H67" s="5">
        <v>18619.729968822212</v>
      </c>
    </row>
    <row r="68" spans="1:8" x14ac:dyDescent="0.4">
      <c r="A68" s="1" t="s">
        <v>99</v>
      </c>
      <c r="B68" s="1" t="s">
        <v>120</v>
      </c>
      <c r="C68" s="1" t="s">
        <v>3</v>
      </c>
      <c r="D68" s="1">
        <v>339</v>
      </c>
      <c r="E68" s="1" t="s">
        <v>152</v>
      </c>
      <c r="F68" s="6">
        <v>36708</v>
      </c>
      <c r="G68" s="5">
        <v>216587</v>
      </c>
      <c r="H68" s="5">
        <v>12854.65698306085</v>
      </c>
    </row>
    <row r="69" spans="1:8" x14ac:dyDescent="0.4">
      <c r="A69" s="1" t="s">
        <v>99</v>
      </c>
      <c r="B69" s="1" t="s">
        <v>120</v>
      </c>
      <c r="C69" s="1" t="s">
        <v>3</v>
      </c>
      <c r="D69" s="1">
        <v>339</v>
      </c>
      <c r="E69" s="1" t="s">
        <v>153</v>
      </c>
      <c r="F69" s="6">
        <v>37073</v>
      </c>
      <c r="G69" s="5">
        <v>42085</v>
      </c>
      <c r="H69" s="5">
        <v>4181.1872131389027</v>
      </c>
    </row>
    <row r="70" spans="1:8" x14ac:dyDescent="0.4">
      <c r="A70" s="1" t="s">
        <v>99</v>
      </c>
      <c r="B70" s="1" t="s">
        <v>120</v>
      </c>
      <c r="C70" s="1" t="s">
        <v>3</v>
      </c>
      <c r="D70" s="1">
        <v>339</v>
      </c>
      <c r="E70" s="1" t="s">
        <v>154</v>
      </c>
      <c r="F70" s="6">
        <v>37438</v>
      </c>
      <c r="G70" s="5">
        <v>56873</v>
      </c>
      <c r="H70" s="5">
        <v>7925.3099340109111</v>
      </c>
    </row>
    <row r="71" spans="1:8" x14ac:dyDescent="0.4">
      <c r="A71" s="1" t="s">
        <v>99</v>
      </c>
      <c r="B71" s="1" t="s">
        <v>120</v>
      </c>
      <c r="C71" s="1" t="s">
        <v>3</v>
      </c>
      <c r="D71" s="1">
        <v>339</v>
      </c>
      <c r="E71" s="1" t="s">
        <v>155</v>
      </c>
      <c r="F71" s="6">
        <v>37803</v>
      </c>
      <c r="G71" s="5">
        <v>376650</v>
      </c>
      <c r="H71" s="5">
        <v>67552.557534246589</v>
      </c>
    </row>
    <row r="72" spans="1:8" x14ac:dyDescent="0.4">
      <c r="A72" s="1" t="s">
        <v>99</v>
      </c>
      <c r="B72" s="1" t="s">
        <v>120</v>
      </c>
      <c r="C72" s="1" t="s">
        <v>3</v>
      </c>
      <c r="D72" s="1">
        <v>339</v>
      </c>
      <c r="E72" s="1" t="s">
        <v>156</v>
      </c>
      <c r="F72" s="6">
        <v>38169</v>
      </c>
      <c r="G72" s="5">
        <v>29607</v>
      </c>
      <c r="H72" s="5">
        <v>6497.5699257622691</v>
      </c>
    </row>
    <row r="73" spans="1:8" x14ac:dyDescent="0.4">
      <c r="A73" s="1" t="s">
        <v>99</v>
      </c>
      <c r="B73" s="1" t="s">
        <v>120</v>
      </c>
      <c r="C73" s="1" t="s">
        <v>3</v>
      </c>
      <c r="D73" s="1">
        <v>339</v>
      </c>
      <c r="E73" s="1" t="s">
        <v>157</v>
      </c>
      <c r="F73" s="6">
        <v>38534</v>
      </c>
      <c r="G73" s="5">
        <v>131528</v>
      </c>
      <c r="H73" s="5">
        <v>35326.114038984582</v>
      </c>
    </row>
    <row r="74" spans="1:8" x14ac:dyDescent="0.4">
      <c r="A74" s="1" t="s">
        <v>99</v>
      </c>
      <c r="B74" s="1" t="s">
        <v>120</v>
      </c>
      <c r="C74" s="1" t="s">
        <v>3</v>
      </c>
      <c r="D74" s="1">
        <v>339</v>
      </c>
      <c r="E74" s="1" t="s">
        <v>158</v>
      </c>
      <c r="F74" s="6">
        <v>38899</v>
      </c>
      <c r="G74" s="5">
        <v>68626.97</v>
      </c>
      <c r="H74" s="5">
        <v>21177.079350224856</v>
      </c>
    </row>
    <row r="75" spans="1:8" x14ac:dyDescent="0.4">
      <c r="A75" s="1" t="s">
        <v>99</v>
      </c>
      <c r="B75" s="1" t="s">
        <v>120</v>
      </c>
      <c r="C75" s="1" t="s">
        <v>3</v>
      </c>
      <c r="D75" s="1">
        <v>339</v>
      </c>
      <c r="E75" s="1" t="s">
        <v>159</v>
      </c>
      <c r="F75" s="6">
        <v>42186</v>
      </c>
      <c r="G75" s="5">
        <v>1393</v>
      </c>
      <c r="H75" s="5">
        <v>918.9339281190164</v>
      </c>
    </row>
    <row r="76" spans="1:8" x14ac:dyDescent="0.4">
      <c r="A76" s="1" t="s">
        <v>99</v>
      </c>
      <c r="B76" s="1" t="s">
        <v>120</v>
      </c>
      <c r="C76" s="1" t="s">
        <v>3</v>
      </c>
      <c r="D76" s="1">
        <v>334</v>
      </c>
      <c r="E76" s="1" t="s">
        <v>160</v>
      </c>
      <c r="F76" s="6">
        <v>42186</v>
      </c>
      <c r="G76" s="5">
        <v>919</v>
      </c>
      <c r="H76" s="5">
        <v>606.24571424362853</v>
      </c>
    </row>
    <row r="77" spans="1:8" x14ac:dyDescent="0.4">
      <c r="A77" s="1" t="s">
        <v>99</v>
      </c>
      <c r="B77" s="1" t="s">
        <v>120</v>
      </c>
      <c r="C77" s="1" t="s">
        <v>3</v>
      </c>
      <c r="D77" s="1">
        <v>311</v>
      </c>
      <c r="E77" s="1" t="s">
        <v>161</v>
      </c>
      <c r="F77" s="6">
        <v>42186</v>
      </c>
      <c r="G77" s="5">
        <v>994</v>
      </c>
      <c r="H77" s="5">
        <v>655.72169745175938</v>
      </c>
    </row>
    <row r="78" spans="1:8" x14ac:dyDescent="0.4">
      <c r="A78" s="1" t="s">
        <v>99</v>
      </c>
      <c r="B78" s="1" t="s">
        <v>120</v>
      </c>
      <c r="C78" s="1" t="s">
        <v>3</v>
      </c>
      <c r="D78" s="1">
        <v>344</v>
      </c>
      <c r="E78" s="1" t="s">
        <v>162</v>
      </c>
      <c r="F78" s="6">
        <v>42186</v>
      </c>
      <c r="G78" s="5">
        <v>1115</v>
      </c>
      <c r="H78" s="5">
        <v>0</v>
      </c>
    </row>
    <row r="79" spans="1:8" x14ac:dyDescent="0.4">
      <c r="A79" s="1" t="s">
        <v>99</v>
      </c>
      <c r="B79" s="1" t="s">
        <v>120</v>
      </c>
      <c r="C79" s="1" t="s">
        <v>3</v>
      </c>
      <c r="D79" s="1">
        <v>340</v>
      </c>
      <c r="E79" s="1" t="s">
        <v>163</v>
      </c>
      <c r="F79" s="6">
        <v>42186</v>
      </c>
      <c r="G79" s="5">
        <v>1249</v>
      </c>
      <c r="H79" s="5">
        <v>0</v>
      </c>
    </row>
    <row r="80" spans="1:8" x14ac:dyDescent="0.4">
      <c r="A80" s="1" t="s">
        <v>99</v>
      </c>
      <c r="B80" s="1" t="s">
        <v>120</v>
      </c>
      <c r="C80" s="1" t="s">
        <v>3</v>
      </c>
      <c r="D80" s="1">
        <v>333</v>
      </c>
      <c r="E80" s="1" t="s">
        <v>164</v>
      </c>
      <c r="F80" s="6">
        <v>42552</v>
      </c>
      <c r="G80" s="5">
        <v>1172</v>
      </c>
      <c r="H80" s="5">
        <v>820.15313595522218</v>
      </c>
    </row>
    <row r="81" spans="1:8" x14ac:dyDescent="0.4">
      <c r="A81" s="1" t="s">
        <v>99</v>
      </c>
      <c r="B81" s="1" t="s">
        <v>120</v>
      </c>
      <c r="C81" s="1" t="s">
        <v>3</v>
      </c>
      <c r="D81" s="1">
        <v>334</v>
      </c>
      <c r="E81" s="1" t="s">
        <v>165</v>
      </c>
      <c r="F81" s="6">
        <v>42552</v>
      </c>
      <c r="G81" s="5">
        <v>1200</v>
      </c>
      <c r="H81" s="5">
        <v>839.74723817940787</v>
      </c>
    </row>
    <row r="82" spans="1:8" x14ac:dyDescent="0.4">
      <c r="A82" s="1" t="s">
        <v>99</v>
      </c>
      <c r="B82" s="1" t="s">
        <v>120</v>
      </c>
      <c r="C82" s="1" t="s">
        <v>3</v>
      </c>
      <c r="D82" s="1">
        <v>330</v>
      </c>
      <c r="E82" s="1" t="s">
        <v>166</v>
      </c>
      <c r="F82" s="6">
        <v>42552</v>
      </c>
      <c r="G82" s="5">
        <v>2255</v>
      </c>
      <c r="H82" s="5">
        <v>1578.0250184121373</v>
      </c>
    </row>
    <row r="83" spans="1:8" x14ac:dyDescent="0.4">
      <c r="A83" s="1" t="s">
        <v>99</v>
      </c>
      <c r="B83" s="1" t="s">
        <v>120</v>
      </c>
      <c r="C83" s="1" t="s">
        <v>3</v>
      </c>
      <c r="D83" s="1">
        <v>311</v>
      </c>
      <c r="E83" s="1" t="s">
        <v>167</v>
      </c>
      <c r="F83" s="6">
        <v>42552</v>
      </c>
      <c r="G83" s="5">
        <v>1516</v>
      </c>
      <c r="H83" s="5">
        <v>1060.8806775666528</v>
      </c>
    </row>
    <row r="84" spans="1:8" x14ac:dyDescent="0.4">
      <c r="A84" s="1" t="s">
        <v>99</v>
      </c>
      <c r="B84" s="1" t="s">
        <v>120</v>
      </c>
      <c r="C84" s="1" t="s">
        <v>3</v>
      </c>
      <c r="D84" s="1">
        <v>343</v>
      </c>
      <c r="E84" s="1" t="s">
        <v>168</v>
      </c>
      <c r="F84" s="6">
        <v>42552</v>
      </c>
      <c r="G84" s="5">
        <v>3058</v>
      </c>
      <c r="H84" s="5">
        <v>0</v>
      </c>
    </row>
    <row r="85" spans="1:8" x14ac:dyDescent="0.4">
      <c r="A85" s="1" t="s">
        <v>99</v>
      </c>
      <c r="B85" s="1" t="s">
        <v>120</v>
      </c>
      <c r="C85" s="1" t="s">
        <v>3</v>
      </c>
      <c r="D85" s="1">
        <v>340</v>
      </c>
      <c r="E85" s="1" t="s">
        <v>169</v>
      </c>
      <c r="F85" s="6">
        <v>42552</v>
      </c>
      <c r="G85" s="5">
        <v>738</v>
      </c>
      <c r="H85" s="5">
        <v>0</v>
      </c>
    </row>
    <row r="86" spans="1:8" x14ac:dyDescent="0.4">
      <c r="A86" s="1" t="s">
        <v>99</v>
      </c>
      <c r="B86" s="1" t="s">
        <v>120</v>
      </c>
      <c r="C86" s="1" t="s">
        <v>3</v>
      </c>
      <c r="D86" s="1">
        <v>333</v>
      </c>
      <c r="E86" s="1" t="s">
        <v>170</v>
      </c>
      <c r="F86" s="6">
        <v>42917</v>
      </c>
      <c r="G86" s="5">
        <v>670</v>
      </c>
      <c r="H86" s="5">
        <v>495.6588746501692</v>
      </c>
    </row>
    <row r="87" spans="1:8" x14ac:dyDescent="0.4">
      <c r="A87" s="1" t="s">
        <v>99</v>
      </c>
      <c r="B87" s="1" t="s">
        <v>120</v>
      </c>
      <c r="C87" s="1" t="s">
        <v>3</v>
      </c>
      <c r="D87" s="1">
        <v>334</v>
      </c>
      <c r="E87" s="1" t="s">
        <v>171</v>
      </c>
      <c r="F87" s="6">
        <v>42917</v>
      </c>
      <c r="G87" s="5">
        <v>1423</v>
      </c>
      <c r="H87" s="5">
        <v>1052.7202666077476</v>
      </c>
    </row>
    <row r="88" spans="1:8" x14ac:dyDescent="0.4">
      <c r="A88" s="1" t="s">
        <v>99</v>
      </c>
      <c r="B88" s="1" t="s">
        <v>120</v>
      </c>
      <c r="C88" s="1" t="s">
        <v>3</v>
      </c>
      <c r="D88" s="1">
        <v>311</v>
      </c>
      <c r="E88" s="1" t="s">
        <v>172</v>
      </c>
      <c r="F88" s="6">
        <v>42917</v>
      </c>
      <c r="G88" s="5">
        <v>7574</v>
      </c>
      <c r="H88" s="5">
        <v>5603.1646516423598</v>
      </c>
    </row>
    <row r="89" spans="1:8" x14ac:dyDescent="0.4">
      <c r="A89" s="1" t="s">
        <v>99</v>
      </c>
      <c r="B89" s="1" t="s">
        <v>120</v>
      </c>
      <c r="C89" s="1" t="s">
        <v>3</v>
      </c>
      <c r="D89" s="1">
        <v>340</v>
      </c>
      <c r="E89" s="1" t="s">
        <v>173</v>
      </c>
      <c r="F89" s="6">
        <v>42917</v>
      </c>
      <c r="G89" s="5">
        <v>6945</v>
      </c>
      <c r="H89" s="5">
        <v>0</v>
      </c>
    </row>
    <row r="90" spans="1:8" x14ac:dyDescent="0.4">
      <c r="A90" s="1" t="s">
        <v>99</v>
      </c>
      <c r="B90" s="1" t="s">
        <v>120</v>
      </c>
      <c r="C90" s="1" t="s">
        <v>3</v>
      </c>
      <c r="D90" s="1">
        <v>343</v>
      </c>
      <c r="E90" s="1" t="s">
        <v>174</v>
      </c>
      <c r="F90" s="6">
        <v>42917</v>
      </c>
      <c r="G90" s="5">
        <v>469</v>
      </c>
      <c r="H90" s="5">
        <v>33.147186625423558</v>
      </c>
    </row>
    <row r="91" spans="1:8" x14ac:dyDescent="0.4">
      <c r="A91" s="1" t="s">
        <v>99</v>
      </c>
      <c r="B91" s="1" t="s">
        <v>120</v>
      </c>
      <c r="C91" s="1" t="s">
        <v>3</v>
      </c>
      <c r="D91" s="1">
        <v>330</v>
      </c>
      <c r="E91" s="1" t="s">
        <v>175</v>
      </c>
      <c r="F91" s="6">
        <v>43282</v>
      </c>
      <c r="G91" s="5">
        <v>27415.599999999999</v>
      </c>
      <c r="H91" s="5">
        <v>21378.393319192837</v>
      </c>
    </row>
    <row r="92" spans="1:8" x14ac:dyDescent="0.4">
      <c r="A92" s="1" t="s">
        <v>99</v>
      </c>
      <c r="B92" s="1" t="s">
        <v>120</v>
      </c>
      <c r="C92" s="1" t="s">
        <v>3</v>
      </c>
      <c r="D92" s="1">
        <v>310</v>
      </c>
      <c r="E92" s="1" t="s">
        <v>176</v>
      </c>
      <c r="F92" s="6">
        <v>43282</v>
      </c>
      <c r="G92" s="5">
        <v>8314</v>
      </c>
      <c r="H92" s="5">
        <v>1775.3170780464206</v>
      </c>
    </row>
    <row r="93" spans="1:8" x14ac:dyDescent="0.4">
      <c r="A93" s="1" t="s">
        <v>99</v>
      </c>
      <c r="B93" s="1" t="s">
        <v>120</v>
      </c>
      <c r="C93" s="1" t="s">
        <v>3</v>
      </c>
      <c r="D93" s="1">
        <v>310</v>
      </c>
      <c r="E93" s="1" t="s">
        <v>177</v>
      </c>
      <c r="F93" s="6">
        <v>43282</v>
      </c>
      <c r="G93" s="5">
        <v>1766.76</v>
      </c>
      <c r="H93" s="5">
        <v>0</v>
      </c>
    </row>
    <row r="94" spans="1:8" x14ac:dyDescent="0.4">
      <c r="A94" s="1" t="s">
        <v>99</v>
      </c>
      <c r="B94" s="1" t="s">
        <v>120</v>
      </c>
      <c r="C94" s="1" t="s">
        <v>3</v>
      </c>
      <c r="D94" s="1">
        <v>304</v>
      </c>
      <c r="E94" s="1" t="s">
        <v>178</v>
      </c>
      <c r="F94" s="6">
        <v>43282</v>
      </c>
      <c r="G94" s="5">
        <v>1171.48</v>
      </c>
      <c r="H94" s="5">
        <v>250.15016244765741</v>
      </c>
    </row>
    <row r="95" spans="1:8" x14ac:dyDescent="0.4">
      <c r="A95" s="1" t="s">
        <v>99</v>
      </c>
      <c r="B95" s="1" t="s">
        <v>120</v>
      </c>
      <c r="C95" s="1" t="s">
        <v>3</v>
      </c>
      <c r="D95" s="1">
        <v>333</v>
      </c>
      <c r="E95" s="1" t="s">
        <v>179</v>
      </c>
      <c r="F95" s="6">
        <v>43282</v>
      </c>
      <c r="G95" s="5">
        <v>2014.71</v>
      </c>
      <c r="H95" s="5">
        <v>1571.049431860363</v>
      </c>
    </row>
    <row r="96" spans="1:8" x14ac:dyDescent="0.4">
      <c r="A96" s="1" t="s">
        <v>99</v>
      </c>
      <c r="B96" s="1" t="s">
        <v>120</v>
      </c>
      <c r="C96" s="1" t="s">
        <v>3</v>
      </c>
      <c r="D96" s="1">
        <v>311</v>
      </c>
      <c r="E96" s="1" t="s">
        <v>180</v>
      </c>
      <c r="F96" s="6">
        <v>43282</v>
      </c>
      <c r="G96" s="5">
        <v>1269.8499999999999</v>
      </c>
      <c r="H96" s="5">
        <v>990.21552533510135</v>
      </c>
    </row>
    <row r="97" spans="1:8" x14ac:dyDescent="0.4">
      <c r="A97" s="1" t="s">
        <v>99</v>
      </c>
      <c r="B97" s="1" t="s">
        <v>120</v>
      </c>
      <c r="C97" s="1" t="s">
        <v>3</v>
      </c>
      <c r="D97" s="1">
        <v>334</v>
      </c>
      <c r="E97" s="1" t="s">
        <v>181</v>
      </c>
      <c r="F97" s="6">
        <v>43647</v>
      </c>
      <c r="G97" s="5">
        <v>1564.89</v>
      </c>
      <c r="H97" s="5">
        <v>1282.8801796288108</v>
      </c>
    </row>
    <row r="98" spans="1:8" x14ac:dyDescent="0.4">
      <c r="A98" s="1" t="s">
        <v>99</v>
      </c>
      <c r="B98" s="1" t="s">
        <v>120</v>
      </c>
      <c r="C98" s="1" t="s">
        <v>3</v>
      </c>
      <c r="D98" s="1">
        <v>333</v>
      </c>
      <c r="E98" s="1" t="s">
        <v>182</v>
      </c>
      <c r="F98" s="6">
        <v>43647</v>
      </c>
      <c r="G98" s="5">
        <v>8857.51</v>
      </c>
      <c r="H98" s="5">
        <v>7261.292499705406</v>
      </c>
    </row>
    <row r="99" spans="1:8" x14ac:dyDescent="0.4">
      <c r="A99" s="1" t="s">
        <v>99</v>
      </c>
      <c r="B99" s="1" t="s">
        <v>120</v>
      </c>
      <c r="C99" s="1" t="s">
        <v>3</v>
      </c>
      <c r="D99" s="1">
        <v>333</v>
      </c>
      <c r="E99" s="1" t="s">
        <v>183</v>
      </c>
      <c r="F99" s="6">
        <v>44013</v>
      </c>
      <c r="G99" s="5">
        <v>1800.7</v>
      </c>
      <c r="H99" s="5">
        <v>1548.4200468110175</v>
      </c>
    </row>
    <row r="100" spans="1:8" x14ac:dyDescent="0.4">
      <c r="A100" s="1" t="s">
        <v>99</v>
      </c>
      <c r="B100" s="1" t="s">
        <v>120</v>
      </c>
      <c r="C100" s="1" t="s">
        <v>3</v>
      </c>
      <c r="D100" s="1">
        <v>334</v>
      </c>
      <c r="E100" s="1" t="s">
        <v>184</v>
      </c>
      <c r="F100" s="6">
        <v>44013</v>
      </c>
      <c r="G100" s="5">
        <v>1144.52</v>
      </c>
      <c r="H100" s="5">
        <v>984.17155105022869</v>
      </c>
    </row>
    <row r="101" spans="1:8" x14ac:dyDescent="0.4">
      <c r="A101" s="1" t="s">
        <v>99</v>
      </c>
      <c r="B101" s="1" t="s">
        <v>120</v>
      </c>
      <c r="C101" s="1" t="s">
        <v>3</v>
      </c>
      <c r="D101" s="1">
        <v>346</v>
      </c>
      <c r="E101" s="1" t="s">
        <v>185</v>
      </c>
      <c r="F101" s="6">
        <v>44013</v>
      </c>
      <c r="G101" s="5">
        <v>1599.19</v>
      </c>
      <c r="H101" s="5">
        <v>799.0178876859618</v>
      </c>
    </row>
    <row r="102" spans="1:8" x14ac:dyDescent="0.4">
      <c r="A102" s="1" t="s">
        <v>99</v>
      </c>
      <c r="B102" s="1" t="s">
        <v>120</v>
      </c>
      <c r="C102" s="1" t="s">
        <v>3</v>
      </c>
      <c r="D102" s="1">
        <v>334</v>
      </c>
      <c r="E102" s="1" t="s">
        <v>186</v>
      </c>
      <c r="F102" s="6">
        <v>44378</v>
      </c>
      <c r="G102" s="5">
        <v>1122.6600000000001</v>
      </c>
      <c r="H102" s="5">
        <v>1010.2805599116227</v>
      </c>
    </row>
    <row r="103" spans="1:8" x14ac:dyDescent="0.4">
      <c r="A103" s="1" t="s">
        <v>99</v>
      </c>
      <c r="B103" s="1" t="s">
        <v>120</v>
      </c>
      <c r="C103" s="1" t="s">
        <v>3</v>
      </c>
      <c r="D103" s="1">
        <v>333</v>
      </c>
      <c r="E103" s="1" t="s">
        <v>187</v>
      </c>
      <c r="F103" s="6">
        <v>44378</v>
      </c>
      <c r="G103" s="5">
        <v>1510.34</v>
      </c>
      <c r="H103" s="5">
        <v>1359.1533864722333</v>
      </c>
    </row>
    <row r="104" spans="1:8" x14ac:dyDescent="0.4">
      <c r="A104" s="1" t="s">
        <v>99</v>
      </c>
      <c r="B104" s="1" t="s">
        <v>120</v>
      </c>
      <c r="C104" s="1" t="s">
        <v>3</v>
      </c>
      <c r="D104" s="1">
        <v>346</v>
      </c>
      <c r="E104" s="1" t="s">
        <v>188</v>
      </c>
      <c r="F104" s="6">
        <v>44378</v>
      </c>
      <c r="G104" s="5">
        <v>1293.75</v>
      </c>
      <c r="H104" s="5">
        <v>831.22954280032866</v>
      </c>
    </row>
    <row r="105" spans="1:8" x14ac:dyDescent="0.4">
      <c r="A105" s="1" t="s">
        <v>99</v>
      </c>
      <c r="B105" s="1" t="s">
        <v>120</v>
      </c>
      <c r="C105" s="1" t="s">
        <v>3</v>
      </c>
      <c r="D105" s="1">
        <v>330</v>
      </c>
      <c r="E105" s="1" t="s">
        <v>189</v>
      </c>
      <c r="F105" s="6">
        <v>44378</v>
      </c>
      <c r="G105" s="5">
        <v>10021.39</v>
      </c>
      <c r="H105" s="5">
        <v>9018.2383805361569</v>
      </c>
    </row>
    <row r="106" spans="1:8" x14ac:dyDescent="0.4">
      <c r="A106" s="1" t="s">
        <v>99</v>
      </c>
      <c r="B106" s="1" t="s">
        <v>120</v>
      </c>
      <c r="C106" s="1" t="s">
        <v>3</v>
      </c>
      <c r="D106" s="1">
        <v>343</v>
      </c>
      <c r="E106" s="1" t="s">
        <v>190</v>
      </c>
      <c r="F106" s="6">
        <v>44378</v>
      </c>
      <c r="G106" s="5">
        <v>3093.56</v>
      </c>
      <c r="H106" s="5">
        <v>1987.600745449573</v>
      </c>
    </row>
    <row r="107" spans="1:8" x14ac:dyDescent="0.4">
      <c r="A107" s="1" t="s">
        <v>99</v>
      </c>
      <c r="B107" s="1" t="s">
        <v>120</v>
      </c>
      <c r="C107" s="1" t="s">
        <v>3</v>
      </c>
      <c r="D107" s="1">
        <v>303</v>
      </c>
      <c r="E107" s="1" t="s">
        <v>191</v>
      </c>
      <c r="F107" s="6" t="s">
        <v>192</v>
      </c>
      <c r="G107" s="5">
        <v>134262.09</v>
      </c>
      <c r="H107" s="5">
        <v>134262.09</v>
      </c>
    </row>
    <row r="108" spans="1:8" x14ac:dyDescent="0.4">
      <c r="A108" s="1" t="s">
        <v>99</v>
      </c>
      <c r="B108" s="1" t="s">
        <v>120</v>
      </c>
      <c r="C108" s="1" t="s">
        <v>3</v>
      </c>
      <c r="D108" s="1">
        <v>303</v>
      </c>
      <c r="E108" s="1" t="s">
        <v>193</v>
      </c>
      <c r="F108" s="6" t="s">
        <v>192</v>
      </c>
      <c r="G108" s="5">
        <v>10028.59</v>
      </c>
      <c r="H108" s="5">
        <v>10028.59</v>
      </c>
    </row>
    <row r="109" spans="1:8" x14ac:dyDescent="0.4">
      <c r="A109" s="1" t="s">
        <v>99</v>
      </c>
      <c r="B109" s="1" t="s">
        <v>120</v>
      </c>
      <c r="C109" s="1" t="s">
        <v>3</v>
      </c>
      <c r="D109" s="1">
        <v>303</v>
      </c>
      <c r="E109" s="1" t="s">
        <v>194</v>
      </c>
      <c r="F109" s="6" t="s">
        <v>192</v>
      </c>
      <c r="G109" s="5">
        <v>23530.81</v>
      </c>
      <c r="H109" s="5">
        <v>23530.81</v>
      </c>
    </row>
    <row r="110" spans="1:8" x14ac:dyDescent="0.4">
      <c r="A110" s="1" t="s">
        <v>99</v>
      </c>
      <c r="B110" s="1" t="s">
        <v>120</v>
      </c>
      <c r="C110" s="1" t="s">
        <v>3</v>
      </c>
      <c r="D110" s="1">
        <v>334</v>
      </c>
      <c r="E110" s="1" t="s">
        <v>195</v>
      </c>
      <c r="F110" s="6">
        <v>44571</v>
      </c>
      <c r="G110" s="5">
        <v>753.75</v>
      </c>
      <c r="H110" s="5">
        <v>679.36395686036235</v>
      </c>
    </row>
    <row r="111" spans="1:8" x14ac:dyDescent="0.4">
      <c r="A111" s="1" t="s">
        <v>99</v>
      </c>
      <c r="B111" s="1" t="s">
        <v>120</v>
      </c>
      <c r="C111" s="1" t="s">
        <v>3</v>
      </c>
      <c r="D111" s="1">
        <v>334</v>
      </c>
      <c r="E111" s="1" t="s">
        <v>195</v>
      </c>
      <c r="F111" s="6">
        <v>44571</v>
      </c>
      <c r="G111" s="5">
        <v>86.24</v>
      </c>
      <c r="H111" s="5">
        <v>77.729151097363285</v>
      </c>
    </row>
    <row r="112" spans="1:8" x14ac:dyDescent="0.4">
      <c r="A112" s="1" t="s">
        <v>99</v>
      </c>
      <c r="B112" s="1" t="s">
        <v>120</v>
      </c>
      <c r="C112" s="1" t="s">
        <v>3</v>
      </c>
      <c r="D112" s="1">
        <v>339</v>
      </c>
      <c r="E112" s="1" t="s">
        <v>196</v>
      </c>
      <c r="F112" s="6">
        <v>44672</v>
      </c>
      <c r="G112" s="5">
        <v>147.51</v>
      </c>
      <c r="H112" s="5">
        <v>139.16562140963316</v>
      </c>
    </row>
    <row r="113" spans="1:8" x14ac:dyDescent="0.4">
      <c r="A113" s="1" t="s">
        <v>99</v>
      </c>
      <c r="B113" s="1" t="s">
        <v>120</v>
      </c>
      <c r="C113" s="1" t="s">
        <v>3</v>
      </c>
      <c r="D113" s="1">
        <v>339</v>
      </c>
      <c r="E113" s="1" t="s">
        <v>196</v>
      </c>
      <c r="F113" s="6">
        <v>44672</v>
      </c>
      <c r="G113" s="5">
        <v>693.79</v>
      </c>
      <c r="H113" s="5">
        <v>654.54353249128451</v>
      </c>
    </row>
    <row r="114" spans="1:8" x14ac:dyDescent="0.4">
      <c r="A114" s="1" t="s">
        <v>99</v>
      </c>
      <c r="B114" s="1" t="s">
        <v>120</v>
      </c>
      <c r="C114" s="1" t="s">
        <v>3</v>
      </c>
      <c r="D114" s="1">
        <v>339</v>
      </c>
      <c r="E114" s="1" t="s">
        <v>196</v>
      </c>
      <c r="F114" s="6">
        <v>44672</v>
      </c>
      <c r="G114" s="5">
        <v>36.99</v>
      </c>
      <c r="H114" s="5">
        <v>34.897541427308873</v>
      </c>
    </row>
    <row r="115" spans="1:8" x14ac:dyDescent="0.4">
      <c r="A115" s="1" t="s">
        <v>99</v>
      </c>
      <c r="B115" s="1" t="s">
        <v>120</v>
      </c>
      <c r="C115" s="1" t="s">
        <v>3</v>
      </c>
      <c r="D115" s="1">
        <v>339</v>
      </c>
      <c r="E115" s="1" t="s">
        <v>197</v>
      </c>
      <c r="F115" s="6">
        <v>44679</v>
      </c>
      <c r="G115" s="5">
        <v>131.06</v>
      </c>
      <c r="H115" s="5">
        <v>123.72995132812889</v>
      </c>
    </row>
    <row r="116" spans="1:8" x14ac:dyDescent="0.4">
      <c r="A116" s="1" t="s">
        <v>99</v>
      </c>
      <c r="B116" s="1" t="s">
        <v>120</v>
      </c>
      <c r="C116" s="1" t="s">
        <v>3</v>
      </c>
      <c r="D116" s="1">
        <v>339</v>
      </c>
      <c r="E116" s="1" t="s">
        <v>196</v>
      </c>
      <c r="F116" s="6">
        <v>44719</v>
      </c>
      <c r="G116" s="5">
        <v>907.41</v>
      </c>
      <c r="H116" s="5">
        <v>859.97424784946259</v>
      </c>
    </row>
    <row r="117" spans="1:8" x14ac:dyDescent="0.4">
      <c r="A117" s="1" t="s">
        <v>99</v>
      </c>
      <c r="B117" s="1" t="s">
        <v>120</v>
      </c>
      <c r="C117" s="1" t="s">
        <v>3</v>
      </c>
      <c r="D117" s="1">
        <v>339</v>
      </c>
      <c r="E117" s="1" t="s">
        <v>198</v>
      </c>
      <c r="F117" s="6">
        <v>44736</v>
      </c>
      <c r="G117" s="5">
        <v>2682.55</v>
      </c>
      <c r="H117" s="5">
        <v>2546.4817441572159</v>
      </c>
    </row>
    <row r="118" spans="1:8" x14ac:dyDescent="0.4">
      <c r="A118" s="1" t="s">
        <v>99</v>
      </c>
      <c r="B118" s="1" t="s">
        <v>120</v>
      </c>
      <c r="C118" s="1" t="s">
        <v>3</v>
      </c>
      <c r="D118" s="1">
        <v>339</v>
      </c>
      <c r="E118" s="1" t="s">
        <v>198</v>
      </c>
      <c r="F118" s="6">
        <v>44772</v>
      </c>
      <c r="G118" s="5">
        <v>394</v>
      </c>
      <c r="H118" s="5">
        <v>379.98272020916198</v>
      </c>
    </row>
    <row r="119" spans="1:8" x14ac:dyDescent="0.4">
      <c r="A119" s="1" t="s">
        <v>99</v>
      </c>
      <c r="B119" s="1" t="s">
        <v>120</v>
      </c>
      <c r="C119" s="1" t="s">
        <v>3</v>
      </c>
      <c r="D119" s="1">
        <v>339</v>
      </c>
      <c r="E119" s="1" t="s">
        <v>199</v>
      </c>
      <c r="F119" s="6">
        <v>41091</v>
      </c>
      <c r="G119" s="5">
        <v>-1850594</v>
      </c>
      <c r="H119" s="5">
        <v>-998728.1555875683</v>
      </c>
    </row>
    <row r="120" spans="1:8" x14ac:dyDescent="0.4">
      <c r="A120" s="1" t="s">
        <v>99</v>
      </c>
      <c r="B120" s="1" t="s">
        <v>200</v>
      </c>
      <c r="C120" s="1" t="s">
        <v>3</v>
      </c>
      <c r="D120" s="1">
        <v>310</v>
      </c>
      <c r="E120" s="1" t="s">
        <v>201</v>
      </c>
      <c r="F120" s="6">
        <v>45131</v>
      </c>
      <c r="G120" s="5">
        <v>25211.66</v>
      </c>
      <c r="H120" s="5">
        <v>24371.271333333334</v>
      </c>
    </row>
    <row r="121" spans="1:8" x14ac:dyDescent="0.4">
      <c r="A121" s="1" t="s">
        <v>99</v>
      </c>
      <c r="B121" s="1" t="s">
        <v>200</v>
      </c>
      <c r="C121" s="1" t="s">
        <v>3</v>
      </c>
      <c r="D121" s="1">
        <v>333</v>
      </c>
      <c r="E121" s="1" t="s">
        <v>202</v>
      </c>
      <c r="F121" s="6">
        <v>44805</v>
      </c>
      <c r="G121" s="5">
        <v>11001.5</v>
      </c>
      <c r="H121" s="5">
        <v>10708.126666666678</v>
      </c>
    </row>
    <row r="122" spans="1:8" x14ac:dyDescent="0.4">
      <c r="A122" s="1" t="s">
        <v>99</v>
      </c>
      <c r="B122" s="1" t="s">
        <v>200</v>
      </c>
      <c r="C122" s="1" t="s">
        <v>3</v>
      </c>
      <c r="D122" s="1">
        <v>334</v>
      </c>
      <c r="E122" s="1" t="s">
        <v>203</v>
      </c>
      <c r="F122" s="6">
        <v>44865</v>
      </c>
      <c r="G122" s="5">
        <v>21064.15</v>
      </c>
      <c r="H122" s="5">
        <v>20010.942499999976</v>
      </c>
    </row>
    <row r="123" spans="1:8" x14ac:dyDescent="0.4">
      <c r="A123" s="1" t="s">
        <v>99</v>
      </c>
      <c r="B123" s="1" t="s">
        <v>200</v>
      </c>
      <c r="C123" s="1" t="s">
        <v>3</v>
      </c>
      <c r="D123" s="1">
        <v>346</v>
      </c>
      <c r="E123" s="1" t="s">
        <v>204</v>
      </c>
      <c r="F123" s="6">
        <v>44712</v>
      </c>
      <c r="G123" s="5">
        <v>17959.57</v>
      </c>
      <c r="H123" s="5">
        <v>14966.308333333342</v>
      </c>
    </row>
    <row r="124" spans="1:8" x14ac:dyDescent="0.4">
      <c r="A124" s="1" t="s">
        <v>99</v>
      </c>
      <c r="B124" s="1" t="s">
        <v>200</v>
      </c>
      <c r="C124" s="1" t="s">
        <v>3</v>
      </c>
      <c r="D124" s="1">
        <v>348</v>
      </c>
      <c r="E124" s="1" t="s">
        <v>111</v>
      </c>
      <c r="F124" s="6">
        <v>45223</v>
      </c>
      <c r="G124" s="5">
        <v>734.41</v>
      </c>
      <c r="H124" s="5">
        <v>716.0497499999999</v>
      </c>
    </row>
    <row r="125" spans="1:8" x14ac:dyDescent="0.4">
      <c r="A125" s="1" t="s">
        <v>99</v>
      </c>
      <c r="B125" s="1" t="s">
        <v>200</v>
      </c>
      <c r="C125" s="1" t="s">
        <v>3</v>
      </c>
      <c r="D125" s="1">
        <v>304</v>
      </c>
      <c r="E125" s="1" t="s">
        <v>205</v>
      </c>
      <c r="F125" s="6">
        <v>45261</v>
      </c>
      <c r="G125" s="5">
        <v>3218.62</v>
      </c>
      <c r="H125" s="5">
        <v>3210.9566190476189</v>
      </c>
    </row>
    <row r="126" spans="1:8" x14ac:dyDescent="0.4">
      <c r="A126" s="1" t="s">
        <v>99</v>
      </c>
      <c r="B126" s="1" t="s">
        <v>206</v>
      </c>
      <c r="C126" s="1" t="s">
        <v>3</v>
      </c>
      <c r="D126" s="1">
        <v>304</v>
      </c>
      <c r="E126" s="1" t="s">
        <v>207</v>
      </c>
      <c r="F126" s="6">
        <v>37200</v>
      </c>
      <c r="G126" s="5">
        <v>13458</v>
      </c>
      <c r="H126" s="5">
        <v>4921.7799999999916</v>
      </c>
    </row>
    <row r="127" spans="1:8" x14ac:dyDescent="0.4">
      <c r="A127" s="1" t="s">
        <v>99</v>
      </c>
      <c r="B127" s="1" t="s">
        <v>206</v>
      </c>
      <c r="C127" s="1" t="s">
        <v>3</v>
      </c>
      <c r="D127" s="1">
        <v>307</v>
      </c>
      <c r="E127" s="1" t="s">
        <v>208</v>
      </c>
      <c r="F127" s="6">
        <v>30482</v>
      </c>
      <c r="G127" s="5">
        <v>34049</v>
      </c>
      <c r="H127" s="5">
        <v>0</v>
      </c>
    </row>
    <row r="128" spans="1:8" x14ac:dyDescent="0.4">
      <c r="A128" s="1" t="s">
        <v>99</v>
      </c>
      <c r="B128" s="1" t="s">
        <v>206</v>
      </c>
      <c r="C128" s="1" t="s">
        <v>3</v>
      </c>
      <c r="D128" s="1">
        <v>331</v>
      </c>
      <c r="E128" s="1" t="s">
        <v>209</v>
      </c>
      <c r="F128" s="6">
        <v>30482</v>
      </c>
      <c r="G128" s="5">
        <v>28037</v>
      </c>
      <c r="H128" s="5">
        <v>5277.1866666666647</v>
      </c>
    </row>
    <row r="129" spans="1:8" x14ac:dyDescent="0.4">
      <c r="A129" s="1" t="s">
        <v>99</v>
      </c>
      <c r="B129" s="1" t="s">
        <v>206</v>
      </c>
      <c r="C129" s="1" t="s">
        <v>3</v>
      </c>
      <c r="D129" s="1">
        <v>330</v>
      </c>
      <c r="E129" s="1" t="s">
        <v>210</v>
      </c>
      <c r="F129" s="6">
        <v>30482</v>
      </c>
      <c r="G129" s="5">
        <v>18905</v>
      </c>
      <c r="H129" s="5">
        <v>0</v>
      </c>
    </row>
    <row r="130" spans="1:8" x14ac:dyDescent="0.4">
      <c r="A130" s="1" t="s">
        <v>99</v>
      </c>
      <c r="B130" s="1" t="s">
        <v>206</v>
      </c>
      <c r="C130" s="1" t="s">
        <v>3</v>
      </c>
      <c r="D130" s="1">
        <v>348</v>
      </c>
      <c r="E130" s="1" t="s">
        <v>211</v>
      </c>
      <c r="F130" s="6">
        <v>30482</v>
      </c>
      <c r="G130" s="5">
        <v>9587</v>
      </c>
      <c r="H130" s="5">
        <v>0</v>
      </c>
    </row>
    <row r="131" spans="1:8" x14ac:dyDescent="0.4">
      <c r="A131" s="1" t="s">
        <v>99</v>
      </c>
      <c r="B131" s="1" t="s">
        <v>206</v>
      </c>
      <c r="C131" s="1" t="s">
        <v>3</v>
      </c>
      <c r="D131" s="1">
        <v>333</v>
      </c>
      <c r="E131" s="1" t="s">
        <v>212</v>
      </c>
      <c r="F131" s="6">
        <v>30482</v>
      </c>
      <c r="G131" s="5">
        <v>697</v>
      </c>
      <c r="H131" s="5">
        <v>0</v>
      </c>
    </row>
    <row r="132" spans="1:8" x14ac:dyDescent="0.4">
      <c r="A132" s="1" t="s">
        <v>99</v>
      </c>
      <c r="B132" s="1" t="s">
        <v>206</v>
      </c>
      <c r="C132" s="1" t="s">
        <v>3</v>
      </c>
      <c r="D132" s="1">
        <v>333</v>
      </c>
      <c r="E132" s="1" t="s">
        <v>213</v>
      </c>
      <c r="F132" s="6">
        <v>32309</v>
      </c>
      <c r="G132" s="5">
        <v>948</v>
      </c>
      <c r="H132" s="5">
        <v>0</v>
      </c>
    </row>
    <row r="133" spans="1:8" x14ac:dyDescent="0.4">
      <c r="A133" s="1" t="s">
        <v>99</v>
      </c>
      <c r="B133" s="1" t="s">
        <v>206</v>
      </c>
      <c r="C133" s="1" t="s">
        <v>3</v>
      </c>
      <c r="D133" s="1">
        <v>333</v>
      </c>
      <c r="E133" s="1" t="s">
        <v>213</v>
      </c>
      <c r="F133" s="6">
        <v>32674</v>
      </c>
      <c r="G133" s="5">
        <v>1368</v>
      </c>
      <c r="H133" s="5">
        <v>0</v>
      </c>
    </row>
    <row r="134" spans="1:8" x14ac:dyDescent="0.4">
      <c r="A134" s="1" t="s">
        <v>99</v>
      </c>
      <c r="B134" s="1" t="s">
        <v>206</v>
      </c>
      <c r="C134" s="1" t="s">
        <v>3</v>
      </c>
      <c r="D134" s="1">
        <v>333</v>
      </c>
      <c r="E134" s="1" t="s">
        <v>213</v>
      </c>
      <c r="F134" s="6">
        <v>33039</v>
      </c>
      <c r="G134" s="5">
        <v>2550</v>
      </c>
      <c r="H134" s="5">
        <v>0</v>
      </c>
    </row>
    <row r="135" spans="1:8" x14ac:dyDescent="0.4">
      <c r="A135" s="1" t="s">
        <v>99</v>
      </c>
      <c r="B135" s="1" t="s">
        <v>206</v>
      </c>
      <c r="C135" s="1" t="s">
        <v>3</v>
      </c>
      <c r="D135" s="1">
        <v>311</v>
      </c>
      <c r="E135" s="1" t="s">
        <v>214</v>
      </c>
      <c r="F135" s="6">
        <v>34005</v>
      </c>
      <c r="G135" s="5">
        <v>4889</v>
      </c>
      <c r="H135" s="5">
        <v>0</v>
      </c>
    </row>
    <row r="136" spans="1:8" x14ac:dyDescent="0.4">
      <c r="A136" s="1" t="s">
        <v>99</v>
      </c>
      <c r="B136" s="1" t="s">
        <v>206</v>
      </c>
      <c r="C136" s="1" t="s">
        <v>3</v>
      </c>
      <c r="D136" s="1">
        <v>330</v>
      </c>
      <c r="E136" s="1" t="s">
        <v>215</v>
      </c>
      <c r="F136" s="6">
        <v>32674</v>
      </c>
      <c r="G136" s="5">
        <v>10469</v>
      </c>
      <c r="H136" s="5">
        <v>0</v>
      </c>
    </row>
    <row r="137" spans="1:8" x14ac:dyDescent="0.4">
      <c r="A137" s="1" t="s">
        <v>99</v>
      </c>
      <c r="B137" s="1" t="s">
        <v>206</v>
      </c>
      <c r="C137" s="1" t="s">
        <v>3</v>
      </c>
      <c r="D137" s="1">
        <v>334</v>
      </c>
      <c r="E137" s="1" t="s">
        <v>22</v>
      </c>
      <c r="F137" s="6">
        <v>34516</v>
      </c>
      <c r="G137" s="5">
        <v>6774</v>
      </c>
      <c r="H137" s="5">
        <v>0</v>
      </c>
    </row>
    <row r="138" spans="1:8" x14ac:dyDescent="0.4">
      <c r="A138" s="1" t="s">
        <v>99</v>
      </c>
      <c r="B138" s="1" t="s">
        <v>206</v>
      </c>
      <c r="C138" s="1" t="s">
        <v>3</v>
      </c>
      <c r="D138" s="1">
        <v>348</v>
      </c>
      <c r="E138" s="1" t="s">
        <v>216</v>
      </c>
      <c r="F138" s="6">
        <v>34516</v>
      </c>
      <c r="G138" s="5">
        <v>2943</v>
      </c>
      <c r="H138" s="5">
        <v>0</v>
      </c>
    </row>
    <row r="139" spans="1:8" x14ac:dyDescent="0.4">
      <c r="A139" s="1" t="s">
        <v>99</v>
      </c>
      <c r="B139" s="1" t="s">
        <v>206</v>
      </c>
      <c r="C139" s="1" t="s">
        <v>3</v>
      </c>
      <c r="D139" s="1">
        <v>311</v>
      </c>
      <c r="E139" s="1" t="s">
        <v>217</v>
      </c>
      <c r="F139" s="6">
        <v>34881</v>
      </c>
      <c r="G139" s="5">
        <v>2689</v>
      </c>
      <c r="H139" s="5">
        <v>0</v>
      </c>
    </row>
    <row r="140" spans="1:8" x14ac:dyDescent="0.4">
      <c r="A140" s="1" t="s">
        <v>99</v>
      </c>
      <c r="B140" s="1" t="s">
        <v>206</v>
      </c>
      <c r="C140" s="1" t="s">
        <v>3</v>
      </c>
      <c r="D140" s="1">
        <v>339</v>
      </c>
      <c r="E140" s="1" t="s">
        <v>218</v>
      </c>
      <c r="F140" s="6">
        <v>35247</v>
      </c>
      <c r="G140" s="5">
        <v>1994</v>
      </c>
      <c r="H140" s="5">
        <v>620.9133333333325</v>
      </c>
    </row>
    <row r="141" spans="1:8" x14ac:dyDescent="0.4">
      <c r="A141" s="1" t="s">
        <v>99</v>
      </c>
      <c r="B141" s="1" t="s">
        <v>206</v>
      </c>
      <c r="C141" s="1" t="s">
        <v>3</v>
      </c>
      <c r="D141" s="1">
        <v>330</v>
      </c>
      <c r="E141" s="1" t="s">
        <v>219</v>
      </c>
      <c r="F141" s="6">
        <v>35247</v>
      </c>
      <c r="G141" s="5">
        <v>2108</v>
      </c>
      <c r="H141" s="5">
        <v>946.72666666666692</v>
      </c>
    </row>
    <row r="142" spans="1:8" x14ac:dyDescent="0.4">
      <c r="A142" s="1" t="s">
        <v>99</v>
      </c>
      <c r="B142" s="1" t="s">
        <v>206</v>
      </c>
      <c r="C142" s="1" t="s">
        <v>3</v>
      </c>
      <c r="D142" s="1">
        <v>311</v>
      </c>
      <c r="E142" s="1" t="s">
        <v>220</v>
      </c>
      <c r="F142" s="6">
        <v>36038</v>
      </c>
      <c r="G142" s="5">
        <v>1562</v>
      </c>
      <c r="H142" s="5">
        <v>0</v>
      </c>
    </row>
    <row r="143" spans="1:8" x14ac:dyDescent="0.4">
      <c r="A143" s="1" t="s">
        <v>99</v>
      </c>
      <c r="B143" s="1" t="s">
        <v>206</v>
      </c>
      <c r="C143" s="1" t="s">
        <v>3</v>
      </c>
      <c r="D143" s="1">
        <v>320</v>
      </c>
      <c r="E143" s="1" t="s">
        <v>221</v>
      </c>
      <c r="F143" s="6">
        <v>36707</v>
      </c>
      <c r="G143" s="5">
        <v>819</v>
      </c>
      <c r="H143" s="5">
        <v>0</v>
      </c>
    </row>
    <row r="144" spans="1:8" x14ac:dyDescent="0.4">
      <c r="A144" s="1" t="s">
        <v>99</v>
      </c>
      <c r="B144" s="1" t="s">
        <v>206</v>
      </c>
      <c r="C144" s="1" t="s">
        <v>3</v>
      </c>
      <c r="D144" s="1">
        <v>311</v>
      </c>
      <c r="E144" s="1" t="s">
        <v>222</v>
      </c>
      <c r="F144" s="6">
        <v>37762</v>
      </c>
      <c r="G144" s="5">
        <v>4324</v>
      </c>
      <c r="H144" s="5">
        <v>0</v>
      </c>
    </row>
    <row r="145" spans="1:8" x14ac:dyDescent="0.4">
      <c r="A145" s="1" t="s">
        <v>99</v>
      </c>
      <c r="B145" s="1" t="s">
        <v>206</v>
      </c>
      <c r="C145" s="1" t="s">
        <v>3</v>
      </c>
      <c r="D145" s="1">
        <v>334</v>
      </c>
      <c r="E145" s="1" t="s">
        <v>223</v>
      </c>
      <c r="F145" s="6">
        <v>38357</v>
      </c>
      <c r="G145" s="5">
        <v>355</v>
      </c>
      <c r="H145" s="5">
        <v>17.153333333333364</v>
      </c>
    </row>
    <row r="146" spans="1:8" x14ac:dyDescent="0.4">
      <c r="A146" s="1" t="s">
        <v>99</v>
      </c>
      <c r="B146" s="1" t="s">
        <v>206</v>
      </c>
      <c r="C146" s="1" t="s">
        <v>3</v>
      </c>
      <c r="D146" s="1">
        <v>320</v>
      </c>
      <c r="E146" s="1" t="s">
        <v>224</v>
      </c>
      <c r="F146" s="6">
        <v>38714</v>
      </c>
      <c r="G146" s="5">
        <v>2200</v>
      </c>
      <c r="H146" s="5">
        <v>214.19333333333293</v>
      </c>
    </row>
    <row r="147" spans="1:8" x14ac:dyDescent="0.4">
      <c r="A147" s="1" t="s">
        <v>99</v>
      </c>
      <c r="B147" s="1" t="s">
        <v>206</v>
      </c>
      <c r="C147" s="1" t="s">
        <v>3</v>
      </c>
      <c r="D147" s="1">
        <v>320</v>
      </c>
      <c r="E147" s="1" t="s">
        <v>225</v>
      </c>
      <c r="F147" s="6">
        <v>39335</v>
      </c>
      <c r="G147" s="5">
        <v>341</v>
      </c>
      <c r="H147" s="5">
        <v>62.186666666666611</v>
      </c>
    </row>
    <row r="148" spans="1:8" x14ac:dyDescent="0.4">
      <c r="A148" s="1" t="s">
        <v>99</v>
      </c>
      <c r="B148" s="1" t="s">
        <v>206</v>
      </c>
      <c r="C148" s="1" t="s">
        <v>3</v>
      </c>
      <c r="D148" s="1">
        <v>311</v>
      </c>
      <c r="E148" s="1" t="s">
        <v>226</v>
      </c>
      <c r="F148" s="6">
        <v>39413</v>
      </c>
      <c r="G148" s="5">
        <v>5761</v>
      </c>
      <c r="H148" s="5">
        <v>1112.1933333333345</v>
      </c>
    </row>
    <row r="149" spans="1:8" x14ac:dyDescent="0.4">
      <c r="A149" s="1" t="s">
        <v>99</v>
      </c>
      <c r="B149" s="1" t="s">
        <v>206</v>
      </c>
      <c r="C149" s="1" t="s">
        <v>3</v>
      </c>
      <c r="D149" s="1">
        <v>311</v>
      </c>
      <c r="E149" s="1" t="s">
        <v>227</v>
      </c>
      <c r="F149" s="6">
        <v>39898</v>
      </c>
      <c r="G149" s="5">
        <v>2548</v>
      </c>
      <c r="H149" s="5">
        <v>661.41333333333318</v>
      </c>
    </row>
    <row r="150" spans="1:8" x14ac:dyDescent="0.4">
      <c r="A150" s="1" t="s">
        <v>99</v>
      </c>
      <c r="B150" s="1" t="s">
        <v>206</v>
      </c>
      <c r="C150" s="1" t="s">
        <v>3</v>
      </c>
      <c r="D150" s="1">
        <v>311</v>
      </c>
      <c r="E150" s="1" t="s">
        <v>228</v>
      </c>
      <c r="F150" s="6">
        <v>39882</v>
      </c>
      <c r="G150" s="5">
        <v>172</v>
      </c>
      <c r="H150" s="5">
        <v>44.263333333333279</v>
      </c>
    </row>
    <row r="151" spans="1:8" x14ac:dyDescent="0.4">
      <c r="A151" s="1" t="s">
        <v>99</v>
      </c>
      <c r="B151" s="1" t="s">
        <v>206</v>
      </c>
      <c r="C151" s="1" t="s">
        <v>3</v>
      </c>
      <c r="D151" s="1">
        <v>311</v>
      </c>
      <c r="E151" s="1" t="s">
        <v>229</v>
      </c>
      <c r="F151" s="6">
        <v>41404</v>
      </c>
      <c r="G151" s="5">
        <v>2146</v>
      </c>
      <c r="H151" s="5">
        <v>999.38333333333458</v>
      </c>
    </row>
    <row r="152" spans="1:8" x14ac:dyDescent="0.4">
      <c r="A152" s="1" t="s">
        <v>99</v>
      </c>
      <c r="B152" s="1" t="s">
        <v>206</v>
      </c>
      <c r="C152" s="1" t="s">
        <v>3</v>
      </c>
      <c r="D152" s="1">
        <v>303</v>
      </c>
      <c r="E152" s="1" t="s">
        <v>230</v>
      </c>
      <c r="F152" s="6" t="s">
        <v>231</v>
      </c>
      <c r="G152" s="5">
        <v>550</v>
      </c>
      <c r="H152" s="5">
        <v>550</v>
      </c>
    </row>
    <row r="153" spans="1:8" x14ac:dyDescent="0.4">
      <c r="A153" s="1" t="s">
        <v>99</v>
      </c>
      <c r="B153" s="1" t="s">
        <v>206</v>
      </c>
      <c r="C153" s="1" t="s">
        <v>3</v>
      </c>
      <c r="D153" s="1">
        <v>303</v>
      </c>
      <c r="E153" s="1" t="s">
        <v>232</v>
      </c>
      <c r="F153" s="6" t="s">
        <v>231</v>
      </c>
      <c r="G153" s="5">
        <v>1325</v>
      </c>
      <c r="H153" s="5">
        <v>1325</v>
      </c>
    </row>
    <row r="154" spans="1:8" x14ac:dyDescent="0.4">
      <c r="A154" s="1" t="s">
        <v>99</v>
      </c>
      <c r="B154" s="1" t="s">
        <v>233</v>
      </c>
      <c r="C154" s="1" t="s">
        <v>3</v>
      </c>
      <c r="D154" s="1">
        <v>330</v>
      </c>
      <c r="E154" s="1" t="s">
        <v>234</v>
      </c>
      <c r="F154" s="6">
        <v>27760</v>
      </c>
      <c r="G154" s="5">
        <v>4193</v>
      </c>
      <c r="H154" s="5">
        <v>165.8819726027391</v>
      </c>
    </row>
    <row r="155" spans="1:8" x14ac:dyDescent="0.4">
      <c r="A155" s="1" t="s">
        <v>99</v>
      </c>
      <c r="B155" s="1" t="s">
        <v>233</v>
      </c>
      <c r="C155" s="1" t="s">
        <v>3</v>
      </c>
      <c r="D155" s="1">
        <v>303</v>
      </c>
      <c r="E155" s="1" t="s">
        <v>235</v>
      </c>
      <c r="F155" s="6">
        <v>28856</v>
      </c>
      <c r="G155" s="5">
        <v>166148</v>
      </c>
      <c r="H155" s="5">
        <v>166148</v>
      </c>
    </row>
    <row r="156" spans="1:8" x14ac:dyDescent="0.4">
      <c r="A156" s="1" t="s">
        <v>99</v>
      </c>
      <c r="B156" s="1" t="s">
        <v>233</v>
      </c>
      <c r="C156" s="1" t="s">
        <v>3</v>
      </c>
      <c r="D156" s="1">
        <v>311</v>
      </c>
      <c r="E156" s="1" t="s">
        <v>236</v>
      </c>
      <c r="F156" s="6">
        <v>28856</v>
      </c>
      <c r="G156" s="5">
        <v>667</v>
      </c>
      <c r="H156" s="5">
        <v>0</v>
      </c>
    </row>
    <row r="157" spans="1:8" x14ac:dyDescent="0.4">
      <c r="A157" s="1" t="s">
        <v>99</v>
      </c>
      <c r="B157" s="1" t="s">
        <v>233</v>
      </c>
      <c r="C157" s="1" t="s">
        <v>3</v>
      </c>
      <c r="D157" s="1">
        <v>347</v>
      </c>
      <c r="E157" s="1" t="s">
        <v>237</v>
      </c>
      <c r="F157" s="6">
        <v>30317</v>
      </c>
      <c r="G157" s="5">
        <v>541</v>
      </c>
      <c r="H157" s="5">
        <v>0</v>
      </c>
    </row>
    <row r="158" spans="1:8" x14ac:dyDescent="0.4">
      <c r="A158" s="1" t="s">
        <v>99</v>
      </c>
      <c r="B158" s="1" t="s">
        <v>233</v>
      </c>
      <c r="C158" s="1" t="s">
        <v>3</v>
      </c>
      <c r="D158" s="1">
        <v>330</v>
      </c>
      <c r="E158" s="1" t="s">
        <v>238</v>
      </c>
      <c r="F158" s="6">
        <v>30317</v>
      </c>
      <c r="G158" s="5">
        <v>84665</v>
      </c>
      <c r="H158" s="5">
        <v>15211.864931506847</v>
      </c>
    </row>
    <row r="159" spans="1:8" x14ac:dyDescent="0.4">
      <c r="A159" s="1" t="s">
        <v>99</v>
      </c>
      <c r="B159" s="1" t="s">
        <v>233</v>
      </c>
      <c r="C159" s="1" t="s">
        <v>3</v>
      </c>
      <c r="D159" s="1">
        <v>344</v>
      </c>
      <c r="E159" s="1" t="s">
        <v>239</v>
      </c>
      <c r="F159" s="6">
        <v>30682</v>
      </c>
      <c r="G159" s="5">
        <v>382</v>
      </c>
      <c r="H159" s="5">
        <v>0</v>
      </c>
    </row>
    <row r="160" spans="1:8" x14ac:dyDescent="0.4">
      <c r="A160" s="1" t="s">
        <v>99</v>
      </c>
      <c r="B160" s="1" t="s">
        <v>233</v>
      </c>
      <c r="C160" s="1" t="s">
        <v>3</v>
      </c>
      <c r="D160" s="1">
        <v>330</v>
      </c>
      <c r="E160" s="1" t="s">
        <v>238</v>
      </c>
      <c r="F160" s="6">
        <v>30682</v>
      </c>
      <c r="G160" s="5">
        <v>616</v>
      </c>
      <c r="H160" s="5">
        <v>122.99747945205468</v>
      </c>
    </row>
    <row r="161" spans="1:8" x14ac:dyDescent="0.4">
      <c r="A161" s="1" t="s">
        <v>99</v>
      </c>
      <c r="B161" s="1" t="s">
        <v>233</v>
      </c>
      <c r="C161" s="1" t="s">
        <v>3</v>
      </c>
      <c r="D161" s="1">
        <v>347</v>
      </c>
      <c r="E161" s="1" t="s">
        <v>240</v>
      </c>
      <c r="F161" s="6">
        <v>31048</v>
      </c>
      <c r="G161" s="5">
        <v>48119</v>
      </c>
      <c r="H161" s="5">
        <v>0</v>
      </c>
    </row>
    <row r="162" spans="1:8" x14ac:dyDescent="0.4">
      <c r="A162" s="1" t="s">
        <v>99</v>
      </c>
      <c r="B162" s="1" t="s">
        <v>233</v>
      </c>
      <c r="C162" s="1" t="s">
        <v>3</v>
      </c>
      <c r="D162" s="1">
        <v>330</v>
      </c>
      <c r="E162" s="1" t="s">
        <v>238</v>
      </c>
      <c r="F162" s="6">
        <v>31048</v>
      </c>
      <c r="G162" s="5">
        <v>4466</v>
      </c>
      <c r="H162" s="5">
        <v>981.29643835616207</v>
      </c>
    </row>
    <row r="163" spans="1:8" x14ac:dyDescent="0.4">
      <c r="A163" s="1" t="s">
        <v>99</v>
      </c>
      <c r="B163" s="1" t="s">
        <v>233</v>
      </c>
      <c r="C163" s="1" t="s">
        <v>3</v>
      </c>
      <c r="D163" s="1">
        <v>345</v>
      </c>
      <c r="E163" s="1" t="s">
        <v>228</v>
      </c>
      <c r="F163" s="6">
        <v>31778</v>
      </c>
      <c r="G163" s="5">
        <v>134</v>
      </c>
      <c r="H163" s="5">
        <v>0</v>
      </c>
    </row>
    <row r="164" spans="1:8" x14ac:dyDescent="0.4">
      <c r="A164" s="1" t="s">
        <v>99</v>
      </c>
      <c r="B164" s="1" t="s">
        <v>233</v>
      </c>
      <c r="C164" s="1" t="s">
        <v>3</v>
      </c>
      <c r="D164" s="1">
        <v>311</v>
      </c>
      <c r="E164" s="1" t="s">
        <v>241</v>
      </c>
      <c r="F164" s="6">
        <v>32143</v>
      </c>
      <c r="G164" s="5">
        <v>377</v>
      </c>
      <c r="H164" s="5">
        <v>37.570890410958839</v>
      </c>
    </row>
    <row r="165" spans="1:8" x14ac:dyDescent="0.4">
      <c r="A165" s="1" t="s">
        <v>99</v>
      </c>
      <c r="B165" s="1" t="s">
        <v>233</v>
      </c>
      <c r="C165" s="1" t="s">
        <v>3</v>
      </c>
      <c r="D165" s="1">
        <v>334</v>
      </c>
      <c r="E165" s="1" t="s">
        <v>242</v>
      </c>
      <c r="F165" s="6">
        <v>32509</v>
      </c>
      <c r="G165" s="5">
        <v>11486</v>
      </c>
      <c r="H165" s="5">
        <v>0</v>
      </c>
    </row>
    <row r="166" spans="1:8" x14ac:dyDescent="0.4">
      <c r="A166" s="1" t="s">
        <v>99</v>
      </c>
      <c r="B166" s="1" t="s">
        <v>233</v>
      </c>
      <c r="C166" s="1" t="s">
        <v>3</v>
      </c>
      <c r="D166" s="1">
        <v>347</v>
      </c>
      <c r="E166" s="1" t="s">
        <v>243</v>
      </c>
      <c r="F166" s="6">
        <v>32509</v>
      </c>
      <c r="G166" s="5">
        <v>5603</v>
      </c>
      <c r="H166" s="5">
        <v>0</v>
      </c>
    </row>
    <row r="167" spans="1:8" x14ac:dyDescent="0.4">
      <c r="A167" s="1" t="s">
        <v>99</v>
      </c>
      <c r="B167" s="1" t="s">
        <v>233</v>
      </c>
      <c r="C167" s="1" t="s">
        <v>3</v>
      </c>
      <c r="D167" s="1">
        <v>347</v>
      </c>
      <c r="E167" s="1" t="s">
        <v>244</v>
      </c>
      <c r="F167" s="6">
        <v>32509</v>
      </c>
      <c r="G167" s="5">
        <v>909</v>
      </c>
      <c r="H167" s="5">
        <v>0</v>
      </c>
    </row>
    <row r="168" spans="1:8" x14ac:dyDescent="0.4">
      <c r="A168" s="1" t="s">
        <v>99</v>
      </c>
      <c r="B168" s="1" t="s">
        <v>233</v>
      </c>
      <c r="C168" s="1" t="s">
        <v>3</v>
      </c>
      <c r="D168" s="1">
        <v>330</v>
      </c>
      <c r="E168" s="1" t="s">
        <v>238</v>
      </c>
      <c r="F168" s="6">
        <v>32509</v>
      </c>
      <c r="G168" s="5">
        <v>15000</v>
      </c>
      <c r="H168" s="5">
        <v>4496.7123287671238</v>
      </c>
    </row>
    <row r="169" spans="1:8" x14ac:dyDescent="0.4">
      <c r="A169" s="1" t="s">
        <v>99</v>
      </c>
      <c r="B169" s="1" t="s">
        <v>233</v>
      </c>
      <c r="C169" s="1" t="s">
        <v>3</v>
      </c>
      <c r="D169" s="1">
        <v>334</v>
      </c>
      <c r="E169" s="1" t="s">
        <v>242</v>
      </c>
      <c r="F169" s="6">
        <v>32874</v>
      </c>
      <c r="G169" s="5">
        <v>1214</v>
      </c>
      <c r="H169" s="5">
        <v>0</v>
      </c>
    </row>
    <row r="170" spans="1:8" x14ac:dyDescent="0.4">
      <c r="A170" s="1" t="s">
        <v>99</v>
      </c>
      <c r="B170" s="1" t="s">
        <v>233</v>
      </c>
      <c r="C170" s="1" t="s">
        <v>3</v>
      </c>
      <c r="D170" s="1">
        <v>345</v>
      </c>
      <c r="E170" s="1" t="s">
        <v>245</v>
      </c>
      <c r="F170" s="6">
        <v>32874</v>
      </c>
      <c r="G170" s="5">
        <v>1547</v>
      </c>
      <c r="H170" s="5">
        <v>0</v>
      </c>
    </row>
    <row r="171" spans="1:8" x14ac:dyDescent="0.4">
      <c r="A171" s="1" t="s">
        <v>99</v>
      </c>
      <c r="B171" s="1" t="s">
        <v>233</v>
      </c>
      <c r="C171" s="1" t="s">
        <v>3</v>
      </c>
      <c r="D171" s="1">
        <v>330</v>
      </c>
      <c r="E171" s="1" t="s">
        <v>238</v>
      </c>
      <c r="F171" s="6">
        <v>32874</v>
      </c>
      <c r="G171" s="5">
        <v>165</v>
      </c>
      <c r="H171" s="5">
        <v>52.763835616438371</v>
      </c>
    </row>
    <row r="172" spans="1:8" x14ac:dyDescent="0.4">
      <c r="A172" s="1" t="s">
        <v>99</v>
      </c>
      <c r="B172" s="1" t="s">
        <v>233</v>
      </c>
      <c r="C172" s="1" t="s">
        <v>3</v>
      </c>
      <c r="D172" s="1">
        <v>330</v>
      </c>
      <c r="E172" s="1" t="s">
        <v>238</v>
      </c>
      <c r="F172" s="6">
        <v>32874</v>
      </c>
      <c r="G172" s="5">
        <v>1611</v>
      </c>
      <c r="H172" s="5">
        <v>515.166904109592</v>
      </c>
    </row>
    <row r="173" spans="1:8" x14ac:dyDescent="0.4">
      <c r="A173" s="1" t="s">
        <v>99</v>
      </c>
      <c r="B173" s="1" t="s">
        <v>233</v>
      </c>
      <c r="C173" s="1" t="s">
        <v>3</v>
      </c>
      <c r="D173" s="1">
        <v>334</v>
      </c>
      <c r="E173" s="1" t="s">
        <v>246</v>
      </c>
      <c r="F173" s="6">
        <v>33970</v>
      </c>
      <c r="G173" s="5">
        <v>1922</v>
      </c>
      <c r="H173" s="5">
        <v>0</v>
      </c>
    </row>
    <row r="174" spans="1:8" x14ac:dyDescent="0.4">
      <c r="A174" s="1" t="s">
        <v>99</v>
      </c>
      <c r="B174" s="1" t="s">
        <v>233</v>
      </c>
      <c r="C174" s="1" t="s">
        <v>3</v>
      </c>
      <c r="D174" s="1">
        <v>347</v>
      </c>
      <c r="E174" s="1" t="s">
        <v>247</v>
      </c>
      <c r="F174" s="6">
        <v>33970</v>
      </c>
      <c r="G174" s="5">
        <v>2373</v>
      </c>
      <c r="H174" s="5">
        <v>0</v>
      </c>
    </row>
    <row r="175" spans="1:8" x14ac:dyDescent="0.4">
      <c r="A175" s="1" t="s">
        <v>99</v>
      </c>
      <c r="B175" s="1" t="s">
        <v>233</v>
      </c>
      <c r="C175" s="1" t="s">
        <v>3</v>
      </c>
      <c r="D175" s="1">
        <v>345</v>
      </c>
      <c r="E175" s="1" t="s">
        <v>245</v>
      </c>
      <c r="F175" s="6">
        <v>33970</v>
      </c>
      <c r="G175" s="5">
        <v>248</v>
      </c>
      <c r="H175" s="5">
        <v>0</v>
      </c>
    </row>
    <row r="176" spans="1:8" x14ac:dyDescent="0.4">
      <c r="A176" s="1" t="s">
        <v>99</v>
      </c>
      <c r="B176" s="1" t="s">
        <v>233</v>
      </c>
      <c r="C176" s="1" t="s">
        <v>3</v>
      </c>
      <c r="D176" s="1">
        <v>330</v>
      </c>
      <c r="E176" s="1" t="s">
        <v>248</v>
      </c>
      <c r="F176" s="6">
        <v>34335</v>
      </c>
      <c r="G176" s="5">
        <v>176</v>
      </c>
      <c r="H176" s="5">
        <v>70.371068493150517</v>
      </c>
    </row>
    <row r="177" spans="1:8" x14ac:dyDescent="0.4">
      <c r="A177" s="1" t="s">
        <v>99</v>
      </c>
      <c r="B177" s="1" t="s">
        <v>233</v>
      </c>
      <c r="C177" s="1" t="s">
        <v>3</v>
      </c>
      <c r="D177" s="1">
        <v>330</v>
      </c>
      <c r="E177" s="1" t="s">
        <v>248</v>
      </c>
      <c r="F177" s="6">
        <v>34335</v>
      </c>
      <c r="G177" s="5">
        <v>68325</v>
      </c>
      <c r="H177" s="5">
        <v>27318.768493150681</v>
      </c>
    </row>
    <row r="178" spans="1:8" x14ac:dyDescent="0.4">
      <c r="A178" s="1" t="s">
        <v>99</v>
      </c>
      <c r="B178" s="1" t="s">
        <v>233</v>
      </c>
      <c r="C178" s="1" t="s">
        <v>3</v>
      </c>
      <c r="D178" s="1">
        <v>330</v>
      </c>
      <c r="E178" s="1" t="s">
        <v>213</v>
      </c>
      <c r="F178" s="6">
        <v>34700</v>
      </c>
      <c r="G178" s="5">
        <v>2000</v>
      </c>
      <c r="H178" s="5">
        <v>0</v>
      </c>
    </row>
    <row r="179" spans="1:8" x14ac:dyDescent="0.4">
      <c r="A179" s="1" t="s">
        <v>99</v>
      </c>
      <c r="B179" s="1" t="s">
        <v>233</v>
      </c>
      <c r="C179" s="1" t="s">
        <v>3</v>
      </c>
      <c r="D179" s="1">
        <v>334</v>
      </c>
      <c r="E179" s="1" t="s">
        <v>22</v>
      </c>
      <c r="F179" s="6">
        <v>34700</v>
      </c>
      <c r="G179" s="5">
        <v>1000</v>
      </c>
      <c r="H179" s="5">
        <v>0</v>
      </c>
    </row>
    <row r="180" spans="1:8" x14ac:dyDescent="0.4">
      <c r="A180" s="1" t="s">
        <v>99</v>
      </c>
      <c r="B180" s="1" t="s">
        <v>233</v>
      </c>
      <c r="C180" s="1" t="s">
        <v>3</v>
      </c>
      <c r="D180" s="1">
        <v>334</v>
      </c>
      <c r="E180" s="1" t="s">
        <v>249</v>
      </c>
      <c r="F180" s="6">
        <v>34700</v>
      </c>
      <c r="G180" s="5">
        <v>372</v>
      </c>
      <c r="H180" s="5">
        <v>0</v>
      </c>
    </row>
    <row r="181" spans="1:8" x14ac:dyDescent="0.4">
      <c r="A181" s="1" t="s">
        <v>99</v>
      </c>
      <c r="B181" s="1" t="s">
        <v>233</v>
      </c>
      <c r="C181" s="1" t="s">
        <v>3</v>
      </c>
      <c r="D181" s="1">
        <v>347</v>
      </c>
      <c r="E181" s="1" t="s">
        <v>250</v>
      </c>
      <c r="F181" s="6">
        <v>34700</v>
      </c>
      <c r="G181" s="5">
        <v>996</v>
      </c>
      <c r="H181" s="5">
        <v>0</v>
      </c>
    </row>
    <row r="182" spans="1:8" x14ac:dyDescent="0.4">
      <c r="A182" s="1" t="s">
        <v>99</v>
      </c>
      <c r="B182" s="1" t="s">
        <v>233</v>
      </c>
      <c r="C182" s="1" t="s">
        <v>3</v>
      </c>
      <c r="D182" s="1">
        <v>311</v>
      </c>
      <c r="E182" s="1" t="s">
        <v>251</v>
      </c>
      <c r="F182" s="6">
        <v>37842</v>
      </c>
      <c r="G182" s="5">
        <v>607</v>
      </c>
      <c r="H182" s="5">
        <v>297.4299999999991</v>
      </c>
    </row>
    <row r="183" spans="1:8" x14ac:dyDescent="0.4">
      <c r="A183" s="1" t="s">
        <v>99</v>
      </c>
      <c r="B183" s="1" t="s">
        <v>233</v>
      </c>
      <c r="C183" s="1" t="s">
        <v>3</v>
      </c>
      <c r="D183" s="1">
        <v>347</v>
      </c>
      <c r="E183" s="1" t="s">
        <v>252</v>
      </c>
      <c r="F183" s="6">
        <v>42948</v>
      </c>
      <c r="G183" s="5">
        <v>6800</v>
      </c>
      <c r="H183" s="5">
        <v>2436.8219178082154</v>
      </c>
    </row>
    <row r="184" spans="1:8" x14ac:dyDescent="0.4">
      <c r="A184" s="1" t="s">
        <v>99</v>
      </c>
      <c r="B184" s="1" t="s">
        <v>233</v>
      </c>
      <c r="C184" s="1" t="s">
        <v>3</v>
      </c>
      <c r="D184" s="1">
        <v>330</v>
      </c>
      <c r="E184" s="1" t="s">
        <v>253</v>
      </c>
      <c r="F184" s="6">
        <v>34335</v>
      </c>
      <c r="G184" s="5">
        <v>14118</v>
      </c>
      <c r="H184" s="5">
        <v>6329.3200000000143</v>
      </c>
    </row>
    <row r="185" spans="1:8" x14ac:dyDescent="0.4">
      <c r="A185" s="1" t="s">
        <v>99</v>
      </c>
      <c r="B185" s="1" t="s">
        <v>233</v>
      </c>
      <c r="C185" s="1" t="s">
        <v>3</v>
      </c>
      <c r="D185" s="1">
        <v>330</v>
      </c>
      <c r="E185" s="1" t="s">
        <v>253</v>
      </c>
      <c r="F185" s="6">
        <v>34335</v>
      </c>
      <c r="G185" s="5">
        <v>8665</v>
      </c>
      <c r="H185" s="5">
        <v>3885.2666666666701</v>
      </c>
    </row>
    <row r="186" spans="1:8" x14ac:dyDescent="0.4">
      <c r="A186" s="1" t="s">
        <v>99</v>
      </c>
      <c r="B186" s="1" t="s">
        <v>233</v>
      </c>
      <c r="C186" s="1" t="s">
        <v>3</v>
      </c>
      <c r="D186" s="1">
        <v>333</v>
      </c>
      <c r="E186" s="1" t="s">
        <v>254</v>
      </c>
      <c r="F186" s="6">
        <v>37872</v>
      </c>
      <c r="G186" s="5">
        <v>1502</v>
      </c>
      <c r="H186" s="5">
        <v>604.97555555555584</v>
      </c>
    </row>
    <row r="187" spans="1:8" x14ac:dyDescent="0.4">
      <c r="A187" s="1" t="s">
        <v>99</v>
      </c>
      <c r="B187" s="1" t="s">
        <v>233</v>
      </c>
      <c r="C187" s="1" t="s">
        <v>3</v>
      </c>
      <c r="D187" s="1">
        <v>333</v>
      </c>
      <c r="E187" s="1" t="s">
        <v>254</v>
      </c>
      <c r="F187" s="6">
        <v>37973</v>
      </c>
      <c r="G187" s="5">
        <v>1520</v>
      </c>
      <c r="H187" s="5">
        <v>624.88555555555843</v>
      </c>
    </row>
    <row r="188" spans="1:8" x14ac:dyDescent="0.4">
      <c r="A188" s="1" t="s">
        <v>99</v>
      </c>
      <c r="B188" s="1" t="s">
        <v>233</v>
      </c>
      <c r="C188" s="1" t="s">
        <v>3</v>
      </c>
      <c r="D188" s="1">
        <v>333</v>
      </c>
      <c r="E188" s="1" t="s">
        <v>254</v>
      </c>
      <c r="F188" s="6">
        <v>38898</v>
      </c>
      <c r="G188" s="5">
        <v>6952</v>
      </c>
      <c r="H188" s="5">
        <v>3437.3777777777768</v>
      </c>
    </row>
    <row r="189" spans="1:8" x14ac:dyDescent="0.4">
      <c r="A189" s="1" t="s">
        <v>99</v>
      </c>
      <c r="B189" s="1" t="s">
        <v>233</v>
      </c>
      <c r="C189" s="1" t="s">
        <v>3</v>
      </c>
      <c r="D189" s="1">
        <v>333</v>
      </c>
      <c r="E189" s="1" t="s">
        <v>254</v>
      </c>
      <c r="F189" s="6">
        <v>38938</v>
      </c>
      <c r="G189" s="5">
        <v>2715</v>
      </c>
      <c r="H189" s="5">
        <v>1357.4966666666623</v>
      </c>
    </row>
    <row r="190" spans="1:8" x14ac:dyDescent="0.4">
      <c r="A190" s="1" t="s">
        <v>99</v>
      </c>
      <c r="B190" s="1" t="s">
        <v>233</v>
      </c>
      <c r="C190" s="1" t="s">
        <v>3</v>
      </c>
      <c r="D190" s="1">
        <v>333</v>
      </c>
      <c r="E190" s="1" t="s">
        <v>254</v>
      </c>
      <c r="F190" s="6">
        <v>39082</v>
      </c>
      <c r="G190" s="5">
        <v>2177</v>
      </c>
      <c r="H190" s="5">
        <v>1112.6855555555558</v>
      </c>
    </row>
    <row r="191" spans="1:8" x14ac:dyDescent="0.4">
      <c r="A191" s="1" t="s">
        <v>99</v>
      </c>
      <c r="B191" s="1" t="s">
        <v>233</v>
      </c>
      <c r="C191" s="1" t="s">
        <v>3</v>
      </c>
      <c r="D191" s="1">
        <v>311</v>
      </c>
      <c r="E191" s="1" t="s">
        <v>255</v>
      </c>
      <c r="F191" s="6">
        <v>39342</v>
      </c>
      <c r="G191" s="5">
        <v>9566</v>
      </c>
      <c r="H191" s="5">
        <v>2909.6533333333336</v>
      </c>
    </row>
    <row r="192" spans="1:8" x14ac:dyDescent="0.4">
      <c r="A192" s="1" t="s">
        <v>99</v>
      </c>
      <c r="B192" s="1" t="s">
        <v>233</v>
      </c>
      <c r="C192" s="1" t="s">
        <v>3</v>
      </c>
      <c r="D192" s="1">
        <v>304</v>
      </c>
      <c r="E192" s="1" t="s">
        <v>256</v>
      </c>
      <c r="F192" s="6">
        <v>39386</v>
      </c>
      <c r="G192" s="5">
        <v>569</v>
      </c>
      <c r="H192" s="5">
        <v>344.11333333333278</v>
      </c>
    </row>
    <row r="193" spans="1:8" x14ac:dyDescent="0.4">
      <c r="A193" s="1" t="s">
        <v>99</v>
      </c>
      <c r="B193" s="1" t="s">
        <v>233</v>
      </c>
      <c r="C193" s="1" t="s">
        <v>3</v>
      </c>
      <c r="D193" s="1">
        <v>333</v>
      </c>
      <c r="E193" s="1" t="s">
        <v>254</v>
      </c>
      <c r="F193" s="6">
        <v>39848</v>
      </c>
      <c r="G193" s="5">
        <v>969</v>
      </c>
      <c r="H193" s="5">
        <v>565.24666666666371</v>
      </c>
    </row>
    <row r="194" spans="1:8" x14ac:dyDescent="0.4">
      <c r="A194" s="1" t="s">
        <v>99</v>
      </c>
      <c r="B194" s="1" t="s">
        <v>233</v>
      </c>
      <c r="C194" s="1" t="s">
        <v>3</v>
      </c>
      <c r="D194" s="1">
        <v>333</v>
      </c>
      <c r="E194" s="1" t="s">
        <v>254</v>
      </c>
      <c r="F194" s="6">
        <v>39854</v>
      </c>
      <c r="G194" s="5">
        <v>1266</v>
      </c>
      <c r="H194" s="5">
        <v>738.49666666666758</v>
      </c>
    </row>
    <row r="195" spans="1:8" x14ac:dyDescent="0.4">
      <c r="A195" s="1" t="s">
        <v>99</v>
      </c>
      <c r="B195" s="1" t="s">
        <v>233</v>
      </c>
      <c r="C195" s="1" t="s">
        <v>3</v>
      </c>
      <c r="D195" s="1">
        <v>311</v>
      </c>
      <c r="E195" s="1" t="s">
        <v>255</v>
      </c>
      <c r="F195" s="6">
        <v>39874</v>
      </c>
      <c r="G195" s="5">
        <v>3235</v>
      </c>
      <c r="H195" s="5">
        <v>1226.6066666666625</v>
      </c>
    </row>
    <row r="196" spans="1:8" x14ac:dyDescent="0.4">
      <c r="A196" s="1" t="s">
        <v>99</v>
      </c>
      <c r="B196" s="1" t="s">
        <v>233</v>
      </c>
      <c r="C196" s="1" t="s">
        <v>3</v>
      </c>
      <c r="D196" s="1">
        <v>311</v>
      </c>
      <c r="E196" s="1" t="s">
        <v>255</v>
      </c>
      <c r="F196" s="6">
        <v>40209</v>
      </c>
      <c r="G196" s="5">
        <v>1654</v>
      </c>
      <c r="H196" s="5">
        <v>696.05666666666752</v>
      </c>
    </row>
    <row r="197" spans="1:8" x14ac:dyDescent="0.4">
      <c r="A197" s="1" t="s">
        <v>99</v>
      </c>
      <c r="B197" s="1" t="s">
        <v>233</v>
      </c>
      <c r="C197" s="1" t="s">
        <v>3</v>
      </c>
      <c r="D197" s="1">
        <v>330</v>
      </c>
      <c r="E197" s="1" t="s">
        <v>257</v>
      </c>
      <c r="F197" s="6">
        <v>40512</v>
      </c>
      <c r="G197" s="5">
        <v>555</v>
      </c>
      <c r="H197" s="5">
        <v>316.34999999999872</v>
      </c>
    </row>
    <row r="198" spans="1:8" x14ac:dyDescent="0.4">
      <c r="A198" s="1" t="s">
        <v>99</v>
      </c>
      <c r="B198" s="1" t="s">
        <v>233</v>
      </c>
      <c r="C198" s="1" t="s">
        <v>3</v>
      </c>
      <c r="D198" s="1">
        <v>333</v>
      </c>
      <c r="E198" s="1" t="s">
        <v>254</v>
      </c>
      <c r="F198" s="6">
        <v>40735</v>
      </c>
      <c r="G198" s="5">
        <v>629</v>
      </c>
      <c r="H198" s="5">
        <v>417.58555555555648</v>
      </c>
    </row>
    <row r="199" spans="1:8" x14ac:dyDescent="0.4">
      <c r="A199" s="1" t="s">
        <v>99</v>
      </c>
      <c r="B199" s="1" t="s">
        <v>233</v>
      </c>
      <c r="C199" s="1" t="s">
        <v>3</v>
      </c>
      <c r="D199" s="1">
        <v>311</v>
      </c>
      <c r="E199" s="1" t="s">
        <v>258</v>
      </c>
      <c r="F199" s="6">
        <v>40754</v>
      </c>
      <c r="G199" s="5">
        <v>500</v>
      </c>
      <c r="H199" s="5">
        <v>373.95666666666563</v>
      </c>
    </row>
    <row r="200" spans="1:8" x14ac:dyDescent="0.4">
      <c r="A200" s="1" t="s">
        <v>99</v>
      </c>
      <c r="B200" s="1" t="s">
        <v>233</v>
      </c>
      <c r="C200" s="1" t="s">
        <v>3</v>
      </c>
      <c r="D200" s="1">
        <v>333</v>
      </c>
      <c r="E200" s="1" t="s">
        <v>259</v>
      </c>
      <c r="F200" s="6">
        <v>42035</v>
      </c>
      <c r="G200" s="5">
        <v>800</v>
      </c>
      <c r="H200" s="5">
        <v>649.52333333333218</v>
      </c>
    </row>
    <row r="201" spans="1:8" x14ac:dyDescent="0.4">
      <c r="A201" s="1" t="s">
        <v>99</v>
      </c>
      <c r="B201" s="1" t="s">
        <v>233</v>
      </c>
      <c r="C201" s="1" t="s">
        <v>3</v>
      </c>
      <c r="D201" s="1">
        <v>333</v>
      </c>
      <c r="E201" s="1" t="s">
        <v>259</v>
      </c>
      <c r="F201" s="6">
        <v>42063</v>
      </c>
      <c r="G201" s="5">
        <v>400</v>
      </c>
      <c r="H201" s="5">
        <v>325.71666666666607</v>
      </c>
    </row>
    <row r="202" spans="1:8" x14ac:dyDescent="0.4">
      <c r="A202" s="1" t="s">
        <v>99</v>
      </c>
      <c r="B202" s="1" t="s">
        <v>233</v>
      </c>
      <c r="C202" s="1" t="s">
        <v>3</v>
      </c>
      <c r="D202" s="1">
        <v>333</v>
      </c>
      <c r="E202" s="1" t="s">
        <v>259</v>
      </c>
      <c r="F202" s="6">
        <v>42094</v>
      </c>
      <c r="G202" s="5">
        <v>400</v>
      </c>
      <c r="H202" s="5">
        <v>326.66666666666606</v>
      </c>
    </row>
    <row r="203" spans="1:8" x14ac:dyDescent="0.4">
      <c r="A203" s="1" t="s">
        <v>99</v>
      </c>
      <c r="B203" s="1" t="s">
        <v>233</v>
      </c>
      <c r="C203" s="1" t="s">
        <v>3</v>
      </c>
      <c r="D203" s="1">
        <v>333</v>
      </c>
      <c r="E203" s="1" t="s">
        <v>259</v>
      </c>
      <c r="F203" s="6">
        <v>42124</v>
      </c>
      <c r="G203" s="5">
        <v>600</v>
      </c>
      <c r="H203" s="5">
        <v>491.42999999999904</v>
      </c>
    </row>
    <row r="204" spans="1:8" x14ac:dyDescent="0.4">
      <c r="A204" s="1" t="s">
        <v>99</v>
      </c>
      <c r="B204" s="1" t="s">
        <v>233</v>
      </c>
      <c r="C204" s="1" t="s">
        <v>3</v>
      </c>
      <c r="D204" s="1">
        <v>333</v>
      </c>
      <c r="E204" s="1" t="s">
        <v>259</v>
      </c>
      <c r="F204" s="6">
        <v>42155</v>
      </c>
      <c r="G204" s="5">
        <v>200</v>
      </c>
      <c r="H204" s="5">
        <v>164.28333333333302</v>
      </c>
    </row>
    <row r="205" spans="1:8" x14ac:dyDescent="0.4">
      <c r="A205" s="1" t="s">
        <v>99</v>
      </c>
      <c r="B205" s="1" t="s">
        <v>233</v>
      </c>
      <c r="C205" s="1" t="s">
        <v>3</v>
      </c>
      <c r="D205" s="1">
        <v>333</v>
      </c>
      <c r="E205" s="1" t="s">
        <v>259</v>
      </c>
      <c r="F205" s="6">
        <v>42185</v>
      </c>
      <c r="G205" s="5">
        <v>400</v>
      </c>
      <c r="H205" s="5">
        <v>329.52666666666607</v>
      </c>
    </row>
    <row r="206" spans="1:8" x14ac:dyDescent="0.4">
      <c r="A206" s="1" t="s">
        <v>99</v>
      </c>
      <c r="B206" s="1" t="s">
        <v>233</v>
      </c>
      <c r="C206" s="1" t="s">
        <v>3</v>
      </c>
      <c r="D206" s="1">
        <v>333</v>
      </c>
      <c r="E206" s="1" t="s">
        <v>259</v>
      </c>
      <c r="F206" s="6">
        <v>42247</v>
      </c>
      <c r="G206" s="5">
        <v>200</v>
      </c>
      <c r="H206" s="5">
        <v>165.71333333333303</v>
      </c>
    </row>
    <row r="207" spans="1:8" x14ac:dyDescent="0.4">
      <c r="A207" s="1" t="s">
        <v>99</v>
      </c>
      <c r="B207" s="1" t="s">
        <v>233</v>
      </c>
      <c r="C207" s="1" t="s">
        <v>3</v>
      </c>
      <c r="D207" s="1">
        <v>333</v>
      </c>
      <c r="E207" s="1" t="s">
        <v>259</v>
      </c>
      <c r="F207" s="6">
        <v>42247</v>
      </c>
      <c r="G207" s="5">
        <v>850</v>
      </c>
      <c r="H207" s="5">
        <v>679.99777777777922</v>
      </c>
    </row>
    <row r="208" spans="1:8" x14ac:dyDescent="0.4">
      <c r="A208" s="1" t="s">
        <v>99</v>
      </c>
      <c r="B208" s="1" t="s">
        <v>233</v>
      </c>
      <c r="C208" s="1" t="s">
        <v>3</v>
      </c>
      <c r="D208" s="1">
        <v>333</v>
      </c>
      <c r="E208" s="1" t="s">
        <v>259</v>
      </c>
      <c r="F208" s="6">
        <v>42247</v>
      </c>
      <c r="G208" s="5">
        <v>1000</v>
      </c>
      <c r="H208" s="5">
        <v>828.56666666666513</v>
      </c>
    </row>
    <row r="209" spans="1:8" x14ac:dyDescent="0.4">
      <c r="A209" s="1" t="s">
        <v>99</v>
      </c>
      <c r="B209" s="1" t="s">
        <v>233</v>
      </c>
      <c r="C209" s="1" t="s">
        <v>3</v>
      </c>
      <c r="D209" s="1">
        <v>333</v>
      </c>
      <c r="E209" s="1" t="s">
        <v>259</v>
      </c>
      <c r="F209" s="6">
        <v>42277</v>
      </c>
      <c r="G209" s="5">
        <v>200</v>
      </c>
      <c r="H209" s="5">
        <v>166.19333333333304</v>
      </c>
    </row>
    <row r="210" spans="1:8" x14ac:dyDescent="0.4">
      <c r="A210" s="1" t="s">
        <v>99</v>
      </c>
      <c r="B210" s="1" t="s">
        <v>233</v>
      </c>
      <c r="C210" s="1" t="s">
        <v>3</v>
      </c>
      <c r="D210" s="1">
        <v>333</v>
      </c>
      <c r="E210" s="1" t="s">
        <v>259</v>
      </c>
      <c r="F210" s="6">
        <v>42308</v>
      </c>
      <c r="G210" s="5">
        <v>200</v>
      </c>
      <c r="H210" s="5">
        <v>166.66333333333304</v>
      </c>
    </row>
    <row r="211" spans="1:8" x14ac:dyDescent="0.4">
      <c r="A211" s="1" t="s">
        <v>99</v>
      </c>
      <c r="B211" s="1" t="s">
        <v>233</v>
      </c>
      <c r="C211" s="1" t="s">
        <v>3</v>
      </c>
      <c r="D211" s="1">
        <v>311</v>
      </c>
      <c r="E211" s="1" t="s">
        <v>259</v>
      </c>
      <c r="F211" s="6">
        <v>42308</v>
      </c>
      <c r="G211" s="5">
        <v>450</v>
      </c>
      <c r="H211" s="5">
        <v>318.75</v>
      </c>
    </row>
    <row r="212" spans="1:8" x14ac:dyDescent="0.4">
      <c r="A212" s="1" t="s">
        <v>99</v>
      </c>
      <c r="B212" s="1" t="s">
        <v>233</v>
      </c>
      <c r="C212" s="1" t="s">
        <v>3</v>
      </c>
      <c r="D212" s="1">
        <v>333</v>
      </c>
      <c r="E212" s="1" t="s">
        <v>259</v>
      </c>
      <c r="F212" s="6">
        <v>42338</v>
      </c>
      <c r="G212" s="5">
        <v>200</v>
      </c>
      <c r="H212" s="5">
        <v>167.14333333333303</v>
      </c>
    </row>
    <row r="213" spans="1:8" x14ac:dyDescent="0.4">
      <c r="A213" s="1" t="s">
        <v>99</v>
      </c>
      <c r="B213" s="1" t="s">
        <v>233</v>
      </c>
      <c r="C213" s="1" t="s">
        <v>3</v>
      </c>
      <c r="D213" s="1">
        <v>333</v>
      </c>
      <c r="E213" s="1" t="s">
        <v>259</v>
      </c>
      <c r="F213" s="6">
        <v>42369</v>
      </c>
      <c r="G213" s="5">
        <v>200</v>
      </c>
      <c r="H213" s="5">
        <v>167.62333333333302</v>
      </c>
    </row>
    <row r="214" spans="1:8" x14ac:dyDescent="0.4">
      <c r="A214" s="1" t="s">
        <v>99</v>
      </c>
      <c r="B214" s="1" t="s">
        <v>233</v>
      </c>
      <c r="C214" s="1" t="s">
        <v>3</v>
      </c>
      <c r="D214" s="1">
        <v>334</v>
      </c>
      <c r="E214" s="1" t="s">
        <v>260</v>
      </c>
      <c r="F214" s="6">
        <v>35065</v>
      </c>
      <c r="G214" s="5">
        <v>4737</v>
      </c>
      <c r="H214" s="5">
        <v>1274.3999999999978</v>
      </c>
    </row>
    <row r="215" spans="1:8" x14ac:dyDescent="0.4">
      <c r="A215" s="1" t="s">
        <v>99</v>
      </c>
      <c r="B215" s="1" t="s">
        <v>261</v>
      </c>
      <c r="C215" s="1" t="s">
        <v>3</v>
      </c>
      <c r="D215" s="1">
        <v>334</v>
      </c>
      <c r="E215" s="1" t="s">
        <v>262</v>
      </c>
      <c r="F215" s="6">
        <v>44138</v>
      </c>
      <c r="G215" s="5">
        <v>228.36</v>
      </c>
      <c r="H215" s="5">
        <v>199.43439999999993</v>
      </c>
    </row>
    <row r="216" spans="1:8" x14ac:dyDescent="0.4">
      <c r="A216" s="1" t="s">
        <v>99</v>
      </c>
      <c r="B216" s="1" t="s">
        <v>261</v>
      </c>
      <c r="C216" s="1" t="s">
        <v>3</v>
      </c>
      <c r="D216" s="1">
        <v>334</v>
      </c>
      <c r="E216" s="1" t="s">
        <v>263</v>
      </c>
      <c r="F216" s="6">
        <v>44146</v>
      </c>
      <c r="G216" s="5">
        <v>240.49</v>
      </c>
      <c r="H216" s="5">
        <v>210.02793333333301</v>
      </c>
    </row>
    <row r="217" spans="1:8" x14ac:dyDescent="0.4">
      <c r="A217" s="1" t="s">
        <v>99</v>
      </c>
      <c r="B217" s="1" t="s">
        <v>261</v>
      </c>
      <c r="C217" s="1" t="s">
        <v>3</v>
      </c>
      <c r="D217" s="1">
        <v>334</v>
      </c>
      <c r="E217" s="1" t="s">
        <v>264</v>
      </c>
      <c r="F217" s="6">
        <v>44164</v>
      </c>
      <c r="G217" s="5">
        <v>130</v>
      </c>
      <c r="H217" s="5">
        <v>113.53333333333319</v>
      </c>
    </row>
    <row r="218" spans="1:8" x14ac:dyDescent="0.4">
      <c r="A218" s="1" t="s">
        <v>99</v>
      </c>
      <c r="B218" s="1" t="s">
        <v>261</v>
      </c>
      <c r="C218" s="1" t="s">
        <v>3</v>
      </c>
      <c r="D218" s="1">
        <v>334</v>
      </c>
      <c r="E218" s="1" t="s">
        <v>265</v>
      </c>
      <c r="F218" s="6">
        <v>44164</v>
      </c>
      <c r="G218" s="5">
        <v>1100</v>
      </c>
      <c r="H218" s="5">
        <v>960.66666666666583</v>
      </c>
    </row>
    <row r="219" spans="1:8" x14ac:dyDescent="0.4">
      <c r="A219" s="1" t="s">
        <v>99</v>
      </c>
      <c r="B219" s="1" t="s">
        <v>261</v>
      </c>
      <c r="C219" s="1" t="s">
        <v>3</v>
      </c>
      <c r="D219" s="1">
        <v>311</v>
      </c>
      <c r="E219" s="1" t="s">
        <v>266</v>
      </c>
      <c r="F219" s="6">
        <v>43893</v>
      </c>
      <c r="G219" s="5">
        <v>10455.92</v>
      </c>
      <c r="H219" s="5">
        <v>8451.8686666666308</v>
      </c>
    </row>
    <row r="220" spans="1:8" x14ac:dyDescent="0.4">
      <c r="A220" s="1" t="s">
        <v>99</v>
      </c>
      <c r="B220" s="1" t="s">
        <v>261</v>
      </c>
      <c r="C220" s="1" t="s">
        <v>3</v>
      </c>
      <c r="D220" s="1">
        <v>334</v>
      </c>
      <c r="E220" s="1" t="s">
        <v>267</v>
      </c>
      <c r="F220" s="6">
        <v>43914</v>
      </c>
      <c r="G220" s="5">
        <v>544</v>
      </c>
      <c r="H220" s="5">
        <v>460.58666666666574</v>
      </c>
    </row>
    <row r="221" spans="1:8" x14ac:dyDescent="0.4">
      <c r="A221" s="1" t="s">
        <v>99</v>
      </c>
      <c r="B221" s="1" t="s">
        <v>261</v>
      </c>
      <c r="C221" s="1" t="s">
        <v>3</v>
      </c>
      <c r="D221" s="1">
        <v>334</v>
      </c>
      <c r="E221" s="1" t="s">
        <v>268</v>
      </c>
      <c r="F221" s="6">
        <v>43914</v>
      </c>
      <c r="G221" s="5">
        <v>544</v>
      </c>
      <c r="H221" s="5">
        <v>460.58666666666574</v>
      </c>
    </row>
    <row r="222" spans="1:8" x14ac:dyDescent="0.4">
      <c r="A222" s="1" t="s">
        <v>99</v>
      </c>
      <c r="B222" s="1" t="s">
        <v>261</v>
      </c>
      <c r="C222" s="1" t="s">
        <v>3</v>
      </c>
      <c r="D222" s="1">
        <v>334</v>
      </c>
      <c r="E222" s="1" t="s">
        <v>269</v>
      </c>
      <c r="F222" s="6">
        <v>43916</v>
      </c>
      <c r="G222" s="5">
        <v>2309.17</v>
      </c>
      <c r="H222" s="5">
        <v>1955.0972666666676</v>
      </c>
    </row>
    <row r="223" spans="1:8" x14ac:dyDescent="0.4">
      <c r="A223" s="1" t="s">
        <v>99</v>
      </c>
      <c r="B223" s="1" t="s">
        <v>261</v>
      </c>
      <c r="C223" s="1" t="s">
        <v>3</v>
      </c>
      <c r="D223" s="1">
        <v>334</v>
      </c>
      <c r="E223" s="1" t="s">
        <v>270</v>
      </c>
      <c r="F223" s="6">
        <v>44250</v>
      </c>
      <c r="G223" s="5">
        <v>111.33</v>
      </c>
      <c r="H223" s="5">
        <v>98.341500000000053</v>
      </c>
    </row>
    <row r="224" spans="1:8" x14ac:dyDescent="0.4">
      <c r="A224" s="1" t="s">
        <v>99</v>
      </c>
      <c r="B224" s="1" t="s">
        <v>261</v>
      </c>
      <c r="C224" s="1" t="s">
        <v>3</v>
      </c>
      <c r="D224" s="1">
        <v>334</v>
      </c>
      <c r="E224" s="1" t="s">
        <v>271</v>
      </c>
      <c r="F224" s="6">
        <v>44280</v>
      </c>
      <c r="G224" s="5">
        <v>679.37</v>
      </c>
      <c r="H224" s="5">
        <v>602.37473333333526</v>
      </c>
    </row>
    <row r="225" spans="1:8" x14ac:dyDescent="0.4">
      <c r="A225" s="1" t="s">
        <v>99</v>
      </c>
      <c r="B225" s="1" t="s">
        <v>261</v>
      </c>
      <c r="C225" s="1" t="s">
        <v>3</v>
      </c>
      <c r="D225" s="1">
        <v>334</v>
      </c>
      <c r="E225" s="1" t="s">
        <v>272</v>
      </c>
      <c r="F225" s="6">
        <v>44286</v>
      </c>
      <c r="G225" s="5">
        <v>700.64</v>
      </c>
      <c r="H225" s="5">
        <v>621.23413333333349</v>
      </c>
    </row>
    <row r="226" spans="1:8" x14ac:dyDescent="0.4">
      <c r="A226" s="1" t="s">
        <v>99</v>
      </c>
      <c r="B226" s="1" t="s">
        <v>261</v>
      </c>
      <c r="C226" s="1" t="s">
        <v>3</v>
      </c>
      <c r="D226" s="1">
        <v>334</v>
      </c>
      <c r="E226" s="1" t="s">
        <v>273</v>
      </c>
      <c r="F226" s="6">
        <v>44376</v>
      </c>
      <c r="G226" s="5">
        <v>225.14</v>
      </c>
      <c r="H226" s="5">
        <v>201.87553333333372</v>
      </c>
    </row>
    <row r="227" spans="1:8" x14ac:dyDescent="0.4">
      <c r="A227" s="1" t="s">
        <v>99</v>
      </c>
      <c r="B227" s="1" t="s">
        <v>261</v>
      </c>
      <c r="C227" s="1" t="s">
        <v>3</v>
      </c>
      <c r="D227" s="1">
        <v>334</v>
      </c>
      <c r="E227" s="1" t="s">
        <v>274</v>
      </c>
      <c r="F227" s="6">
        <v>44400</v>
      </c>
      <c r="G227" s="5">
        <v>113.92</v>
      </c>
      <c r="H227" s="5">
        <v>102.90773333333331</v>
      </c>
    </row>
    <row r="228" spans="1:8" x14ac:dyDescent="0.4">
      <c r="A228" s="1" t="s">
        <v>99</v>
      </c>
      <c r="B228" s="1" t="s">
        <v>261</v>
      </c>
      <c r="C228" s="1" t="s">
        <v>3</v>
      </c>
      <c r="D228" s="1">
        <v>334</v>
      </c>
      <c r="E228" s="1" t="s">
        <v>275</v>
      </c>
      <c r="F228" s="6">
        <v>44432</v>
      </c>
      <c r="G228" s="5">
        <v>1555.89</v>
      </c>
      <c r="H228" s="5">
        <v>1405.487299999998</v>
      </c>
    </row>
    <row r="229" spans="1:8" x14ac:dyDescent="0.4">
      <c r="A229" s="1" t="s">
        <v>99</v>
      </c>
      <c r="B229" s="1" t="s">
        <v>261</v>
      </c>
      <c r="C229" s="1" t="s">
        <v>3</v>
      </c>
      <c r="D229" s="1">
        <v>334</v>
      </c>
      <c r="E229" s="1" t="s">
        <v>276</v>
      </c>
      <c r="F229" s="6">
        <v>44455</v>
      </c>
      <c r="G229" s="5">
        <v>111.33</v>
      </c>
      <c r="H229" s="5">
        <v>100.93920000000004</v>
      </c>
    </row>
    <row r="230" spans="1:8" x14ac:dyDescent="0.4">
      <c r="A230" s="1" t="s">
        <v>99</v>
      </c>
      <c r="B230" s="1" t="s">
        <v>261</v>
      </c>
      <c r="C230" s="1" t="s">
        <v>3</v>
      </c>
      <c r="D230" s="1">
        <v>334</v>
      </c>
      <c r="E230" s="1" t="s">
        <v>277</v>
      </c>
      <c r="F230" s="6">
        <v>44455</v>
      </c>
      <c r="G230" s="5">
        <v>111.33</v>
      </c>
      <c r="H230" s="5">
        <v>100.93920000000004</v>
      </c>
    </row>
    <row r="231" spans="1:8" x14ac:dyDescent="0.4">
      <c r="A231" s="1" t="s">
        <v>99</v>
      </c>
      <c r="B231" s="1" t="s">
        <v>261</v>
      </c>
      <c r="C231" s="1" t="s">
        <v>3</v>
      </c>
      <c r="D231" s="1">
        <v>334</v>
      </c>
      <c r="E231" s="1" t="s">
        <v>278</v>
      </c>
      <c r="F231" s="6">
        <v>44455</v>
      </c>
      <c r="G231" s="5">
        <v>590.24</v>
      </c>
      <c r="H231" s="5">
        <v>535.15093333333175</v>
      </c>
    </row>
    <row r="232" spans="1:8" x14ac:dyDescent="0.4">
      <c r="A232" s="1" t="s">
        <v>99</v>
      </c>
      <c r="B232" s="1" t="s">
        <v>261</v>
      </c>
      <c r="C232" s="1" t="s">
        <v>3</v>
      </c>
      <c r="D232" s="1">
        <v>334</v>
      </c>
      <c r="E232" s="1" t="s">
        <v>279</v>
      </c>
      <c r="F232" s="6">
        <v>44455</v>
      </c>
      <c r="G232" s="5">
        <v>75.95</v>
      </c>
      <c r="H232" s="5">
        <v>68.861333333333178</v>
      </c>
    </row>
    <row r="233" spans="1:8" x14ac:dyDescent="0.4">
      <c r="A233" s="1" t="s">
        <v>99</v>
      </c>
      <c r="B233" s="1" t="s">
        <v>261</v>
      </c>
      <c r="C233" s="1" t="s">
        <v>3</v>
      </c>
      <c r="D233" s="1">
        <v>334</v>
      </c>
      <c r="E233" s="1" t="s">
        <v>280</v>
      </c>
      <c r="F233" s="6">
        <v>44712</v>
      </c>
      <c r="G233" s="5">
        <v>661.55</v>
      </c>
      <c r="H233" s="5">
        <v>617.4466666666674</v>
      </c>
    </row>
    <row r="234" spans="1:8" x14ac:dyDescent="0.4">
      <c r="A234" s="1" t="s">
        <v>99</v>
      </c>
      <c r="B234" s="1" t="s">
        <v>261</v>
      </c>
      <c r="C234" s="1" t="s">
        <v>3</v>
      </c>
      <c r="D234" s="1">
        <v>334</v>
      </c>
      <c r="E234" s="1" t="s">
        <v>281</v>
      </c>
      <c r="F234" s="6">
        <v>44712</v>
      </c>
      <c r="G234" s="5">
        <v>822.29</v>
      </c>
      <c r="H234" s="5">
        <v>767.47066666666751</v>
      </c>
    </row>
    <row r="235" spans="1:8" x14ac:dyDescent="0.4">
      <c r="A235" s="1" t="s">
        <v>99</v>
      </c>
      <c r="B235" s="1" t="s">
        <v>261</v>
      </c>
      <c r="C235" s="1" t="s">
        <v>3</v>
      </c>
      <c r="D235" s="1">
        <v>310</v>
      </c>
      <c r="E235" s="1" t="s">
        <v>282</v>
      </c>
      <c r="F235" s="6">
        <v>45013</v>
      </c>
      <c r="G235" s="5">
        <v>69126.55</v>
      </c>
      <c r="H235" s="5">
        <v>65286.186111111172</v>
      </c>
    </row>
    <row r="236" spans="1:8" x14ac:dyDescent="0.4">
      <c r="A236" s="1" t="s">
        <v>99</v>
      </c>
      <c r="B236" s="1" t="s">
        <v>261</v>
      </c>
      <c r="C236" s="1" t="s">
        <v>3</v>
      </c>
      <c r="D236" s="1">
        <v>310</v>
      </c>
      <c r="E236" s="1" t="s">
        <v>283</v>
      </c>
      <c r="F236" s="6">
        <v>45013</v>
      </c>
      <c r="G236" s="5">
        <v>56678.89</v>
      </c>
      <c r="H236" s="5">
        <v>53530.062777777755</v>
      </c>
    </row>
    <row r="237" spans="1:8" x14ac:dyDescent="0.4">
      <c r="A237" s="1" t="s">
        <v>99</v>
      </c>
      <c r="B237" s="1" t="s">
        <v>261</v>
      </c>
      <c r="C237" s="1" t="s">
        <v>3</v>
      </c>
      <c r="D237" s="1">
        <v>331</v>
      </c>
      <c r="E237" s="1" t="s">
        <v>284</v>
      </c>
      <c r="F237" s="6">
        <v>45078</v>
      </c>
      <c r="G237" s="5">
        <v>958.25</v>
      </c>
      <c r="H237" s="5">
        <v>947.07041666666669</v>
      </c>
    </row>
    <row r="238" spans="1:8" x14ac:dyDescent="0.4">
      <c r="A238" s="1" t="s">
        <v>99</v>
      </c>
      <c r="B238" s="1" t="s">
        <v>261</v>
      </c>
      <c r="C238" s="1" t="s">
        <v>3</v>
      </c>
      <c r="D238" s="1">
        <v>333</v>
      </c>
      <c r="E238" s="1" t="s">
        <v>285</v>
      </c>
      <c r="F238" s="6">
        <v>44560</v>
      </c>
      <c r="G238" s="5">
        <v>141.05000000000001</v>
      </c>
      <c r="H238" s="5">
        <v>135.17291666666662</v>
      </c>
    </row>
    <row r="239" spans="1:8" x14ac:dyDescent="0.4">
      <c r="A239" s="1" t="s">
        <v>99</v>
      </c>
      <c r="B239" s="1" t="s">
        <v>261</v>
      </c>
      <c r="C239" s="1" t="s">
        <v>3</v>
      </c>
      <c r="D239" s="1">
        <v>333</v>
      </c>
      <c r="E239" s="1" t="s">
        <v>286</v>
      </c>
      <c r="F239" s="6">
        <v>45013</v>
      </c>
      <c r="G239" s="5">
        <v>380.1</v>
      </c>
      <c r="H239" s="5">
        <v>373.76499999999976</v>
      </c>
    </row>
    <row r="240" spans="1:8" x14ac:dyDescent="0.4">
      <c r="A240" s="1" t="s">
        <v>99</v>
      </c>
      <c r="B240" s="1" t="s">
        <v>261</v>
      </c>
      <c r="C240" s="1" t="s">
        <v>3</v>
      </c>
      <c r="D240" s="1">
        <v>334</v>
      </c>
      <c r="E240" s="1" t="s">
        <v>287</v>
      </c>
      <c r="F240" s="6">
        <v>44675</v>
      </c>
      <c r="G240" s="5">
        <v>927.68</v>
      </c>
      <c r="H240" s="5">
        <v>862.74240000000009</v>
      </c>
    </row>
    <row r="241" spans="1:8" x14ac:dyDescent="0.4">
      <c r="A241" s="1" t="s">
        <v>99</v>
      </c>
      <c r="B241" s="1" t="s">
        <v>261</v>
      </c>
      <c r="C241" s="1" t="s">
        <v>3</v>
      </c>
      <c r="D241" s="1">
        <v>334</v>
      </c>
      <c r="E241" s="1" t="s">
        <v>288</v>
      </c>
      <c r="F241" s="6">
        <v>44621</v>
      </c>
      <c r="G241" s="5">
        <v>5504.67</v>
      </c>
      <c r="H241" s="5">
        <v>5100.994200000001</v>
      </c>
    </row>
    <row r="242" spans="1:8" x14ac:dyDescent="0.4">
      <c r="A242" s="1" t="s">
        <v>99</v>
      </c>
      <c r="B242" s="1" t="s">
        <v>261</v>
      </c>
      <c r="C242" s="1" t="s">
        <v>3</v>
      </c>
      <c r="D242" s="1">
        <v>334</v>
      </c>
      <c r="E242" s="1" t="s">
        <v>22</v>
      </c>
      <c r="F242" s="6">
        <v>44207</v>
      </c>
      <c r="G242" s="5">
        <v>31623.41</v>
      </c>
      <c r="H242" s="5">
        <v>27828.600799999982</v>
      </c>
    </row>
    <row r="243" spans="1:8" x14ac:dyDescent="0.4">
      <c r="A243" s="1" t="s">
        <v>99</v>
      </c>
      <c r="B243" s="1" t="s">
        <v>261</v>
      </c>
      <c r="C243" s="1" t="s">
        <v>3</v>
      </c>
      <c r="D243" s="1">
        <v>334</v>
      </c>
      <c r="E243" s="1" t="s">
        <v>22</v>
      </c>
      <c r="F243" s="6">
        <v>44573</v>
      </c>
      <c r="G243" s="5">
        <v>4182.71</v>
      </c>
      <c r="H243" s="5">
        <v>3848.0931999999975</v>
      </c>
    </row>
    <row r="244" spans="1:8" x14ac:dyDescent="0.4">
      <c r="A244" s="1" t="s">
        <v>99</v>
      </c>
      <c r="B244" s="1" t="s">
        <v>261</v>
      </c>
      <c r="C244" s="1" t="s">
        <v>3</v>
      </c>
      <c r="D244" s="1">
        <v>334</v>
      </c>
      <c r="E244" s="1" t="s">
        <v>22</v>
      </c>
      <c r="F244" s="6">
        <v>44580</v>
      </c>
      <c r="G244" s="5">
        <v>2643.4</v>
      </c>
      <c r="H244" s="5">
        <v>2431.9279999999949</v>
      </c>
    </row>
    <row r="245" spans="1:8" x14ac:dyDescent="0.4">
      <c r="A245" s="1" t="s">
        <v>99</v>
      </c>
      <c r="B245" s="1" t="s">
        <v>261</v>
      </c>
      <c r="C245" s="1" t="s">
        <v>3</v>
      </c>
      <c r="D245" s="1">
        <v>334</v>
      </c>
      <c r="E245" s="1" t="s">
        <v>22</v>
      </c>
      <c r="F245" s="6">
        <v>44971</v>
      </c>
      <c r="G245" s="5">
        <v>129.1</v>
      </c>
      <c r="H245" s="5">
        <v>124.36633333333332</v>
      </c>
    </row>
    <row r="246" spans="1:8" x14ac:dyDescent="0.4">
      <c r="A246" s="1" t="s">
        <v>99</v>
      </c>
      <c r="B246" s="1" t="s">
        <v>261</v>
      </c>
      <c r="C246" s="1" t="s">
        <v>3</v>
      </c>
      <c r="D246" s="1">
        <v>334</v>
      </c>
      <c r="E246" s="1" t="s">
        <v>22</v>
      </c>
      <c r="F246" s="6">
        <v>44610</v>
      </c>
      <c r="G246" s="5">
        <v>267.04000000000002</v>
      </c>
      <c r="H246" s="5">
        <v>246.56693333333357</v>
      </c>
    </row>
    <row r="247" spans="1:8" x14ac:dyDescent="0.4">
      <c r="A247" s="1" t="s">
        <v>99</v>
      </c>
      <c r="B247" s="1" t="s">
        <v>261</v>
      </c>
      <c r="C247" s="1" t="s">
        <v>3</v>
      </c>
      <c r="D247" s="1">
        <v>334</v>
      </c>
      <c r="E247" s="1" t="s">
        <v>22</v>
      </c>
      <c r="F247" s="6">
        <v>44620</v>
      </c>
      <c r="G247" s="5">
        <v>1180.48</v>
      </c>
      <c r="H247" s="5">
        <v>1089.9765333333307</v>
      </c>
    </row>
    <row r="248" spans="1:8" x14ac:dyDescent="0.4">
      <c r="A248" s="1" t="s">
        <v>99</v>
      </c>
      <c r="B248" s="1" t="s">
        <v>261</v>
      </c>
      <c r="C248" s="1" t="s">
        <v>3</v>
      </c>
      <c r="D248" s="1">
        <v>334</v>
      </c>
      <c r="E248" s="1" t="s">
        <v>22</v>
      </c>
      <c r="F248" s="6">
        <v>44985</v>
      </c>
      <c r="G248" s="5">
        <v>590.78</v>
      </c>
      <c r="H248" s="5">
        <v>569.11806666666723</v>
      </c>
    </row>
    <row r="249" spans="1:8" x14ac:dyDescent="0.4">
      <c r="A249" s="1" t="s">
        <v>99</v>
      </c>
      <c r="B249" s="1" t="s">
        <v>261</v>
      </c>
      <c r="C249" s="1" t="s">
        <v>3</v>
      </c>
      <c r="D249" s="1">
        <v>334</v>
      </c>
      <c r="E249" s="1" t="s">
        <v>22</v>
      </c>
      <c r="F249" s="6">
        <v>44271</v>
      </c>
      <c r="G249" s="5">
        <v>453.24</v>
      </c>
      <c r="H249" s="5">
        <v>401.87279999999942</v>
      </c>
    </row>
    <row r="250" spans="1:8" x14ac:dyDescent="0.4">
      <c r="A250" s="1" t="s">
        <v>99</v>
      </c>
      <c r="B250" s="1" t="s">
        <v>261</v>
      </c>
      <c r="C250" s="1" t="s">
        <v>3</v>
      </c>
      <c r="D250" s="1">
        <v>334</v>
      </c>
      <c r="E250" s="1" t="s">
        <v>22</v>
      </c>
      <c r="F250" s="6">
        <v>44645</v>
      </c>
      <c r="G250" s="5">
        <v>174.28</v>
      </c>
      <c r="H250" s="5">
        <v>161.49946666666696</v>
      </c>
    </row>
    <row r="251" spans="1:8" x14ac:dyDescent="0.4">
      <c r="A251" s="1" t="s">
        <v>99</v>
      </c>
      <c r="B251" s="1" t="s">
        <v>261</v>
      </c>
      <c r="C251" s="1" t="s">
        <v>3</v>
      </c>
      <c r="D251" s="1">
        <v>334</v>
      </c>
      <c r="E251" s="1" t="s">
        <v>22</v>
      </c>
      <c r="F251" s="6">
        <v>44648</v>
      </c>
      <c r="G251" s="5">
        <v>9443.84</v>
      </c>
      <c r="H251" s="5">
        <v>8751.2917333333135</v>
      </c>
    </row>
    <row r="252" spans="1:8" x14ac:dyDescent="0.4">
      <c r="A252" s="1" t="s">
        <v>99</v>
      </c>
      <c r="B252" s="1" t="s">
        <v>261</v>
      </c>
      <c r="C252" s="1" t="s">
        <v>3</v>
      </c>
      <c r="D252" s="1">
        <v>334</v>
      </c>
      <c r="E252" s="1" t="s">
        <v>22</v>
      </c>
      <c r="F252" s="6">
        <v>45013</v>
      </c>
      <c r="G252" s="5">
        <v>1181.57</v>
      </c>
      <c r="H252" s="5">
        <v>1142.1843333333329</v>
      </c>
    </row>
    <row r="253" spans="1:8" x14ac:dyDescent="0.4">
      <c r="A253" s="1" t="s">
        <v>99</v>
      </c>
      <c r="B253" s="1" t="s">
        <v>261</v>
      </c>
      <c r="C253" s="1" t="s">
        <v>3</v>
      </c>
      <c r="D253" s="1">
        <v>334</v>
      </c>
      <c r="E253" s="1" t="s">
        <v>22</v>
      </c>
      <c r="F253" s="6">
        <v>44650</v>
      </c>
      <c r="G253" s="5">
        <v>45.06</v>
      </c>
      <c r="H253" s="5">
        <v>41.755600000000044</v>
      </c>
    </row>
    <row r="254" spans="1:8" x14ac:dyDescent="0.4">
      <c r="A254" s="1" t="s">
        <v>99</v>
      </c>
      <c r="B254" s="1" t="s">
        <v>261</v>
      </c>
      <c r="C254" s="1" t="s">
        <v>3</v>
      </c>
      <c r="D254" s="1">
        <v>334</v>
      </c>
      <c r="E254" s="1" t="s">
        <v>22</v>
      </c>
      <c r="F254" s="6">
        <v>45016</v>
      </c>
      <c r="G254" s="5">
        <v>132.72</v>
      </c>
      <c r="H254" s="5">
        <v>128.29600000000008</v>
      </c>
    </row>
    <row r="255" spans="1:8" x14ac:dyDescent="0.4">
      <c r="A255" s="1" t="s">
        <v>99</v>
      </c>
      <c r="B255" s="1" t="s">
        <v>261</v>
      </c>
      <c r="C255" s="1" t="s">
        <v>3</v>
      </c>
      <c r="D255" s="1">
        <v>334</v>
      </c>
      <c r="E255" s="1" t="s">
        <v>22</v>
      </c>
      <c r="F255" s="6">
        <v>45020</v>
      </c>
      <c r="G255" s="5">
        <v>333.02</v>
      </c>
      <c r="H255" s="5">
        <v>323.02939999999984</v>
      </c>
    </row>
    <row r="256" spans="1:8" x14ac:dyDescent="0.4">
      <c r="A256" s="1" t="s">
        <v>99</v>
      </c>
      <c r="B256" s="1" t="s">
        <v>261</v>
      </c>
      <c r="C256" s="1" t="s">
        <v>3</v>
      </c>
      <c r="D256" s="1">
        <v>334</v>
      </c>
      <c r="E256" s="1" t="s">
        <v>22</v>
      </c>
      <c r="F256" s="6">
        <v>45029</v>
      </c>
      <c r="G256" s="5">
        <v>214.6</v>
      </c>
      <c r="H256" s="5">
        <v>208.16200000000012</v>
      </c>
    </row>
    <row r="257" spans="1:8" x14ac:dyDescent="0.4">
      <c r="A257" s="1" t="s">
        <v>99</v>
      </c>
      <c r="B257" s="1" t="s">
        <v>261</v>
      </c>
      <c r="C257" s="1" t="s">
        <v>3</v>
      </c>
      <c r="D257" s="1">
        <v>334</v>
      </c>
      <c r="E257" s="1" t="s">
        <v>22</v>
      </c>
      <c r="F257" s="6">
        <v>45030</v>
      </c>
      <c r="G257" s="5">
        <v>901.71999999999991</v>
      </c>
      <c r="H257" s="5">
        <v>874.66840000000025</v>
      </c>
    </row>
    <row r="258" spans="1:8" x14ac:dyDescent="0.4">
      <c r="A258" s="1" t="s">
        <v>99</v>
      </c>
      <c r="B258" s="1" t="s">
        <v>261</v>
      </c>
      <c r="C258" s="1" t="s">
        <v>3</v>
      </c>
      <c r="D258" s="1">
        <v>334</v>
      </c>
      <c r="E258" s="1" t="s">
        <v>22</v>
      </c>
      <c r="F258" s="6">
        <v>45034</v>
      </c>
      <c r="G258" s="5">
        <v>26.18</v>
      </c>
      <c r="H258" s="5">
        <v>25.394599999999986</v>
      </c>
    </row>
    <row r="259" spans="1:8" x14ac:dyDescent="0.4">
      <c r="A259" s="1" t="s">
        <v>99</v>
      </c>
      <c r="B259" s="1" t="s">
        <v>261</v>
      </c>
      <c r="C259" s="1" t="s">
        <v>3</v>
      </c>
      <c r="D259" s="1">
        <v>334</v>
      </c>
      <c r="E259" s="1" t="s">
        <v>22</v>
      </c>
      <c r="F259" s="6">
        <v>44305</v>
      </c>
      <c r="G259" s="5">
        <v>52.08</v>
      </c>
      <c r="H259" s="5">
        <v>46.351199999999984</v>
      </c>
    </row>
    <row r="260" spans="1:8" x14ac:dyDescent="0.4">
      <c r="A260" s="1" t="s">
        <v>99</v>
      </c>
      <c r="B260" s="1" t="s">
        <v>261</v>
      </c>
      <c r="C260" s="1" t="s">
        <v>3</v>
      </c>
      <c r="D260" s="1">
        <v>334</v>
      </c>
      <c r="E260" s="1" t="s">
        <v>22</v>
      </c>
      <c r="F260" s="6">
        <v>45035</v>
      </c>
      <c r="G260" s="5">
        <v>149.26</v>
      </c>
      <c r="H260" s="5">
        <v>144.78219999999996</v>
      </c>
    </row>
    <row r="261" spans="1:8" x14ac:dyDescent="0.4">
      <c r="A261" s="1" t="s">
        <v>99</v>
      </c>
      <c r="B261" s="1" t="s">
        <v>261</v>
      </c>
      <c r="C261" s="1" t="s">
        <v>3</v>
      </c>
      <c r="D261" s="1">
        <v>334</v>
      </c>
      <c r="E261" s="1" t="s">
        <v>22</v>
      </c>
      <c r="F261" s="6">
        <v>45037</v>
      </c>
      <c r="G261" s="5">
        <v>1485</v>
      </c>
      <c r="H261" s="5">
        <v>1440.4499999999996</v>
      </c>
    </row>
    <row r="262" spans="1:8" x14ac:dyDescent="0.4">
      <c r="A262" s="1" t="s">
        <v>99</v>
      </c>
      <c r="B262" s="1" t="s">
        <v>261</v>
      </c>
      <c r="C262" s="1" t="s">
        <v>3</v>
      </c>
      <c r="D262" s="1">
        <v>334</v>
      </c>
      <c r="E262" s="1" t="s">
        <v>22</v>
      </c>
      <c r="F262" s="6">
        <v>45040</v>
      </c>
      <c r="G262" s="5">
        <v>2759.76</v>
      </c>
      <c r="H262" s="5">
        <v>2676.9672</v>
      </c>
    </row>
    <row r="263" spans="1:8" x14ac:dyDescent="0.4">
      <c r="A263" s="1" t="s">
        <v>99</v>
      </c>
      <c r="B263" s="1" t="s">
        <v>261</v>
      </c>
      <c r="C263" s="1" t="s">
        <v>3</v>
      </c>
      <c r="D263" s="1">
        <v>334</v>
      </c>
      <c r="E263" s="1" t="s">
        <v>22</v>
      </c>
      <c r="F263" s="6">
        <v>44678</v>
      </c>
      <c r="G263" s="5">
        <v>401.1</v>
      </c>
      <c r="H263" s="5">
        <v>373.02300000000025</v>
      </c>
    </row>
    <row r="264" spans="1:8" x14ac:dyDescent="0.4">
      <c r="A264" s="1" t="s">
        <v>99</v>
      </c>
      <c r="B264" s="1" t="s">
        <v>261</v>
      </c>
      <c r="C264" s="1" t="s">
        <v>3</v>
      </c>
      <c r="D264" s="1">
        <v>334</v>
      </c>
      <c r="E264" s="1" t="s">
        <v>22</v>
      </c>
      <c r="F264" s="6">
        <v>44316</v>
      </c>
      <c r="G264" s="5">
        <v>3541.44</v>
      </c>
      <c r="H264" s="5">
        <v>3151.8816000000038</v>
      </c>
    </row>
    <row r="265" spans="1:8" x14ac:dyDescent="0.4">
      <c r="A265" s="1" t="s">
        <v>99</v>
      </c>
      <c r="B265" s="1" t="s">
        <v>261</v>
      </c>
      <c r="C265" s="1" t="s">
        <v>3</v>
      </c>
      <c r="D265" s="1">
        <v>334</v>
      </c>
      <c r="E265" s="1" t="s">
        <v>22</v>
      </c>
      <c r="F265" s="6">
        <v>44320</v>
      </c>
      <c r="G265" s="5">
        <v>159.58000000000001</v>
      </c>
      <c r="H265" s="5">
        <v>142.55813333333307</v>
      </c>
    </row>
    <row r="266" spans="1:8" x14ac:dyDescent="0.4">
      <c r="A266" s="1" t="s">
        <v>99</v>
      </c>
      <c r="B266" s="1" t="s">
        <v>261</v>
      </c>
      <c r="C266" s="1" t="s">
        <v>3</v>
      </c>
      <c r="D266" s="1">
        <v>334</v>
      </c>
      <c r="E266" s="1" t="s">
        <v>22</v>
      </c>
      <c r="F266" s="6">
        <v>44685</v>
      </c>
      <c r="G266" s="5">
        <v>62140.22</v>
      </c>
      <c r="H266" s="5">
        <v>57997.538666666689</v>
      </c>
    </row>
    <row r="267" spans="1:8" x14ac:dyDescent="0.4">
      <c r="A267" s="1" t="s">
        <v>99</v>
      </c>
      <c r="B267" s="1" t="s">
        <v>261</v>
      </c>
      <c r="C267" s="1" t="s">
        <v>3</v>
      </c>
      <c r="D267" s="1">
        <v>334</v>
      </c>
      <c r="E267" s="1" t="s">
        <v>22</v>
      </c>
      <c r="F267" s="6">
        <v>44686</v>
      </c>
      <c r="G267" s="5">
        <v>93.86</v>
      </c>
      <c r="H267" s="5">
        <v>87.602666666666707</v>
      </c>
    </row>
    <row r="268" spans="1:8" x14ac:dyDescent="0.4">
      <c r="A268" s="1" t="s">
        <v>99</v>
      </c>
      <c r="B268" s="1" t="s">
        <v>261</v>
      </c>
      <c r="C268" s="1" t="s">
        <v>3</v>
      </c>
      <c r="D268" s="1">
        <v>334</v>
      </c>
      <c r="E268" s="1" t="s">
        <v>22</v>
      </c>
      <c r="F268" s="6">
        <v>44687</v>
      </c>
      <c r="G268" s="5">
        <v>64.290000000000006</v>
      </c>
      <c r="H268" s="5">
        <v>60.003999999999984</v>
      </c>
    </row>
    <row r="269" spans="1:8" x14ac:dyDescent="0.4">
      <c r="A269" s="1" t="s">
        <v>99</v>
      </c>
      <c r="B269" s="1" t="s">
        <v>261</v>
      </c>
      <c r="C269" s="1" t="s">
        <v>3</v>
      </c>
      <c r="D269" s="1">
        <v>334</v>
      </c>
      <c r="E269" s="1" t="s">
        <v>22</v>
      </c>
      <c r="F269" s="6">
        <v>44689</v>
      </c>
      <c r="G269" s="5">
        <v>196.84</v>
      </c>
      <c r="H269" s="5">
        <v>183.71733333333313</v>
      </c>
    </row>
    <row r="270" spans="1:8" x14ac:dyDescent="0.4">
      <c r="A270" s="1" t="s">
        <v>99</v>
      </c>
      <c r="B270" s="1" t="s">
        <v>261</v>
      </c>
      <c r="C270" s="1" t="s">
        <v>3</v>
      </c>
      <c r="D270" s="1">
        <v>334</v>
      </c>
      <c r="E270" s="1" t="s">
        <v>22</v>
      </c>
      <c r="F270" s="6">
        <v>44328</v>
      </c>
      <c r="G270" s="5">
        <v>257.81</v>
      </c>
      <c r="H270" s="5">
        <v>230.31026666666685</v>
      </c>
    </row>
    <row r="271" spans="1:8" x14ac:dyDescent="0.4">
      <c r="A271" s="1" t="s">
        <v>99</v>
      </c>
      <c r="B271" s="1" t="s">
        <v>261</v>
      </c>
      <c r="C271" s="1" t="s">
        <v>3</v>
      </c>
      <c r="D271" s="1">
        <v>334</v>
      </c>
      <c r="E271" s="1" t="s">
        <v>22</v>
      </c>
      <c r="F271" s="6">
        <v>44342</v>
      </c>
      <c r="G271" s="5">
        <v>4721.92</v>
      </c>
      <c r="H271" s="5">
        <v>4218.2485333333188</v>
      </c>
    </row>
    <row r="272" spans="1:8" x14ac:dyDescent="0.4">
      <c r="A272" s="1" t="s">
        <v>99</v>
      </c>
      <c r="B272" s="1" t="s">
        <v>261</v>
      </c>
      <c r="C272" s="1" t="s">
        <v>3</v>
      </c>
      <c r="D272" s="1">
        <v>334</v>
      </c>
      <c r="E272" s="1" t="s">
        <v>22</v>
      </c>
      <c r="F272" s="6">
        <v>44712</v>
      </c>
      <c r="G272" s="5">
        <v>976.5</v>
      </c>
      <c r="H272" s="5">
        <v>911.40000000000009</v>
      </c>
    </row>
    <row r="273" spans="1:8" x14ac:dyDescent="0.4">
      <c r="A273" s="1" t="s">
        <v>99</v>
      </c>
      <c r="B273" s="1" t="s">
        <v>261</v>
      </c>
      <c r="C273" s="1" t="s">
        <v>3</v>
      </c>
      <c r="D273" s="1">
        <v>334</v>
      </c>
      <c r="E273" s="1" t="s">
        <v>22</v>
      </c>
      <c r="F273" s="6">
        <v>45078</v>
      </c>
      <c r="G273" s="5">
        <v>6018.3</v>
      </c>
      <c r="H273" s="5">
        <v>5877.8730000000023</v>
      </c>
    </row>
    <row r="274" spans="1:8" x14ac:dyDescent="0.4">
      <c r="A274" s="1" t="s">
        <v>99</v>
      </c>
      <c r="B274" s="1" t="s">
        <v>261</v>
      </c>
      <c r="C274" s="1" t="s">
        <v>3</v>
      </c>
      <c r="D274" s="1">
        <v>334</v>
      </c>
      <c r="E274" s="1" t="s">
        <v>22</v>
      </c>
      <c r="F274" s="6">
        <v>45092</v>
      </c>
      <c r="G274" s="5">
        <v>629.99</v>
      </c>
      <c r="H274" s="5">
        <v>615.29023333333339</v>
      </c>
    </row>
    <row r="275" spans="1:8" x14ac:dyDescent="0.4">
      <c r="A275" s="1" t="s">
        <v>99</v>
      </c>
      <c r="B275" s="1" t="s">
        <v>261</v>
      </c>
      <c r="C275" s="1" t="s">
        <v>3</v>
      </c>
      <c r="D275" s="1">
        <v>334</v>
      </c>
      <c r="E275" s="1" t="s">
        <v>22</v>
      </c>
      <c r="F275" s="6">
        <v>45097</v>
      </c>
      <c r="G275" s="5">
        <v>826.57999999999993</v>
      </c>
      <c r="H275" s="5">
        <v>807.29313333333323</v>
      </c>
    </row>
    <row r="276" spans="1:8" x14ac:dyDescent="0.4">
      <c r="A276" s="1" t="s">
        <v>99</v>
      </c>
      <c r="B276" s="1" t="s">
        <v>261</v>
      </c>
      <c r="C276" s="1" t="s">
        <v>3</v>
      </c>
      <c r="D276" s="1">
        <v>334</v>
      </c>
      <c r="E276" s="1" t="s">
        <v>22</v>
      </c>
      <c r="F276" s="6">
        <v>44368</v>
      </c>
      <c r="G276" s="5">
        <v>738.02</v>
      </c>
      <c r="H276" s="5">
        <v>661.75793333333388</v>
      </c>
    </row>
    <row r="277" spans="1:8" x14ac:dyDescent="0.4">
      <c r="A277" s="1" t="s">
        <v>99</v>
      </c>
      <c r="B277" s="1" t="s">
        <v>261</v>
      </c>
      <c r="C277" s="1" t="s">
        <v>3</v>
      </c>
      <c r="D277" s="1">
        <v>334</v>
      </c>
      <c r="E277" s="1" t="s">
        <v>22</v>
      </c>
      <c r="F277" s="6">
        <v>45104</v>
      </c>
      <c r="G277" s="5">
        <v>2363.13</v>
      </c>
      <c r="H277" s="5">
        <v>2307.990299999999</v>
      </c>
    </row>
    <row r="278" spans="1:8" x14ac:dyDescent="0.4">
      <c r="A278" s="1" t="s">
        <v>99</v>
      </c>
      <c r="B278" s="1" t="s">
        <v>261</v>
      </c>
      <c r="C278" s="1" t="s">
        <v>3</v>
      </c>
      <c r="D278" s="1">
        <v>334</v>
      </c>
      <c r="E278" s="1" t="s">
        <v>22</v>
      </c>
      <c r="F278" s="6">
        <v>44742</v>
      </c>
      <c r="G278" s="5">
        <v>872.88</v>
      </c>
      <c r="H278" s="5">
        <v>817.59760000000085</v>
      </c>
    </row>
    <row r="279" spans="1:8" x14ac:dyDescent="0.4">
      <c r="A279" s="1" t="s">
        <v>99</v>
      </c>
      <c r="B279" s="1" t="s">
        <v>261</v>
      </c>
      <c r="C279" s="1" t="s">
        <v>3</v>
      </c>
      <c r="D279" s="1">
        <v>334</v>
      </c>
      <c r="E279" s="1" t="s">
        <v>22</v>
      </c>
      <c r="F279" s="6">
        <v>44747</v>
      </c>
      <c r="G279" s="5">
        <v>336.17</v>
      </c>
      <c r="H279" s="5">
        <v>315.99980000000011</v>
      </c>
    </row>
    <row r="280" spans="1:8" x14ac:dyDescent="0.4">
      <c r="A280" s="1" t="s">
        <v>99</v>
      </c>
      <c r="B280" s="1" t="s">
        <v>261</v>
      </c>
      <c r="C280" s="1" t="s">
        <v>3</v>
      </c>
      <c r="D280" s="1">
        <v>334</v>
      </c>
      <c r="E280" s="1" t="s">
        <v>22</v>
      </c>
      <c r="F280" s="6">
        <v>44750</v>
      </c>
      <c r="G280" s="5">
        <v>364.88</v>
      </c>
      <c r="H280" s="5">
        <v>342.98719999999969</v>
      </c>
    </row>
    <row r="281" spans="1:8" x14ac:dyDescent="0.4">
      <c r="A281" s="1" t="s">
        <v>99</v>
      </c>
      <c r="B281" s="1" t="s">
        <v>261</v>
      </c>
      <c r="C281" s="1" t="s">
        <v>3</v>
      </c>
      <c r="D281" s="1">
        <v>334</v>
      </c>
      <c r="E281" s="1" t="s">
        <v>22</v>
      </c>
      <c r="F281" s="6">
        <v>44760</v>
      </c>
      <c r="G281" s="5">
        <v>107.18</v>
      </c>
      <c r="H281" s="5">
        <v>100.74920000000012</v>
      </c>
    </row>
    <row r="282" spans="1:8" x14ac:dyDescent="0.4">
      <c r="A282" s="1" t="s">
        <v>99</v>
      </c>
      <c r="B282" s="1" t="s">
        <v>261</v>
      </c>
      <c r="C282" s="1" t="s">
        <v>3</v>
      </c>
      <c r="D282" s="1">
        <v>334</v>
      </c>
      <c r="E282" s="1" t="s">
        <v>22</v>
      </c>
      <c r="F282" s="6">
        <v>44407</v>
      </c>
      <c r="G282" s="5">
        <v>166.19</v>
      </c>
      <c r="H282" s="5">
        <v>149.57099999999997</v>
      </c>
    </row>
    <row r="283" spans="1:8" x14ac:dyDescent="0.4">
      <c r="A283" s="1" t="s">
        <v>99</v>
      </c>
      <c r="B283" s="1" t="s">
        <v>261</v>
      </c>
      <c r="C283" s="1" t="s">
        <v>3</v>
      </c>
      <c r="D283" s="1">
        <v>334</v>
      </c>
      <c r="E283" s="1" t="s">
        <v>22</v>
      </c>
      <c r="F283" s="6">
        <v>44774</v>
      </c>
      <c r="G283" s="5">
        <v>2360.96</v>
      </c>
      <c r="H283" s="5">
        <v>2227.1722666666628</v>
      </c>
    </row>
    <row r="284" spans="1:8" x14ac:dyDescent="0.4">
      <c r="A284" s="1" t="s">
        <v>99</v>
      </c>
      <c r="B284" s="1" t="s">
        <v>261</v>
      </c>
      <c r="C284" s="1" t="s">
        <v>3</v>
      </c>
      <c r="D284" s="1">
        <v>334</v>
      </c>
      <c r="E284" s="1" t="s">
        <v>22</v>
      </c>
      <c r="F284" s="6">
        <v>45141</v>
      </c>
      <c r="G284" s="5">
        <v>895.19</v>
      </c>
      <c r="H284" s="5">
        <v>880.27016666666668</v>
      </c>
    </row>
    <row r="285" spans="1:8" x14ac:dyDescent="0.4">
      <c r="A285" s="1" t="s">
        <v>99</v>
      </c>
      <c r="B285" s="1" t="s">
        <v>261</v>
      </c>
      <c r="C285" s="1" t="s">
        <v>3</v>
      </c>
      <c r="D285" s="1">
        <v>334</v>
      </c>
      <c r="E285" s="1" t="s">
        <v>22</v>
      </c>
      <c r="F285" s="6">
        <v>45170</v>
      </c>
      <c r="G285" s="5">
        <v>3831.41</v>
      </c>
      <c r="H285" s="5">
        <v>3780.3245333333325</v>
      </c>
    </row>
    <row r="286" spans="1:8" x14ac:dyDescent="0.4">
      <c r="A286" s="1" t="s">
        <v>99</v>
      </c>
      <c r="B286" s="1" t="s">
        <v>261</v>
      </c>
      <c r="C286" s="1" t="s">
        <v>3</v>
      </c>
      <c r="D286" s="1">
        <v>334</v>
      </c>
      <c r="E286" s="1" t="s">
        <v>22</v>
      </c>
      <c r="F286" s="6">
        <v>45182</v>
      </c>
      <c r="G286" s="5">
        <v>382.43</v>
      </c>
      <c r="H286" s="5">
        <v>377.33093333333335</v>
      </c>
    </row>
    <row r="287" spans="1:8" x14ac:dyDescent="0.4">
      <c r="A287" s="1" t="s">
        <v>99</v>
      </c>
      <c r="B287" s="1" t="s">
        <v>261</v>
      </c>
      <c r="C287" s="1" t="s">
        <v>3</v>
      </c>
      <c r="D287" s="1">
        <v>334</v>
      </c>
      <c r="E287" s="1" t="s">
        <v>22</v>
      </c>
      <c r="F287" s="6">
        <v>44455</v>
      </c>
      <c r="G287" s="5">
        <v>222.67</v>
      </c>
      <c r="H287" s="5">
        <v>201.88746666666671</v>
      </c>
    </row>
    <row r="288" spans="1:8" x14ac:dyDescent="0.4">
      <c r="A288" s="1" t="s">
        <v>99</v>
      </c>
      <c r="B288" s="1" t="s">
        <v>261</v>
      </c>
      <c r="C288" s="1" t="s">
        <v>3</v>
      </c>
      <c r="D288" s="1">
        <v>334</v>
      </c>
      <c r="E288" s="1" t="s">
        <v>22</v>
      </c>
      <c r="F288" s="6">
        <v>45196</v>
      </c>
      <c r="G288" s="5">
        <v>10609.32</v>
      </c>
      <c r="H288" s="5">
        <v>10467.862399999998</v>
      </c>
    </row>
    <row r="289" spans="1:8" x14ac:dyDescent="0.4">
      <c r="A289" s="1" t="s">
        <v>99</v>
      </c>
      <c r="B289" s="1" t="s">
        <v>261</v>
      </c>
      <c r="C289" s="1" t="s">
        <v>3</v>
      </c>
      <c r="D289" s="1">
        <v>334</v>
      </c>
      <c r="E289" s="1" t="s">
        <v>22</v>
      </c>
      <c r="F289" s="6">
        <v>44467</v>
      </c>
      <c r="G289" s="5">
        <v>1237.3800000000001</v>
      </c>
      <c r="H289" s="5">
        <v>1121.8911999999973</v>
      </c>
    </row>
    <row r="290" spans="1:8" x14ac:dyDescent="0.4">
      <c r="A290" s="1" t="s">
        <v>99</v>
      </c>
      <c r="B290" s="1" t="s">
        <v>261</v>
      </c>
      <c r="C290" s="1" t="s">
        <v>3</v>
      </c>
      <c r="D290" s="1">
        <v>334</v>
      </c>
      <c r="E290" s="1" t="s">
        <v>22</v>
      </c>
      <c r="F290" s="6">
        <v>44470</v>
      </c>
      <c r="G290" s="5">
        <v>528.75</v>
      </c>
      <c r="H290" s="5">
        <v>481.1624999999998</v>
      </c>
    </row>
    <row r="291" spans="1:8" x14ac:dyDescent="0.4">
      <c r="A291" s="1" t="s">
        <v>99</v>
      </c>
      <c r="B291" s="1" t="s">
        <v>261</v>
      </c>
      <c r="C291" s="1" t="s">
        <v>3</v>
      </c>
      <c r="D291" s="1">
        <v>334</v>
      </c>
      <c r="E291" s="1" t="s">
        <v>22</v>
      </c>
      <c r="F291" s="6">
        <v>45200</v>
      </c>
      <c r="G291" s="5">
        <v>890.28</v>
      </c>
      <c r="H291" s="5">
        <v>881.37720000000013</v>
      </c>
    </row>
    <row r="292" spans="1:8" x14ac:dyDescent="0.4">
      <c r="A292" s="1" t="s">
        <v>99</v>
      </c>
      <c r="B292" s="1" t="s">
        <v>261</v>
      </c>
      <c r="C292" s="1" t="s">
        <v>3</v>
      </c>
      <c r="D292" s="1">
        <v>334</v>
      </c>
      <c r="E292" s="1" t="s">
        <v>22</v>
      </c>
      <c r="F292" s="6">
        <v>45202</v>
      </c>
      <c r="G292" s="5">
        <v>1392.38</v>
      </c>
      <c r="H292" s="5">
        <v>1378.4561999999999</v>
      </c>
    </row>
    <row r="293" spans="1:8" x14ac:dyDescent="0.4">
      <c r="A293" s="1" t="s">
        <v>99</v>
      </c>
      <c r="B293" s="1" t="s">
        <v>261</v>
      </c>
      <c r="C293" s="1" t="s">
        <v>3</v>
      </c>
      <c r="D293" s="1">
        <v>334</v>
      </c>
      <c r="E293" s="1" t="s">
        <v>22</v>
      </c>
      <c r="F293" s="6">
        <v>44482</v>
      </c>
      <c r="G293" s="5">
        <v>276.62</v>
      </c>
      <c r="H293" s="5">
        <v>251.7241999999994</v>
      </c>
    </row>
    <row r="294" spans="1:8" x14ac:dyDescent="0.4">
      <c r="A294" s="1" t="s">
        <v>99</v>
      </c>
      <c r="B294" s="1" t="s">
        <v>261</v>
      </c>
      <c r="C294" s="1" t="s">
        <v>3</v>
      </c>
      <c r="D294" s="1">
        <v>334</v>
      </c>
      <c r="E294" s="1" t="s">
        <v>22</v>
      </c>
      <c r="F294" s="6">
        <v>45217</v>
      </c>
      <c r="G294" s="5">
        <v>142.22999999999999</v>
      </c>
      <c r="H294" s="5">
        <v>140.80770000000001</v>
      </c>
    </row>
    <row r="295" spans="1:8" x14ac:dyDescent="0.4">
      <c r="A295" s="1" t="s">
        <v>99</v>
      </c>
      <c r="B295" s="1" t="s">
        <v>261</v>
      </c>
      <c r="C295" s="1" t="s">
        <v>3</v>
      </c>
      <c r="D295" s="1">
        <v>334</v>
      </c>
      <c r="E295" s="1" t="s">
        <v>22</v>
      </c>
      <c r="F295" s="6">
        <v>45223</v>
      </c>
      <c r="G295" s="5">
        <v>213.62</v>
      </c>
      <c r="H295" s="5">
        <v>211.48380000000003</v>
      </c>
    </row>
    <row r="296" spans="1:8" x14ac:dyDescent="0.4">
      <c r="A296" s="1" t="s">
        <v>99</v>
      </c>
      <c r="B296" s="1" t="s">
        <v>261</v>
      </c>
      <c r="C296" s="1" t="s">
        <v>3</v>
      </c>
      <c r="D296" s="1">
        <v>334</v>
      </c>
      <c r="E296" s="1" t="s">
        <v>22</v>
      </c>
      <c r="F296" s="6">
        <v>45225</v>
      </c>
      <c r="G296" s="5">
        <v>370.05</v>
      </c>
      <c r="H296" s="5">
        <v>366.34950000000003</v>
      </c>
    </row>
    <row r="297" spans="1:8" x14ac:dyDescent="0.4">
      <c r="A297" s="1" t="s">
        <v>99</v>
      </c>
      <c r="B297" s="1" t="s">
        <v>261</v>
      </c>
      <c r="C297" s="1" t="s">
        <v>3</v>
      </c>
      <c r="D297" s="1">
        <v>334</v>
      </c>
      <c r="E297" s="1" t="s">
        <v>22</v>
      </c>
      <c r="F297" s="6">
        <v>44499</v>
      </c>
      <c r="G297" s="5">
        <v>6492.64</v>
      </c>
      <c r="H297" s="5">
        <v>5908.3023999999896</v>
      </c>
    </row>
    <row r="298" spans="1:8" x14ac:dyDescent="0.4">
      <c r="A298" s="1" t="s">
        <v>99</v>
      </c>
      <c r="B298" s="1" t="s">
        <v>261</v>
      </c>
      <c r="C298" s="1" t="s">
        <v>3</v>
      </c>
      <c r="D298" s="1">
        <v>334</v>
      </c>
      <c r="E298" s="1" t="s">
        <v>22</v>
      </c>
      <c r="F298" s="6">
        <v>45230</v>
      </c>
      <c r="G298" s="5">
        <v>9635.2000000000007</v>
      </c>
      <c r="H298" s="5">
        <v>9538.848</v>
      </c>
    </row>
    <row r="299" spans="1:8" x14ac:dyDescent="0.4">
      <c r="A299" s="1" t="s">
        <v>99</v>
      </c>
      <c r="B299" s="1" t="s">
        <v>261</v>
      </c>
      <c r="C299" s="1" t="s">
        <v>3</v>
      </c>
      <c r="D299" s="1">
        <v>334</v>
      </c>
      <c r="E299" s="1" t="s">
        <v>22</v>
      </c>
      <c r="F299" s="6">
        <v>44868</v>
      </c>
      <c r="G299" s="5">
        <v>71.12</v>
      </c>
      <c r="H299" s="5">
        <v>67.801066666666713</v>
      </c>
    </row>
    <row r="300" spans="1:8" x14ac:dyDescent="0.4">
      <c r="A300" s="1" t="s">
        <v>99</v>
      </c>
      <c r="B300" s="1" t="s">
        <v>261</v>
      </c>
      <c r="C300" s="1" t="s">
        <v>3</v>
      </c>
      <c r="D300" s="1">
        <v>334</v>
      </c>
      <c r="E300" s="1" t="s">
        <v>22</v>
      </c>
      <c r="F300" s="6">
        <v>45239</v>
      </c>
      <c r="G300" s="5">
        <v>897.03</v>
      </c>
      <c r="H300" s="5">
        <v>891.0498</v>
      </c>
    </row>
    <row r="301" spans="1:8" x14ac:dyDescent="0.4">
      <c r="A301" s="1" t="s">
        <v>99</v>
      </c>
      <c r="B301" s="1" t="s">
        <v>261</v>
      </c>
      <c r="C301" s="1" t="s">
        <v>3</v>
      </c>
      <c r="D301" s="1">
        <v>334</v>
      </c>
      <c r="E301" s="1" t="s">
        <v>22</v>
      </c>
      <c r="F301" s="6">
        <v>44886</v>
      </c>
      <c r="G301" s="5">
        <v>309.88</v>
      </c>
      <c r="H301" s="5">
        <v>295.41893333333314</v>
      </c>
    </row>
    <row r="302" spans="1:8" x14ac:dyDescent="0.4">
      <c r="A302" s="1" t="s">
        <v>99</v>
      </c>
      <c r="B302" s="1" t="s">
        <v>261</v>
      </c>
      <c r="C302" s="1" t="s">
        <v>3</v>
      </c>
      <c r="D302" s="1">
        <v>334</v>
      </c>
      <c r="E302" s="1" t="s">
        <v>22</v>
      </c>
      <c r="F302" s="6">
        <v>44522</v>
      </c>
      <c r="G302" s="5">
        <v>267.19</v>
      </c>
      <c r="H302" s="5">
        <v>244.03353333333348</v>
      </c>
    </row>
    <row r="303" spans="1:8" x14ac:dyDescent="0.4">
      <c r="A303" s="1" t="s">
        <v>99</v>
      </c>
      <c r="B303" s="1" t="s">
        <v>261</v>
      </c>
      <c r="C303" s="1" t="s">
        <v>3</v>
      </c>
      <c r="D303" s="1">
        <v>334</v>
      </c>
      <c r="E303" s="1" t="s">
        <v>22</v>
      </c>
      <c r="F303" s="6">
        <v>45257</v>
      </c>
      <c r="G303" s="5">
        <v>13251.15</v>
      </c>
      <c r="H303" s="5">
        <v>13162.808999999999</v>
      </c>
    </row>
    <row r="304" spans="1:8" x14ac:dyDescent="0.4">
      <c r="A304" s="1" t="s">
        <v>99</v>
      </c>
      <c r="B304" s="1" t="s">
        <v>261</v>
      </c>
      <c r="C304" s="1" t="s">
        <v>3</v>
      </c>
      <c r="D304" s="1">
        <v>334</v>
      </c>
      <c r="E304" s="1" t="s">
        <v>22</v>
      </c>
      <c r="F304" s="6">
        <v>44530</v>
      </c>
      <c r="G304" s="5">
        <v>4721.92</v>
      </c>
      <c r="H304" s="5">
        <v>4312.6869333333216</v>
      </c>
    </row>
    <row r="305" spans="1:8" x14ac:dyDescent="0.4">
      <c r="A305" s="1" t="s">
        <v>99</v>
      </c>
      <c r="B305" s="1" t="s">
        <v>261</v>
      </c>
      <c r="C305" s="1" t="s">
        <v>3</v>
      </c>
      <c r="D305" s="1">
        <v>334</v>
      </c>
      <c r="E305" s="1" t="s">
        <v>22</v>
      </c>
      <c r="F305" s="6">
        <v>44895</v>
      </c>
      <c r="G305" s="5">
        <v>3024.51</v>
      </c>
      <c r="H305" s="5">
        <v>2883.3661999999977</v>
      </c>
    </row>
    <row r="306" spans="1:8" x14ac:dyDescent="0.4">
      <c r="A306" s="1" t="s">
        <v>99</v>
      </c>
      <c r="B306" s="1" t="s">
        <v>261</v>
      </c>
      <c r="C306" s="1" t="s">
        <v>3</v>
      </c>
      <c r="D306" s="1">
        <v>334</v>
      </c>
      <c r="E306" s="1" t="s">
        <v>289</v>
      </c>
      <c r="F306" s="6">
        <v>44895</v>
      </c>
      <c r="G306" s="5">
        <v>108.6</v>
      </c>
      <c r="H306" s="5">
        <v>103.53200000000007</v>
      </c>
    </row>
    <row r="307" spans="1:8" x14ac:dyDescent="0.4">
      <c r="A307" s="1" t="s">
        <v>99</v>
      </c>
      <c r="B307" s="1" t="s">
        <v>261</v>
      </c>
      <c r="C307" s="1" t="s">
        <v>3</v>
      </c>
      <c r="D307" s="1">
        <v>334</v>
      </c>
      <c r="E307" s="1" t="s">
        <v>290</v>
      </c>
      <c r="F307" s="6">
        <v>44895</v>
      </c>
      <c r="G307" s="5">
        <v>108.6</v>
      </c>
      <c r="H307" s="5">
        <v>103.53200000000007</v>
      </c>
    </row>
    <row r="308" spans="1:8" x14ac:dyDescent="0.4">
      <c r="A308" s="1" t="s">
        <v>99</v>
      </c>
      <c r="B308" s="1" t="s">
        <v>261</v>
      </c>
      <c r="C308" s="1" t="s">
        <v>3</v>
      </c>
      <c r="D308" s="1">
        <v>348</v>
      </c>
      <c r="E308" s="1" t="s">
        <v>111</v>
      </c>
      <c r="F308" s="6">
        <v>45223</v>
      </c>
      <c r="G308" s="5">
        <v>963.83</v>
      </c>
      <c r="H308" s="5">
        <v>939.73424999999997</v>
      </c>
    </row>
    <row r="309" spans="1:8" x14ac:dyDescent="0.4">
      <c r="A309" s="1" t="s">
        <v>99</v>
      </c>
      <c r="B309" s="1" t="s">
        <v>261</v>
      </c>
      <c r="C309" s="1" t="s">
        <v>3</v>
      </c>
      <c r="D309" s="1">
        <v>348</v>
      </c>
      <c r="E309" s="1" t="s">
        <v>291</v>
      </c>
      <c r="F309" s="6">
        <v>44866</v>
      </c>
      <c r="G309" s="5">
        <v>2528</v>
      </c>
      <c r="H309" s="5">
        <v>2233.0666666666675</v>
      </c>
    </row>
    <row r="310" spans="1:8" x14ac:dyDescent="0.4">
      <c r="A310" s="1" t="s">
        <v>99</v>
      </c>
      <c r="B310" s="1" t="s">
        <v>261</v>
      </c>
      <c r="C310" s="1" t="s">
        <v>3</v>
      </c>
      <c r="D310" s="1">
        <v>334</v>
      </c>
      <c r="E310" s="1" t="s">
        <v>292</v>
      </c>
      <c r="F310" s="6">
        <v>44675</v>
      </c>
      <c r="G310" s="5">
        <v>70.52</v>
      </c>
      <c r="H310" s="5">
        <v>65.583599999999961</v>
      </c>
    </row>
    <row r="311" spans="1:8" x14ac:dyDescent="0.4">
      <c r="A311" s="1" t="s">
        <v>99</v>
      </c>
      <c r="B311" s="1" t="s">
        <v>261</v>
      </c>
      <c r="C311" s="1" t="s">
        <v>3</v>
      </c>
      <c r="D311" s="1">
        <v>334</v>
      </c>
      <c r="E311" s="1" t="s">
        <v>293</v>
      </c>
      <c r="F311" s="6">
        <v>44921</v>
      </c>
      <c r="G311" s="5">
        <v>1629</v>
      </c>
      <c r="H311" s="5">
        <v>1558.4099999999992</v>
      </c>
    </row>
    <row r="312" spans="1:8" x14ac:dyDescent="0.4">
      <c r="A312" s="1" t="s">
        <v>99</v>
      </c>
      <c r="B312" s="1" t="s">
        <v>261</v>
      </c>
      <c r="C312" s="1" t="s">
        <v>3</v>
      </c>
      <c r="D312" s="1">
        <v>334</v>
      </c>
      <c r="E312" s="1" t="s">
        <v>293</v>
      </c>
      <c r="F312" s="6">
        <v>44953</v>
      </c>
      <c r="G312" s="5">
        <v>141.18</v>
      </c>
      <c r="H312" s="5">
        <v>135.53280000000012</v>
      </c>
    </row>
    <row r="313" spans="1:8" x14ac:dyDescent="0.4">
      <c r="A313" s="1" t="s">
        <v>99</v>
      </c>
      <c r="B313" s="1" t="s">
        <v>261</v>
      </c>
      <c r="C313" s="1" t="s">
        <v>3</v>
      </c>
      <c r="D313" s="1">
        <v>311</v>
      </c>
      <c r="E313" s="1" t="s">
        <v>294</v>
      </c>
      <c r="F313" s="6">
        <v>45107</v>
      </c>
      <c r="G313" s="5">
        <v>363.8</v>
      </c>
      <c r="H313" s="5">
        <v>355.31133333333327</v>
      </c>
    </row>
    <row r="314" spans="1:8" x14ac:dyDescent="0.4">
      <c r="A314" s="1" t="s">
        <v>99</v>
      </c>
      <c r="B314" s="1" t="s">
        <v>261</v>
      </c>
      <c r="C314" s="1" t="s">
        <v>3</v>
      </c>
      <c r="D314" s="1">
        <v>334</v>
      </c>
      <c r="E314" s="1" t="s">
        <v>295</v>
      </c>
      <c r="F314" s="6">
        <v>45130</v>
      </c>
      <c r="G314" s="5">
        <v>440.58</v>
      </c>
      <c r="H314" s="5">
        <v>431.7684000000001</v>
      </c>
    </row>
    <row r="315" spans="1:8" x14ac:dyDescent="0.4">
      <c r="A315" s="1" t="s">
        <v>99</v>
      </c>
      <c r="B315" s="1" t="s">
        <v>261</v>
      </c>
      <c r="C315" s="1" t="s">
        <v>3</v>
      </c>
      <c r="D315" s="1">
        <v>334</v>
      </c>
      <c r="E315" s="1" t="s">
        <v>296</v>
      </c>
      <c r="F315" s="6">
        <v>45130</v>
      </c>
      <c r="G315" s="5">
        <v>105.89</v>
      </c>
      <c r="H315" s="5">
        <v>103.77220000000004</v>
      </c>
    </row>
    <row r="316" spans="1:8" x14ac:dyDescent="0.4">
      <c r="A316" s="1" t="s">
        <v>99</v>
      </c>
      <c r="B316" s="1" t="s">
        <v>261</v>
      </c>
      <c r="C316" s="1" t="s">
        <v>3</v>
      </c>
      <c r="D316" s="1">
        <v>334</v>
      </c>
      <c r="E316" s="1" t="s">
        <v>297</v>
      </c>
      <c r="F316" s="6">
        <v>45196</v>
      </c>
      <c r="G316" s="5">
        <v>1482.06</v>
      </c>
      <c r="H316" s="5">
        <v>1462.2991999999999</v>
      </c>
    </row>
    <row r="317" spans="1:8" x14ac:dyDescent="0.4">
      <c r="A317" s="1" t="s">
        <v>99</v>
      </c>
      <c r="B317" s="1" t="s">
        <v>261</v>
      </c>
      <c r="C317" s="1" t="s">
        <v>3</v>
      </c>
      <c r="D317" s="1">
        <v>304</v>
      </c>
      <c r="E317" s="1" t="s">
        <v>298</v>
      </c>
      <c r="F317" s="6">
        <v>45215</v>
      </c>
      <c r="G317" s="5">
        <v>2231.85</v>
      </c>
      <c r="H317" s="5">
        <v>2215.9082142857137</v>
      </c>
    </row>
    <row r="318" spans="1:8" x14ac:dyDescent="0.4">
      <c r="A318" s="1" t="s">
        <v>99</v>
      </c>
      <c r="B318" s="1" t="s">
        <v>261</v>
      </c>
      <c r="C318" s="1" t="s">
        <v>3</v>
      </c>
      <c r="D318" s="1">
        <v>334</v>
      </c>
      <c r="E318" s="1" t="s">
        <v>299</v>
      </c>
      <c r="F318" s="6">
        <v>45291</v>
      </c>
      <c r="G318" s="5">
        <v>428.97</v>
      </c>
      <c r="H318" s="5">
        <v>-1.4298999999999751</v>
      </c>
    </row>
    <row r="319" spans="1:8" x14ac:dyDescent="0.4">
      <c r="A319" s="1" t="s">
        <v>99</v>
      </c>
      <c r="B319" s="1" t="s">
        <v>300</v>
      </c>
      <c r="C319" s="1" t="s">
        <v>3</v>
      </c>
      <c r="D319" s="1">
        <v>334</v>
      </c>
      <c r="E319" s="1" t="s">
        <v>301</v>
      </c>
      <c r="F319" s="6">
        <v>43698</v>
      </c>
      <c r="G319" s="5">
        <v>100.55</v>
      </c>
      <c r="H319" s="5">
        <v>82.786166666666702</v>
      </c>
    </row>
    <row r="320" spans="1:8" x14ac:dyDescent="0.4">
      <c r="A320" s="1" t="s">
        <v>99</v>
      </c>
      <c r="B320" s="1" t="s">
        <v>300</v>
      </c>
      <c r="C320" s="1" t="s">
        <v>3</v>
      </c>
      <c r="D320" s="1">
        <v>311</v>
      </c>
      <c r="E320" s="1" t="s">
        <v>302</v>
      </c>
      <c r="F320" s="6">
        <v>43991</v>
      </c>
      <c r="G320" s="5">
        <v>373.93</v>
      </c>
      <c r="H320" s="5">
        <v>320.33336666666565</v>
      </c>
    </row>
    <row r="321" spans="1:8" x14ac:dyDescent="0.4">
      <c r="A321" s="1" t="s">
        <v>99</v>
      </c>
      <c r="B321" s="1" t="s">
        <v>300</v>
      </c>
      <c r="C321" s="1" t="s">
        <v>3</v>
      </c>
      <c r="D321" s="1">
        <v>334</v>
      </c>
      <c r="E321" s="1" t="s">
        <v>303</v>
      </c>
      <c r="F321" s="6">
        <v>44007</v>
      </c>
      <c r="G321" s="5">
        <v>1088</v>
      </c>
      <c r="H321" s="5">
        <v>932.05333333333147</v>
      </c>
    </row>
    <row r="322" spans="1:8" x14ac:dyDescent="0.4">
      <c r="A322" s="1" t="s">
        <v>99</v>
      </c>
      <c r="B322" s="1" t="s">
        <v>300</v>
      </c>
      <c r="C322" s="1" t="s">
        <v>3</v>
      </c>
      <c r="D322" s="1">
        <v>334</v>
      </c>
      <c r="E322" s="1" t="s">
        <v>304</v>
      </c>
      <c r="F322" s="6">
        <v>44066</v>
      </c>
      <c r="G322" s="5">
        <v>1632</v>
      </c>
      <c r="H322" s="5">
        <v>1408.9599999999978</v>
      </c>
    </row>
    <row r="323" spans="1:8" x14ac:dyDescent="0.4">
      <c r="A323" s="1" t="s">
        <v>99</v>
      </c>
      <c r="B323" s="1" t="s">
        <v>305</v>
      </c>
      <c r="C323" s="1" t="s">
        <v>3</v>
      </c>
      <c r="D323" s="1">
        <v>301</v>
      </c>
      <c r="E323" s="1" t="s">
        <v>251</v>
      </c>
      <c r="F323" s="6">
        <v>43584</v>
      </c>
      <c r="G323" s="5">
        <v>5072.3099999999977</v>
      </c>
      <c r="H323" s="5">
        <v>2746.5748006849281</v>
      </c>
    </row>
    <row r="324" spans="1:8" x14ac:dyDescent="0.4">
      <c r="A324" s="1" t="s">
        <v>99</v>
      </c>
      <c r="B324" s="1" t="s">
        <v>306</v>
      </c>
      <c r="C324" s="1" t="s">
        <v>3</v>
      </c>
      <c r="D324" s="1">
        <v>303</v>
      </c>
      <c r="E324" s="1" t="s">
        <v>307</v>
      </c>
      <c r="F324" s="6">
        <v>44105</v>
      </c>
      <c r="G324" s="5">
        <v>9000</v>
      </c>
      <c r="H324" s="5">
        <v>9000</v>
      </c>
    </row>
    <row r="325" spans="1:8" x14ac:dyDescent="0.4">
      <c r="A325" s="1" t="s">
        <v>99</v>
      </c>
      <c r="B325" s="1" t="s">
        <v>306</v>
      </c>
      <c r="C325" s="1" t="s">
        <v>3</v>
      </c>
      <c r="D325" s="1">
        <v>348</v>
      </c>
      <c r="E325" s="1" t="s">
        <v>308</v>
      </c>
      <c r="F325" s="6">
        <v>43480</v>
      </c>
      <c r="G325" s="5">
        <v>1636.75</v>
      </c>
      <c r="H325" s="5">
        <v>272.79166666666515</v>
      </c>
    </row>
    <row r="326" spans="1:8" x14ac:dyDescent="0.4">
      <c r="A326" s="1" t="s">
        <v>99</v>
      </c>
      <c r="B326" s="1" t="s">
        <v>306</v>
      </c>
      <c r="C326" s="1" t="s">
        <v>3</v>
      </c>
      <c r="D326" s="1">
        <v>307</v>
      </c>
      <c r="E326" s="1" t="s">
        <v>309</v>
      </c>
      <c r="F326" s="6">
        <v>43504</v>
      </c>
      <c r="G326" s="5">
        <v>2125</v>
      </c>
      <c r="H326" s="5">
        <v>1831.5476190476165</v>
      </c>
    </row>
    <row r="327" spans="1:8" x14ac:dyDescent="0.4">
      <c r="A327" s="1" t="s">
        <v>99</v>
      </c>
      <c r="B327" s="1" t="s">
        <v>306</v>
      </c>
      <c r="C327" s="1" t="s">
        <v>3</v>
      </c>
      <c r="D327" s="1">
        <v>348</v>
      </c>
      <c r="E327" s="1" t="s">
        <v>310</v>
      </c>
      <c r="F327" s="6">
        <v>43515</v>
      </c>
      <c r="G327" s="5">
        <v>1154.25</v>
      </c>
      <c r="H327" s="5">
        <v>208.40625</v>
      </c>
    </row>
    <row r="328" spans="1:8" x14ac:dyDescent="0.4">
      <c r="A328" s="1" t="s">
        <v>99</v>
      </c>
      <c r="B328" s="1" t="s">
        <v>306</v>
      </c>
      <c r="C328" s="1" t="s">
        <v>3</v>
      </c>
      <c r="D328" s="1">
        <v>348</v>
      </c>
      <c r="E328" s="1" t="s">
        <v>311</v>
      </c>
      <c r="F328" s="6">
        <v>43553</v>
      </c>
      <c r="G328" s="5">
        <v>1585.25</v>
      </c>
      <c r="H328" s="5">
        <v>308.24305555555702</v>
      </c>
    </row>
    <row r="329" spans="1:8" x14ac:dyDescent="0.4">
      <c r="A329" s="1" t="s">
        <v>99</v>
      </c>
      <c r="B329" s="1" t="s">
        <v>306</v>
      </c>
      <c r="C329" s="1" t="s">
        <v>3</v>
      </c>
      <c r="D329" s="1">
        <v>334</v>
      </c>
      <c r="E329" s="1" t="s">
        <v>312</v>
      </c>
      <c r="F329" s="6">
        <v>43555</v>
      </c>
      <c r="G329" s="5">
        <v>734.81</v>
      </c>
      <c r="H329" s="5">
        <v>592.74673333333021</v>
      </c>
    </row>
    <row r="330" spans="1:8" x14ac:dyDescent="0.4">
      <c r="A330" s="1" t="s">
        <v>99</v>
      </c>
      <c r="B330" s="1" t="s">
        <v>306</v>
      </c>
      <c r="C330" s="1" t="s">
        <v>3</v>
      </c>
      <c r="D330" s="1">
        <v>334</v>
      </c>
      <c r="E330" s="1" t="s">
        <v>312</v>
      </c>
      <c r="F330" s="6">
        <v>43555</v>
      </c>
      <c r="G330" s="5">
        <v>708.72</v>
      </c>
      <c r="H330" s="5">
        <v>571.70080000000121</v>
      </c>
    </row>
    <row r="331" spans="1:8" x14ac:dyDescent="0.4">
      <c r="A331" s="1" t="s">
        <v>99</v>
      </c>
      <c r="B331" s="1" t="s">
        <v>306</v>
      </c>
      <c r="C331" s="1" t="s">
        <v>3</v>
      </c>
      <c r="D331" s="1">
        <v>334</v>
      </c>
      <c r="E331" s="1" t="s">
        <v>313</v>
      </c>
      <c r="F331" s="6">
        <v>43555</v>
      </c>
      <c r="G331" s="5">
        <v>647.53</v>
      </c>
      <c r="H331" s="5">
        <v>522.34086666666985</v>
      </c>
    </row>
    <row r="332" spans="1:8" x14ac:dyDescent="0.4">
      <c r="A332" s="1" t="s">
        <v>99</v>
      </c>
      <c r="B332" s="1" t="s">
        <v>306</v>
      </c>
      <c r="C332" s="1" t="s">
        <v>3</v>
      </c>
      <c r="D332" s="1">
        <v>334</v>
      </c>
      <c r="E332" s="1" t="s">
        <v>312</v>
      </c>
      <c r="F332" s="6">
        <v>43555</v>
      </c>
      <c r="G332" s="5">
        <v>273.92</v>
      </c>
      <c r="H332" s="5">
        <v>220.96213333333259</v>
      </c>
    </row>
    <row r="333" spans="1:8" x14ac:dyDescent="0.4">
      <c r="A333" s="1" t="s">
        <v>99</v>
      </c>
      <c r="B333" s="1" t="s">
        <v>306</v>
      </c>
      <c r="C333" s="1" t="s">
        <v>3</v>
      </c>
      <c r="D333" s="1">
        <v>334</v>
      </c>
      <c r="E333" s="1" t="s">
        <v>312</v>
      </c>
      <c r="F333" s="6">
        <v>43555</v>
      </c>
      <c r="G333" s="5">
        <v>273.92</v>
      </c>
      <c r="H333" s="5">
        <v>220.96213333333259</v>
      </c>
    </row>
    <row r="334" spans="1:8" x14ac:dyDescent="0.4">
      <c r="A334" s="1" t="s">
        <v>99</v>
      </c>
      <c r="B334" s="1" t="s">
        <v>306</v>
      </c>
      <c r="C334" s="1" t="s">
        <v>3</v>
      </c>
      <c r="D334" s="1">
        <v>334</v>
      </c>
      <c r="E334" s="1" t="s">
        <v>314</v>
      </c>
      <c r="F334" s="6">
        <v>43555</v>
      </c>
      <c r="G334" s="5">
        <v>155.44</v>
      </c>
      <c r="H334" s="5">
        <v>125.38826666666637</v>
      </c>
    </row>
    <row r="335" spans="1:8" x14ac:dyDescent="0.4">
      <c r="A335" s="1" t="s">
        <v>99</v>
      </c>
      <c r="B335" s="1" t="s">
        <v>306</v>
      </c>
      <c r="C335" s="1" t="s">
        <v>3</v>
      </c>
      <c r="D335" s="1">
        <v>334</v>
      </c>
      <c r="E335" s="1" t="s">
        <v>315</v>
      </c>
      <c r="F335" s="6">
        <v>43555</v>
      </c>
      <c r="G335" s="5">
        <v>38.049999999999997</v>
      </c>
      <c r="H335" s="5">
        <v>30.693666666666804</v>
      </c>
    </row>
    <row r="336" spans="1:8" x14ac:dyDescent="0.4">
      <c r="A336" s="1" t="s">
        <v>99</v>
      </c>
      <c r="B336" s="1" t="s">
        <v>306</v>
      </c>
      <c r="C336" s="1" t="s">
        <v>3</v>
      </c>
      <c r="D336" s="1">
        <v>311</v>
      </c>
      <c r="E336" s="1" t="s">
        <v>316</v>
      </c>
      <c r="F336" s="6">
        <v>43555</v>
      </c>
      <c r="G336" s="5">
        <v>568.5</v>
      </c>
      <c r="H336" s="5">
        <v>431.11250000000132</v>
      </c>
    </row>
    <row r="337" spans="1:8" x14ac:dyDescent="0.4">
      <c r="A337" s="1" t="s">
        <v>99</v>
      </c>
      <c r="B337" s="1" t="s">
        <v>306</v>
      </c>
      <c r="C337" s="1" t="s">
        <v>3</v>
      </c>
      <c r="D337" s="1">
        <v>311</v>
      </c>
      <c r="E337" s="1" t="s">
        <v>317</v>
      </c>
      <c r="F337" s="6">
        <v>43555</v>
      </c>
      <c r="G337" s="5">
        <v>2600.1</v>
      </c>
      <c r="H337" s="5">
        <v>1971.7425000000108</v>
      </c>
    </row>
    <row r="338" spans="1:8" x14ac:dyDescent="0.4">
      <c r="A338" s="1" t="s">
        <v>99</v>
      </c>
      <c r="B338" s="1" t="s">
        <v>306</v>
      </c>
      <c r="C338" s="1" t="s">
        <v>3</v>
      </c>
      <c r="D338" s="1">
        <v>311</v>
      </c>
      <c r="E338" s="1" t="s">
        <v>318</v>
      </c>
      <c r="F338" s="6">
        <v>43555</v>
      </c>
      <c r="G338" s="5">
        <v>12365.71</v>
      </c>
      <c r="H338" s="5">
        <v>9377.3300833333415</v>
      </c>
    </row>
    <row r="339" spans="1:8" x14ac:dyDescent="0.4">
      <c r="A339" s="1" t="s">
        <v>99</v>
      </c>
      <c r="B339" s="1" t="s">
        <v>306</v>
      </c>
      <c r="C339" s="1" t="s">
        <v>3</v>
      </c>
      <c r="D339" s="1">
        <v>330</v>
      </c>
      <c r="E339" s="1" t="s">
        <v>319</v>
      </c>
      <c r="F339" s="6">
        <v>43555</v>
      </c>
      <c r="G339" s="5">
        <v>758.73</v>
      </c>
      <c r="H339" s="5">
        <v>685.38610000000085</v>
      </c>
    </row>
    <row r="340" spans="1:8" x14ac:dyDescent="0.4">
      <c r="A340" s="1" t="s">
        <v>99</v>
      </c>
      <c r="B340" s="1" t="s">
        <v>306</v>
      </c>
      <c r="C340" s="1" t="s">
        <v>3</v>
      </c>
      <c r="D340" s="1">
        <v>311</v>
      </c>
      <c r="E340" s="1" t="s">
        <v>320</v>
      </c>
      <c r="F340" s="6">
        <v>43574</v>
      </c>
      <c r="G340" s="5">
        <v>7007.82</v>
      </c>
      <c r="H340" s="5">
        <v>5343.4627500000188</v>
      </c>
    </row>
    <row r="341" spans="1:8" x14ac:dyDescent="0.4">
      <c r="A341" s="1" t="s">
        <v>99</v>
      </c>
      <c r="B341" s="1" t="s">
        <v>306</v>
      </c>
      <c r="C341" s="1" t="s">
        <v>3</v>
      </c>
      <c r="D341" s="1">
        <v>348</v>
      </c>
      <c r="E341" s="1" t="s">
        <v>321</v>
      </c>
      <c r="F341" s="6">
        <v>43578</v>
      </c>
      <c r="G341" s="5">
        <v>484</v>
      </c>
      <c r="H341" s="5">
        <v>100.83333333333297</v>
      </c>
    </row>
    <row r="342" spans="1:8" x14ac:dyDescent="0.4">
      <c r="A342" s="1" t="s">
        <v>99</v>
      </c>
      <c r="B342" s="1" t="s">
        <v>306</v>
      </c>
      <c r="C342" s="1" t="s">
        <v>3</v>
      </c>
      <c r="D342" s="1">
        <v>334</v>
      </c>
      <c r="E342" s="1" t="s">
        <v>322</v>
      </c>
      <c r="F342" s="6">
        <v>43594</v>
      </c>
      <c r="G342" s="5">
        <v>201.1</v>
      </c>
      <c r="H342" s="5">
        <v>163.56133333333341</v>
      </c>
    </row>
    <row r="343" spans="1:8" x14ac:dyDescent="0.4">
      <c r="A343" s="1" t="s">
        <v>99</v>
      </c>
      <c r="B343" s="1" t="s">
        <v>306</v>
      </c>
      <c r="C343" s="1" t="s">
        <v>3</v>
      </c>
      <c r="D343" s="1">
        <v>333</v>
      </c>
      <c r="E343" s="1" t="s">
        <v>323</v>
      </c>
      <c r="F343" s="6">
        <v>43613</v>
      </c>
      <c r="G343" s="5">
        <v>1554.11</v>
      </c>
      <c r="H343" s="5">
        <v>1554.11</v>
      </c>
    </row>
    <row r="344" spans="1:8" x14ac:dyDescent="0.4">
      <c r="A344" s="1" t="s">
        <v>99</v>
      </c>
      <c r="B344" s="1" t="s">
        <v>306</v>
      </c>
      <c r="C344" s="1" t="s">
        <v>3</v>
      </c>
      <c r="D344" s="1">
        <v>344</v>
      </c>
      <c r="E344" s="1" t="s">
        <v>324</v>
      </c>
      <c r="F344" s="6">
        <v>43627</v>
      </c>
      <c r="G344" s="5">
        <v>4002.77</v>
      </c>
      <c r="H344" s="5">
        <v>3085.4685416666707</v>
      </c>
    </row>
    <row r="345" spans="1:8" x14ac:dyDescent="0.4">
      <c r="A345" s="1" t="s">
        <v>99</v>
      </c>
      <c r="B345" s="1" t="s">
        <v>306</v>
      </c>
      <c r="C345" s="1" t="s">
        <v>3</v>
      </c>
      <c r="D345" s="1">
        <v>348</v>
      </c>
      <c r="E345" s="1" t="s">
        <v>308</v>
      </c>
      <c r="F345" s="6">
        <v>43636</v>
      </c>
      <c r="G345" s="5">
        <v>787</v>
      </c>
      <c r="H345" s="5">
        <v>185.81944444444514</v>
      </c>
    </row>
    <row r="346" spans="1:8" x14ac:dyDescent="0.4">
      <c r="A346" s="1" t="s">
        <v>99</v>
      </c>
      <c r="B346" s="1" t="s">
        <v>306</v>
      </c>
      <c r="C346" s="1" t="s">
        <v>3</v>
      </c>
      <c r="D346" s="1">
        <v>303</v>
      </c>
      <c r="E346" s="1" t="s">
        <v>325</v>
      </c>
      <c r="F346" s="6">
        <v>43713</v>
      </c>
      <c r="G346" s="5">
        <v>0</v>
      </c>
      <c r="H346" s="5">
        <v>0</v>
      </c>
    </row>
    <row r="347" spans="1:8" x14ac:dyDescent="0.4">
      <c r="A347" s="1" t="s">
        <v>99</v>
      </c>
      <c r="B347" s="1" t="s">
        <v>306</v>
      </c>
      <c r="C347" s="1" t="s">
        <v>3</v>
      </c>
      <c r="D347" s="1">
        <v>334</v>
      </c>
      <c r="E347" s="1" t="s">
        <v>326</v>
      </c>
      <c r="F347" s="6">
        <v>43724</v>
      </c>
      <c r="G347" s="5">
        <v>791.99</v>
      </c>
      <c r="H347" s="5">
        <v>654.71173333333559</v>
      </c>
    </row>
    <row r="348" spans="1:8" x14ac:dyDescent="0.4">
      <c r="A348" s="1" t="s">
        <v>99</v>
      </c>
      <c r="B348" s="1" t="s">
        <v>306</v>
      </c>
      <c r="C348" s="1" t="s">
        <v>3</v>
      </c>
      <c r="D348" s="1">
        <v>334</v>
      </c>
      <c r="E348" s="1" t="s">
        <v>327</v>
      </c>
      <c r="F348" s="6">
        <v>43724</v>
      </c>
      <c r="G348" s="5">
        <v>946.51</v>
      </c>
      <c r="H348" s="5">
        <v>782.44826666666654</v>
      </c>
    </row>
    <row r="349" spans="1:8" x14ac:dyDescent="0.4">
      <c r="A349" s="1" t="s">
        <v>99</v>
      </c>
      <c r="B349" s="1" t="s">
        <v>306</v>
      </c>
      <c r="C349" s="1" t="s">
        <v>3</v>
      </c>
      <c r="D349" s="1">
        <v>334</v>
      </c>
      <c r="E349" s="1" t="s">
        <v>328</v>
      </c>
      <c r="F349" s="6">
        <v>43724</v>
      </c>
      <c r="G349" s="5">
        <v>340.23</v>
      </c>
      <c r="H349" s="5">
        <v>281.25680000000057</v>
      </c>
    </row>
    <row r="350" spans="1:8" x14ac:dyDescent="0.4">
      <c r="A350" s="1" t="s">
        <v>99</v>
      </c>
      <c r="B350" s="1" t="s">
        <v>306</v>
      </c>
      <c r="C350" s="1" t="s">
        <v>3</v>
      </c>
      <c r="D350" s="1">
        <v>334</v>
      </c>
      <c r="E350" s="1" t="s">
        <v>329</v>
      </c>
      <c r="F350" s="6">
        <v>43724</v>
      </c>
      <c r="G350" s="5">
        <v>340.23</v>
      </c>
      <c r="H350" s="5">
        <v>281.25680000000057</v>
      </c>
    </row>
    <row r="351" spans="1:8" x14ac:dyDescent="0.4">
      <c r="A351" s="1" t="s">
        <v>99</v>
      </c>
      <c r="B351" s="1" t="s">
        <v>306</v>
      </c>
      <c r="C351" s="1" t="s">
        <v>3</v>
      </c>
      <c r="D351" s="1">
        <v>334</v>
      </c>
      <c r="E351" s="1" t="s">
        <v>330</v>
      </c>
      <c r="F351" s="6">
        <v>43724</v>
      </c>
      <c r="G351" s="5">
        <v>208.7</v>
      </c>
      <c r="H351" s="5">
        <v>172.525333333334</v>
      </c>
    </row>
    <row r="352" spans="1:8" x14ac:dyDescent="0.4">
      <c r="A352" s="1" t="s">
        <v>99</v>
      </c>
      <c r="B352" s="1" t="s">
        <v>306</v>
      </c>
      <c r="C352" s="1" t="s">
        <v>3</v>
      </c>
      <c r="D352" s="1">
        <v>303</v>
      </c>
      <c r="E352" s="1" t="s">
        <v>191</v>
      </c>
      <c r="F352" s="6">
        <v>43740</v>
      </c>
      <c r="G352" s="5">
        <v>156343.39000000001</v>
      </c>
      <c r="H352" s="5">
        <v>156343.39000000001</v>
      </c>
    </row>
    <row r="353" spans="1:8" x14ac:dyDescent="0.4">
      <c r="A353" s="1" t="s">
        <v>99</v>
      </c>
      <c r="B353" s="1" t="s">
        <v>306</v>
      </c>
      <c r="C353" s="1" t="s">
        <v>3</v>
      </c>
      <c r="D353" s="1">
        <v>303</v>
      </c>
      <c r="E353" s="1" t="s">
        <v>331</v>
      </c>
      <c r="F353" s="6">
        <v>43742</v>
      </c>
      <c r="G353" s="5">
        <v>3137.28</v>
      </c>
      <c r="H353" s="5">
        <v>3137.28</v>
      </c>
    </row>
    <row r="354" spans="1:8" x14ac:dyDescent="0.4">
      <c r="A354" s="1" t="s">
        <v>99</v>
      </c>
      <c r="B354" s="1" t="s">
        <v>306</v>
      </c>
      <c r="C354" s="1" t="s">
        <v>3</v>
      </c>
      <c r="D354" s="1">
        <v>311</v>
      </c>
      <c r="E354" s="1" t="s">
        <v>332</v>
      </c>
      <c r="F354" s="6">
        <v>43941</v>
      </c>
      <c r="G354" s="5">
        <v>2943.6</v>
      </c>
      <c r="H354" s="5">
        <v>2391.6750000000056</v>
      </c>
    </row>
    <row r="355" spans="1:8" x14ac:dyDescent="0.4">
      <c r="A355" s="1" t="s">
        <v>99</v>
      </c>
      <c r="B355" s="1" t="s">
        <v>306</v>
      </c>
      <c r="C355" s="1" t="s">
        <v>3</v>
      </c>
      <c r="D355" s="1">
        <v>307</v>
      </c>
      <c r="E355" s="1" t="s">
        <v>333</v>
      </c>
      <c r="F355" s="6">
        <v>43978</v>
      </c>
      <c r="G355" s="5">
        <v>20211.669999999998</v>
      </c>
      <c r="H355" s="5">
        <v>18094.25695238098</v>
      </c>
    </row>
    <row r="356" spans="1:8" x14ac:dyDescent="0.4">
      <c r="A356" s="1" t="s">
        <v>99</v>
      </c>
      <c r="B356" s="1" t="s">
        <v>306</v>
      </c>
      <c r="C356" s="1" t="s">
        <v>3</v>
      </c>
      <c r="D356" s="1">
        <v>304</v>
      </c>
      <c r="E356" s="1" t="s">
        <v>334</v>
      </c>
      <c r="F356" s="6">
        <v>43982</v>
      </c>
      <c r="G356" s="5">
        <v>7880.75</v>
      </c>
      <c r="H356" s="5">
        <v>7055.1476190476278</v>
      </c>
    </row>
    <row r="357" spans="1:8" x14ac:dyDescent="0.4">
      <c r="A357" s="1" t="s">
        <v>99</v>
      </c>
      <c r="B357" s="1" t="s">
        <v>306</v>
      </c>
      <c r="C357" s="1" t="s">
        <v>3</v>
      </c>
      <c r="D357" s="1">
        <v>331</v>
      </c>
      <c r="E357" s="1" t="s">
        <v>335</v>
      </c>
      <c r="F357" s="6">
        <v>43986</v>
      </c>
      <c r="G357" s="5">
        <v>1235.9100000000001</v>
      </c>
      <c r="H357" s="5">
        <v>1147.3364499999959</v>
      </c>
    </row>
    <row r="358" spans="1:8" x14ac:dyDescent="0.4">
      <c r="A358" s="1" t="s">
        <v>99</v>
      </c>
      <c r="B358" s="1" t="s">
        <v>306</v>
      </c>
      <c r="C358" s="1" t="s">
        <v>3</v>
      </c>
      <c r="D358" s="1">
        <v>304</v>
      </c>
      <c r="E358" s="1" t="s">
        <v>336</v>
      </c>
      <c r="F358" s="6">
        <v>43987</v>
      </c>
      <c r="G358" s="5">
        <v>600</v>
      </c>
      <c r="H358" s="5">
        <v>538.57142857142787</v>
      </c>
    </row>
    <row r="359" spans="1:8" x14ac:dyDescent="0.4">
      <c r="A359" s="1" t="s">
        <v>99</v>
      </c>
      <c r="B359" s="1" t="s">
        <v>306</v>
      </c>
      <c r="C359" s="1" t="s">
        <v>3</v>
      </c>
      <c r="D359" s="1">
        <v>331</v>
      </c>
      <c r="E359" s="1" t="s">
        <v>337</v>
      </c>
      <c r="F359" s="6">
        <v>43987</v>
      </c>
      <c r="G359" s="5">
        <v>-681.54</v>
      </c>
      <c r="H359" s="5">
        <v>-632.69630000000029</v>
      </c>
    </row>
    <row r="360" spans="1:8" x14ac:dyDescent="0.4">
      <c r="A360" s="1" t="s">
        <v>99</v>
      </c>
      <c r="B360" s="1" t="s">
        <v>306</v>
      </c>
      <c r="C360" s="1" t="s">
        <v>3</v>
      </c>
      <c r="D360" s="1">
        <v>307</v>
      </c>
      <c r="E360" s="1" t="s">
        <v>338</v>
      </c>
      <c r="F360" s="6">
        <v>43992</v>
      </c>
      <c r="G360" s="5">
        <v>38.18</v>
      </c>
      <c r="H360" s="5">
        <v>34.271095238095327</v>
      </c>
    </row>
    <row r="361" spans="1:8" x14ac:dyDescent="0.4">
      <c r="A361" s="1" t="s">
        <v>99</v>
      </c>
      <c r="B361" s="1" t="s">
        <v>306</v>
      </c>
      <c r="C361" s="1" t="s">
        <v>3</v>
      </c>
      <c r="D361" s="1">
        <v>331</v>
      </c>
      <c r="E361" s="1" t="s">
        <v>339</v>
      </c>
      <c r="F361" s="6">
        <v>43998</v>
      </c>
      <c r="G361" s="5">
        <v>655.46</v>
      </c>
      <c r="H361" s="5">
        <v>608.48536666666553</v>
      </c>
    </row>
    <row r="362" spans="1:8" x14ac:dyDescent="0.4">
      <c r="A362" s="1" t="s">
        <v>99</v>
      </c>
      <c r="B362" s="1" t="s">
        <v>306</v>
      </c>
      <c r="C362" s="1" t="s">
        <v>3</v>
      </c>
      <c r="D362" s="1">
        <v>304</v>
      </c>
      <c r="E362" s="1" t="s">
        <v>340</v>
      </c>
      <c r="F362" s="6">
        <v>43999</v>
      </c>
      <c r="G362" s="5">
        <v>552</v>
      </c>
      <c r="H362" s="5">
        <v>495.4857142857154</v>
      </c>
    </row>
    <row r="363" spans="1:8" x14ac:dyDescent="0.4">
      <c r="A363" s="1" t="s">
        <v>99</v>
      </c>
      <c r="B363" s="1" t="s">
        <v>306</v>
      </c>
      <c r="C363" s="1" t="s">
        <v>3</v>
      </c>
      <c r="D363" s="1">
        <v>310</v>
      </c>
      <c r="E363" s="1" t="s">
        <v>341</v>
      </c>
      <c r="F363" s="6">
        <v>44003</v>
      </c>
      <c r="G363" s="5">
        <v>27597.83</v>
      </c>
      <c r="H363" s="5">
        <v>21005.015055555585</v>
      </c>
    </row>
    <row r="364" spans="1:8" x14ac:dyDescent="0.4">
      <c r="A364" s="1" t="s">
        <v>99</v>
      </c>
      <c r="B364" s="1" t="s">
        <v>306</v>
      </c>
      <c r="C364" s="1" t="s">
        <v>3</v>
      </c>
      <c r="D364" s="1">
        <v>307</v>
      </c>
      <c r="E364" s="1" t="s">
        <v>342</v>
      </c>
      <c r="F364" s="6">
        <v>44007</v>
      </c>
      <c r="G364" s="5">
        <v>1980.08</v>
      </c>
      <c r="H364" s="5">
        <v>1777.3575238095207</v>
      </c>
    </row>
    <row r="365" spans="1:8" x14ac:dyDescent="0.4">
      <c r="A365" s="1" t="s">
        <v>99</v>
      </c>
      <c r="B365" s="1" t="s">
        <v>306</v>
      </c>
      <c r="C365" s="1" t="s">
        <v>3</v>
      </c>
      <c r="D365" s="1">
        <v>310</v>
      </c>
      <c r="E365" s="1" t="s">
        <v>343</v>
      </c>
      <c r="F365" s="6">
        <v>44012</v>
      </c>
      <c r="G365" s="5">
        <v>15978.9</v>
      </c>
      <c r="H365" s="5">
        <v>12161.7183333333</v>
      </c>
    </row>
    <row r="366" spans="1:8" x14ac:dyDescent="0.4">
      <c r="A366" s="1" t="s">
        <v>99</v>
      </c>
      <c r="B366" s="1" t="s">
        <v>306</v>
      </c>
      <c r="C366" s="1" t="s">
        <v>3</v>
      </c>
      <c r="D366" s="1">
        <v>310</v>
      </c>
      <c r="E366" s="1" t="s">
        <v>344</v>
      </c>
      <c r="F366" s="6">
        <v>44012</v>
      </c>
      <c r="G366" s="5">
        <v>2119.65</v>
      </c>
      <c r="H366" s="5">
        <v>1613.2891666666667</v>
      </c>
    </row>
    <row r="367" spans="1:8" x14ac:dyDescent="0.4">
      <c r="A367" s="1" t="s">
        <v>99</v>
      </c>
      <c r="B367" s="1" t="s">
        <v>306</v>
      </c>
      <c r="C367" s="1" t="s">
        <v>3</v>
      </c>
      <c r="D367" s="1">
        <v>310</v>
      </c>
      <c r="E367" s="1" t="s">
        <v>345</v>
      </c>
      <c r="F367" s="6">
        <v>44019</v>
      </c>
      <c r="G367" s="5">
        <v>9.5399999999999991</v>
      </c>
      <c r="H367" s="5">
        <v>7.3139999999999761</v>
      </c>
    </row>
    <row r="368" spans="1:8" x14ac:dyDescent="0.4">
      <c r="A368" s="1" t="s">
        <v>99</v>
      </c>
      <c r="B368" s="1" t="s">
        <v>306</v>
      </c>
      <c r="C368" s="1" t="s">
        <v>3</v>
      </c>
      <c r="D368" s="1">
        <v>310</v>
      </c>
      <c r="E368" s="1" t="s">
        <v>346</v>
      </c>
      <c r="F368" s="6">
        <v>44020</v>
      </c>
      <c r="G368" s="5">
        <v>29.4</v>
      </c>
      <c r="H368" s="5">
        <v>22.539999999999971</v>
      </c>
    </row>
    <row r="369" spans="1:8" x14ac:dyDescent="0.4">
      <c r="A369" s="1" t="s">
        <v>99</v>
      </c>
      <c r="B369" s="1" t="s">
        <v>306</v>
      </c>
      <c r="C369" s="1" t="s">
        <v>3</v>
      </c>
      <c r="D369" s="1">
        <v>310</v>
      </c>
      <c r="E369" s="1" t="s">
        <v>347</v>
      </c>
      <c r="F369" s="6">
        <v>44022</v>
      </c>
      <c r="G369" s="5">
        <v>106.27</v>
      </c>
      <c r="H369" s="5">
        <v>81.473666666666375</v>
      </c>
    </row>
    <row r="370" spans="1:8" x14ac:dyDescent="0.4">
      <c r="A370" s="1" t="s">
        <v>99</v>
      </c>
      <c r="B370" s="1" t="s">
        <v>306</v>
      </c>
      <c r="C370" s="1" t="s">
        <v>3</v>
      </c>
      <c r="D370" s="1">
        <v>310</v>
      </c>
      <c r="E370" s="1" t="s">
        <v>348</v>
      </c>
      <c r="F370" s="6">
        <v>44034</v>
      </c>
      <c r="G370" s="5">
        <v>426.72</v>
      </c>
      <c r="H370" s="5">
        <v>327.15199999999891</v>
      </c>
    </row>
    <row r="371" spans="1:8" x14ac:dyDescent="0.4">
      <c r="A371" s="1" t="s">
        <v>99</v>
      </c>
      <c r="B371" s="1" t="s">
        <v>306</v>
      </c>
      <c r="C371" s="1" t="s">
        <v>3</v>
      </c>
      <c r="D371" s="1">
        <v>310</v>
      </c>
      <c r="E371" s="1" t="s">
        <v>349</v>
      </c>
      <c r="F371" s="6">
        <v>44034</v>
      </c>
      <c r="G371" s="5">
        <v>426.72</v>
      </c>
      <c r="H371" s="5">
        <v>327.15199999999891</v>
      </c>
    </row>
    <row r="372" spans="1:8" x14ac:dyDescent="0.4">
      <c r="A372" s="1" t="s">
        <v>99</v>
      </c>
      <c r="B372" s="1" t="s">
        <v>306</v>
      </c>
      <c r="C372" s="1" t="s">
        <v>3</v>
      </c>
      <c r="D372" s="1">
        <v>310</v>
      </c>
      <c r="E372" s="1" t="s">
        <v>350</v>
      </c>
      <c r="F372" s="6">
        <v>44046</v>
      </c>
      <c r="G372" s="5">
        <v>29299</v>
      </c>
      <c r="H372" s="5">
        <v>22625.338888888902</v>
      </c>
    </row>
    <row r="373" spans="1:8" x14ac:dyDescent="0.4">
      <c r="A373" s="1" t="s">
        <v>99</v>
      </c>
      <c r="B373" s="1" t="s">
        <v>306</v>
      </c>
      <c r="C373" s="1" t="s">
        <v>3</v>
      </c>
      <c r="D373" s="1">
        <v>310</v>
      </c>
      <c r="E373" s="1" t="s">
        <v>351</v>
      </c>
      <c r="F373" s="6">
        <v>44046</v>
      </c>
      <c r="G373" s="5">
        <v>28768.54</v>
      </c>
      <c r="H373" s="5">
        <v>22215.705888888908</v>
      </c>
    </row>
    <row r="374" spans="1:8" x14ac:dyDescent="0.4">
      <c r="A374" s="1" t="s">
        <v>99</v>
      </c>
      <c r="B374" s="1" t="s">
        <v>306</v>
      </c>
      <c r="C374" s="1" t="s">
        <v>3</v>
      </c>
      <c r="D374" s="1">
        <v>311</v>
      </c>
      <c r="E374" s="1" t="s">
        <v>352</v>
      </c>
      <c r="F374" s="6">
        <v>44046</v>
      </c>
      <c r="G374" s="5">
        <v>978.3</v>
      </c>
      <c r="H374" s="5">
        <v>811.17375000000163</v>
      </c>
    </row>
    <row r="375" spans="1:8" x14ac:dyDescent="0.4">
      <c r="A375" s="1" t="s">
        <v>99</v>
      </c>
      <c r="B375" s="1" t="s">
        <v>306</v>
      </c>
      <c r="C375" s="1" t="s">
        <v>3</v>
      </c>
      <c r="D375" s="1">
        <v>304</v>
      </c>
      <c r="E375" s="1" t="s">
        <v>353</v>
      </c>
      <c r="F375" s="6">
        <v>44049</v>
      </c>
      <c r="G375" s="5">
        <v>1271.79</v>
      </c>
      <c r="H375" s="5">
        <v>1147.639071428574</v>
      </c>
    </row>
    <row r="376" spans="1:8" x14ac:dyDescent="0.4">
      <c r="A376" s="1" t="s">
        <v>99</v>
      </c>
      <c r="B376" s="1" t="s">
        <v>306</v>
      </c>
      <c r="C376" s="1" t="s">
        <v>3</v>
      </c>
      <c r="D376" s="1">
        <v>311</v>
      </c>
      <c r="E376" s="1" t="s">
        <v>354</v>
      </c>
      <c r="F376" s="6">
        <v>44074</v>
      </c>
      <c r="G376" s="5">
        <v>2550.1</v>
      </c>
      <c r="H376" s="5">
        <v>2114.4579166666631</v>
      </c>
    </row>
    <row r="377" spans="1:8" x14ac:dyDescent="0.4">
      <c r="A377" s="1" t="s">
        <v>99</v>
      </c>
      <c r="B377" s="1" t="s">
        <v>306</v>
      </c>
      <c r="C377" s="1" t="s">
        <v>3</v>
      </c>
      <c r="D377" s="1">
        <v>310</v>
      </c>
      <c r="E377" s="1" t="s">
        <v>355</v>
      </c>
      <c r="F377" s="6">
        <v>44077</v>
      </c>
      <c r="G377" s="5">
        <v>2331.06</v>
      </c>
      <c r="H377" s="5">
        <v>1813.0466666666712</v>
      </c>
    </row>
    <row r="378" spans="1:8" x14ac:dyDescent="0.4">
      <c r="A378" s="1" t="s">
        <v>99</v>
      </c>
      <c r="B378" s="1" t="s">
        <v>306</v>
      </c>
      <c r="C378" s="1" t="s">
        <v>3</v>
      </c>
      <c r="D378" s="1">
        <v>310</v>
      </c>
      <c r="E378" s="1" t="s">
        <v>356</v>
      </c>
      <c r="F378" s="6">
        <v>44077</v>
      </c>
      <c r="G378" s="5">
        <v>2331.06</v>
      </c>
      <c r="H378" s="5">
        <v>1813.0466666666712</v>
      </c>
    </row>
    <row r="379" spans="1:8" x14ac:dyDescent="0.4">
      <c r="A379" s="1" t="s">
        <v>99</v>
      </c>
      <c r="B379" s="1" t="s">
        <v>306</v>
      </c>
      <c r="C379" s="1" t="s">
        <v>3</v>
      </c>
      <c r="D379" s="1">
        <v>310</v>
      </c>
      <c r="E379" s="1" t="s">
        <v>355</v>
      </c>
      <c r="F379" s="6">
        <v>44092</v>
      </c>
      <c r="G379" s="5">
        <v>538.86</v>
      </c>
      <c r="H379" s="5">
        <v>419.11333333333312</v>
      </c>
    </row>
    <row r="380" spans="1:8" x14ac:dyDescent="0.4">
      <c r="A380" s="1" t="s">
        <v>99</v>
      </c>
      <c r="B380" s="1" t="s">
        <v>306</v>
      </c>
      <c r="C380" s="1" t="s">
        <v>3</v>
      </c>
      <c r="D380" s="1">
        <v>310</v>
      </c>
      <c r="E380" s="1" t="s">
        <v>356</v>
      </c>
      <c r="F380" s="6">
        <v>44092</v>
      </c>
      <c r="G380" s="5">
        <v>531.39</v>
      </c>
      <c r="H380" s="5">
        <v>413.30333333333397</v>
      </c>
    </row>
    <row r="381" spans="1:8" x14ac:dyDescent="0.4">
      <c r="A381" s="1" t="s">
        <v>99</v>
      </c>
      <c r="B381" s="1" t="s">
        <v>306</v>
      </c>
      <c r="C381" s="1" t="s">
        <v>3</v>
      </c>
      <c r="D381" s="1">
        <v>304</v>
      </c>
      <c r="E381" s="1" t="s">
        <v>357</v>
      </c>
      <c r="F381" s="6">
        <v>44056</v>
      </c>
      <c r="G381" s="5">
        <v>0</v>
      </c>
      <c r="H381" s="5">
        <v>0</v>
      </c>
    </row>
    <row r="382" spans="1:8" x14ac:dyDescent="0.4">
      <c r="A382" s="1" t="s">
        <v>99</v>
      </c>
      <c r="B382" s="1" t="s">
        <v>306</v>
      </c>
      <c r="C382" s="1" t="s">
        <v>3</v>
      </c>
      <c r="D382" s="1">
        <v>311</v>
      </c>
      <c r="E382" s="1" t="s">
        <v>358</v>
      </c>
      <c r="F382" s="6">
        <v>44099</v>
      </c>
      <c r="G382" s="5">
        <v>235.87</v>
      </c>
      <c r="H382" s="5">
        <v>196.55833333333374</v>
      </c>
    </row>
    <row r="383" spans="1:8" x14ac:dyDescent="0.4">
      <c r="A383" s="1" t="s">
        <v>99</v>
      </c>
      <c r="B383" s="1" t="s">
        <v>306</v>
      </c>
      <c r="C383" s="1" t="s">
        <v>3</v>
      </c>
      <c r="D383" s="1">
        <v>304</v>
      </c>
      <c r="E383" s="1" t="s">
        <v>359</v>
      </c>
      <c r="F383" s="6">
        <v>44106</v>
      </c>
      <c r="G383" s="5">
        <v>29566.400000000001</v>
      </c>
      <c r="H383" s="5">
        <v>26820.948571428627</v>
      </c>
    </row>
    <row r="384" spans="1:8" x14ac:dyDescent="0.4">
      <c r="A384" s="1" t="s">
        <v>99</v>
      </c>
      <c r="B384" s="1" t="s">
        <v>306</v>
      </c>
      <c r="C384" s="1" t="s">
        <v>3</v>
      </c>
      <c r="D384" s="1">
        <v>311</v>
      </c>
      <c r="E384" s="1" t="s">
        <v>360</v>
      </c>
      <c r="F384" s="6">
        <v>44117</v>
      </c>
      <c r="G384" s="5">
        <v>518.88</v>
      </c>
      <c r="H384" s="5">
        <v>434.56200000000069</v>
      </c>
    </row>
    <row r="385" spans="1:8" x14ac:dyDescent="0.4">
      <c r="A385" s="1" t="s">
        <v>99</v>
      </c>
      <c r="B385" s="1" t="s">
        <v>306</v>
      </c>
      <c r="C385" s="1" t="s">
        <v>3</v>
      </c>
      <c r="D385" s="1">
        <v>334</v>
      </c>
      <c r="E385" s="1" t="s">
        <v>361</v>
      </c>
      <c r="F385" s="6">
        <v>44118</v>
      </c>
      <c r="G385" s="5">
        <v>760.9</v>
      </c>
      <c r="H385" s="5">
        <v>661.98299999999949</v>
      </c>
    </row>
    <row r="386" spans="1:8" x14ac:dyDescent="0.4">
      <c r="A386" s="1" t="s">
        <v>99</v>
      </c>
      <c r="B386" s="1" t="s">
        <v>306</v>
      </c>
      <c r="C386" s="1" t="s">
        <v>3</v>
      </c>
      <c r="D386" s="1">
        <v>348</v>
      </c>
      <c r="E386" s="1" t="s">
        <v>362</v>
      </c>
      <c r="F386" s="6">
        <v>44201</v>
      </c>
      <c r="G386" s="5">
        <v>4218.5</v>
      </c>
      <c r="H386" s="5">
        <v>2109.2499999999991</v>
      </c>
    </row>
    <row r="387" spans="1:8" x14ac:dyDescent="0.4">
      <c r="A387" s="1" t="s">
        <v>99</v>
      </c>
      <c r="B387" s="1" t="s">
        <v>306</v>
      </c>
      <c r="C387" s="1" t="s">
        <v>3</v>
      </c>
      <c r="D387" s="1">
        <v>334</v>
      </c>
      <c r="E387" s="1" t="s">
        <v>363</v>
      </c>
      <c r="F387" s="6">
        <v>44129</v>
      </c>
      <c r="G387" s="5">
        <v>129.72</v>
      </c>
      <c r="H387" s="5">
        <v>112.85639999999995</v>
      </c>
    </row>
    <row r="388" spans="1:8" x14ac:dyDescent="0.4">
      <c r="A388" s="1" t="s">
        <v>99</v>
      </c>
      <c r="B388" s="1" t="s">
        <v>306</v>
      </c>
      <c r="C388" s="1" t="s">
        <v>3</v>
      </c>
      <c r="D388" s="1">
        <v>310</v>
      </c>
      <c r="E388" s="1" t="s">
        <v>364</v>
      </c>
      <c r="F388" s="6">
        <v>44129</v>
      </c>
      <c r="G388" s="5">
        <v>259.44</v>
      </c>
      <c r="H388" s="5">
        <v>203.22799999999953</v>
      </c>
    </row>
    <row r="389" spans="1:8" x14ac:dyDescent="0.4">
      <c r="A389" s="1" t="s">
        <v>99</v>
      </c>
      <c r="B389" s="1" t="s">
        <v>306</v>
      </c>
      <c r="C389" s="1" t="s">
        <v>3</v>
      </c>
      <c r="D389" s="1">
        <v>348</v>
      </c>
      <c r="E389" s="1" t="s">
        <v>365</v>
      </c>
      <c r="F389" s="6">
        <v>44201</v>
      </c>
      <c r="G389" s="5">
        <v>81.72</v>
      </c>
      <c r="H389" s="5">
        <v>40.859999999999964</v>
      </c>
    </row>
    <row r="390" spans="1:8" x14ac:dyDescent="0.4">
      <c r="A390" s="1" t="s">
        <v>99</v>
      </c>
      <c r="B390" s="1" t="s">
        <v>306</v>
      </c>
      <c r="C390" s="1" t="s">
        <v>3</v>
      </c>
      <c r="D390" s="1">
        <v>348</v>
      </c>
      <c r="E390" s="1" t="s">
        <v>366</v>
      </c>
      <c r="F390" s="6">
        <v>44201</v>
      </c>
      <c r="G390" s="5">
        <v>163.44</v>
      </c>
      <c r="H390" s="5">
        <v>81.719999999999928</v>
      </c>
    </row>
    <row r="391" spans="1:8" x14ac:dyDescent="0.4">
      <c r="A391" s="1" t="s">
        <v>99</v>
      </c>
      <c r="B391" s="1" t="s">
        <v>306</v>
      </c>
      <c r="C391" s="1" t="s">
        <v>3</v>
      </c>
      <c r="D391" s="1">
        <v>348</v>
      </c>
      <c r="E391" s="1" t="s">
        <v>367</v>
      </c>
      <c r="F391" s="6">
        <v>44201</v>
      </c>
      <c r="G391" s="5">
        <v>40.86</v>
      </c>
      <c r="H391" s="5">
        <v>20.429999999999982</v>
      </c>
    </row>
    <row r="392" spans="1:8" x14ac:dyDescent="0.4">
      <c r="A392" s="1" t="s">
        <v>99</v>
      </c>
      <c r="B392" s="1" t="s">
        <v>306</v>
      </c>
      <c r="C392" s="1" t="s">
        <v>3</v>
      </c>
      <c r="D392" s="1">
        <v>310</v>
      </c>
      <c r="E392" s="1" t="s">
        <v>368</v>
      </c>
      <c r="F392" s="6">
        <v>44129</v>
      </c>
      <c r="G392" s="5">
        <v>204.3</v>
      </c>
      <c r="H392" s="5">
        <v>160.03500000000037</v>
      </c>
    </row>
    <row r="393" spans="1:8" x14ac:dyDescent="0.4">
      <c r="A393" s="1" t="s">
        <v>99</v>
      </c>
      <c r="B393" s="1" t="s">
        <v>306</v>
      </c>
      <c r="C393" s="1" t="s">
        <v>3</v>
      </c>
      <c r="D393" s="1">
        <v>310</v>
      </c>
      <c r="E393" s="1" t="s">
        <v>369</v>
      </c>
      <c r="F393" s="6">
        <v>44129</v>
      </c>
      <c r="G393" s="5">
        <v>129.72</v>
      </c>
      <c r="H393" s="5">
        <v>101.61399999999976</v>
      </c>
    </row>
    <row r="394" spans="1:8" x14ac:dyDescent="0.4">
      <c r="A394" s="1" t="s">
        <v>99</v>
      </c>
      <c r="B394" s="1" t="s">
        <v>306</v>
      </c>
      <c r="C394" s="1" t="s">
        <v>3</v>
      </c>
      <c r="D394" s="1">
        <v>310</v>
      </c>
      <c r="E394" s="1" t="s">
        <v>370</v>
      </c>
      <c r="F394" s="6">
        <v>44129</v>
      </c>
      <c r="G394" s="5">
        <v>942.91</v>
      </c>
      <c r="H394" s="5">
        <v>738.6128333333354</v>
      </c>
    </row>
    <row r="395" spans="1:8" x14ac:dyDescent="0.4">
      <c r="A395" s="1" t="s">
        <v>99</v>
      </c>
      <c r="B395" s="1" t="s">
        <v>306</v>
      </c>
      <c r="C395" s="1" t="s">
        <v>3</v>
      </c>
      <c r="D395" s="1">
        <v>310</v>
      </c>
      <c r="E395" s="1" t="s">
        <v>371</v>
      </c>
      <c r="F395" s="6">
        <v>44129</v>
      </c>
      <c r="G395" s="5">
        <v>48</v>
      </c>
      <c r="H395" s="5">
        <v>37.600000000000037</v>
      </c>
    </row>
    <row r="396" spans="1:8" x14ac:dyDescent="0.4">
      <c r="A396" s="1" t="s">
        <v>99</v>
      </c>
      <c r="B396" s="1" t="s">
        <v>306</v>
      </c>
      <c r="C396" s="1" t="s">
        <v>3</v>
      </c>
      <c r="D396" s="1">
        <v>310</v>
      </c>
      <c r="E396" s="1" t="s">
        <v>372</v>
      </c>
      <c r="F396" s="6">
        <v>44129</v>
      </c>
      <c r="G396" s="5">
        <v>908.04</v>
      </c>
      <c r="H396" s="5">
        <v>711.29799999999977</v>
      </c>
    </row>
    <row r="397" spans="1:8" x14ac:dyDescent="0.4">
      <c r="A397" s="1" t="s">
        <v>99</v>
      </c>
      <c r="B397" s="1" t="s">
        <v>306</v>
      </c>
      <c r="C397" s="1" t="s">
        <v>3</v>
      </c>
      <c r="D397" s="1">
        <v>310</v>
      </c>
      <c r="E397" s="1" t="s">
        <v>373</v>
      </c>
      <c r="F397" s="6">
        <v>44129</v>
      </c>
      <c r="G397" s="5">
        <v>518.88</v>
      </c>
      <c r="H397" s="5">
        <v>406.45599999999905</v>
      </c>
    </row>
    <row r="398" spans="1:8" x14ac:dyDescent="0.4">
      <c r="A398" s="1" t="s">
        <v>99</v>
      </c>
      <c r="B398" s="1" t="s">
        <v>306</v>
      </c>
      <c r="C398" s="1" t="s">
        <v>3</v>
      </c>
      <c r="D398" s="1">
        <v>310</v>
      </c>
      <c r="E398" s="1" t="s">
        <v>374</v>
      </c>
      <c r="F398" s="6">
        <v>44129</v>
      </c>
      <c r="G398" s="5">
        <v>259.44</v>
      </c>
      <c r="H398" s="5">
        <v>203.22799999999953</v>
      </c>
    </row>
    <row r="399" spans="1:8" x14ac:dyDescent="0.4">
      <c r="A399" s="1" t="s">
        <v>99</v>
      </c>
      <c r="B399" s="1" t="s">
        <v>306</v>
      </c>
      <c r="C399" s="1" t="s">
        <v>3</v>
      </c>
      <c r="D399" s="1">
        <v>310</v>
      </c>
      <c r="E399" s="1" t="s">
        <v>375</v>
      </c>
      <c r="F399" s="6">
        <v>44129</v>
      </c>
      <c r="G399" s="5">
        <v>324.3</v>
      </c>
      <c r="H399" s="5">
        <v>254.03499999999963</v>
      </c>
    </row>
    <row r="400" spans="1:8" x14ac:dyDescent="0.4">
      <c r="A400" s="1" t="s">
        <v>99</v>
      </c>
      <c r="B400" s="1" t="s">
        <v>306</v>
      </c>
      <c r="C400" s="1" t="s">
        <v>3</v>
      </c>
      <c r="D400" s="1">
        <v>311</v>
      </c>
      <c r="E400" s="1" t="s">
        <v>376</v>
      </c>
      <c r="F400" s="6">
        <v>44129</v>
      </c>
      <c r="G400" s="5">
        <v>434.67</v>
      </c>
      <c r="H400" s="5">
        <v>364.03612499999986</v>
      </c>
    </row>
    <row r="401" spans="1:8" x14ac:dyDescent="0.4">
      <c r="A401" s="1" t="s">
        <v>99</v>
      </c>
      <c r="B401" s="1" t="s">
        <v>306</v>
      </c>
      <c r="C401" s="1" t="s">
        <v>3</v>
      </c>
      <c r="D401" s="1">
        <v>311</v>
      </c>
      <c r="E401" s="1" t="s">
        <v>377</v>
      </c>
      <c r="F401" s="6">
        <v>44129</v>
      </c>
      <c r="G401" s="5">
        <v>259.44</v>
      </c>
      <c r="H401" s="5">
        <v>217.28100000000035</v>
      </c>
    </row>
    <row r="402" spans="1:8" x14ac:dyDescent="0.4">
      <c r="A402" s="1" t="s">
        <v>99</v>
      </c>
      <c r="B402" s="1" t="s">
        <v>306</v>
      </c>
      <c r="C402" s="1" t="s">
        <v>3</v>
      </c>
      <c r="D402" s="1">
        <v>311</v>
      </c>
      <c r="E402" s="1" t="s">
        <v>378</v>
      </c>
      <c r="F402" s="6">
        <v>44129</v>
      </c>
      <c r="G402" s="5">
        <v>259.44</v>
      </c>
      <c r="H402" s="5">
        <v>217.28100000000035</v>
      </c>
    </row>
    <row r="403" spans="1:8" x14ac:dyDescent="0.4">
      <c r="A403" s="1" t="s">
        <v>99</v>
      </c>
      <c r="B403" s="1" t="s">
        <v>306</v>
      </c>
      <c r="C403" s="1" t="s">
        <v>3</v>
      </c>
      <c r="D403" s="1">
        <v>311</v>
      </c>
      <c r="E403" s="1" t="s">
        <v>379</v>
      </c>
      <c r="F403" s="6">
        <v>44129</v>
      </c>
      <c r="G403" s="5">
        <v>129.72</v>
      </c>
      <c r="H403" s="5">
        <v>108.64050000000017</v>
      </c>
    </row>
    <row r="404" spans="1:8" x14ac:dyDescent="0.4">
      <c r="A404" s="1" t="s">
        <v>99</v>
      </c>
      <c r="B404" s="1" t="s">
        <v>306</v>
      </c>
      <c r="C404" s="1" t="s">
        <v>3</v>
      </c>
      <c r="D404" s="1">
        <v>307</v>
      </c>
      <c r="E404" s="1" t="s">
        <v>380</v>
      </c>
      <c r="F404" s="6">
        <v>44129</v>
      </c>
      <c r="G404" s="5">
        <v>1055.2</v>
      </c>
      <c r="H404" s="5">
        <v>957.21714285714461</v>
      </c>
    </row>
    <row r="405" spans="1:8" x14ac:dyDescent="0.4">
      <c r="A405" s="1" t="s">
        <v>99</v>
      </c>
      <c r="B405" s="1" t="s">
        <v>306</v>
      </c>
      <c r="C405" s="1" t="s">
        <v>3</v>
      </c>
      <c r="D405" s="1">
        <v>307</v>
      </c>
      <c r="E405" s="1" t="s">
        <v>381</v>
      </c>
      <c r="F405" s="6">
        <v>44129</v>
      </c>
      <c r="G405" s="5">
        <v>2145.2600000000002</v>
      </c>
      <c r="H405" s="5">
        <v>1946.0572857142861</v>
      </c>
    </row>
    <row r="406" spans="1:8" x14ac:dyDescent="0.4">
      <c r="A406" s="1" t="s">
        <v>99</v>
      </c>
      <c r="B406" s="1" t="s">
        <v>306</v>
      </c>
      <c r="C406" s="1" t="s">
        <v>3</v>
      </c>
      <c r="D406" s="1">
        <v>307</v>
      </c>
      <c r="E406" s="1" t="s">
        <v>382</v>
      </c>
      <c r="F406" s="6">
        <v>44129</v>
      </c>
      <c r="G406" s="5">
        <v>79.319999999999993</v>
      </c>
      <c r="H406" s="5">
        <v>71.954571428571327</v>
      </c>
    </row>
    <row r="407" spans="1:8" x14ac:dyDescent="0.4">
      <c r="A407" s="1" t="s">
        <v>99</v>
      </c>
      <c r="B407" s="1" t="s">
        <v>306</v>
      </c>
      <c r="C407" s="1" t="s">
        <v>3</v>
      </c>
      <c r="D407" s="1">
        <v>307</v>
      </c>
      <c r="E407" s="1" t="s">
        <v>383</v>
      </c>
      <c r="F407" s="6">
        <v>44129</v>
      </c>
      <c r="G407" s="5">
        <v>40.86</v>
      </c>
      <c r="H407" s="5">
        <v>37.065857142857276</v>
      </c>
    </row>
    <row r="408" spans="1:8" x14ac:dyDescent="0.4">
      <c r="A408" s="1" t="s">
        <v>99</v>
      </c>
      <c r="B408" s="1" t="s">
        <v>306</v>
      </c>
      <c r="C408" s="1" t="s">
        <v>3</v>
      </c>
      <c r="D408" s="1">
        <v>307</v>
      </c>
      <c r="E408" s="1" t="s">
        <v>384</v>
      </c>
      <c r="F408" s="6">
        <v>44129</v>
      </c>
      <c r="G408" s="5">
        <v>966.85</v>
      </c>
      <c r="H408" s="5">
        <v>877.07107142857171</v>
      </c>
    </row>
    <row r="409" spans="1:8" x14ac:dyDescent="0.4">
      <c r="A409" s="1" t="s">
        <v>99</v>
      </c>
      <c r="B409" s="1" t="s">
        <v>306</v>
      </c>
      <c r="C409" s="1" t="s">
        <v>3</v>
      </c>
      <c r="D409" s="1">
        <v>311</v>
      </c>
      <c r="E409" s="1" t="s">
        <v>358</v>
      </c>
      <c r="F409" s="6">
        <v>44136</v>
      </c>
      <c r="G409" s="5">
        <v>265.35000000000002</v>
      </c>
      <c r="H409" s="5">
        <v>223.33625000000012</v>
      </c>
    </row>
    <row r="410" spans="1:8" x14ac:dyDescent="0.4">
      <c r="A410" s="1" t="s">
        <v>99</v>
      </c>
      <c r="B410" s="1" t="s">
        <v>306</v>
      </c>
      <c r="C410" s="1" t="s">
        <v>3</v>
      </c>
      <c r="D410" s="1">
        <v>304</v>
      </c>
      <c r="E410" s="1" t="s">
        <v>385</v>
      </c>
      <c r="F410" s="6">
        <v>44173</v>
      </c>
      <c r="G410" s="5">
        <v>194.58</v>
      </c>
      <c r="H410" s="5">
        <v>177.43842857142846</v>
      </c>
    </row>
    <row r="411" spans="1:8" x14ac:dyDescent="0.4">
      <c r="A411" s="1" t="s">
        <v>99</v>
      </c>
      <c r="B411" s="1" t="s">
        <v>306</v>
      </c>
      <c r="C411" s="1" t="s">
        <v>3</v>
      </c>
      <c r="D411" s="1">
        <v>330</v>
      </c>
      <c r="E411" s="1" t="s">
        <v>386</v>
      </c>
      <c r="F411" s="6">
        <v>44186</v>
      </c>
      <c r="G411" s="5">
        <v>12254.84</v>
      </c>
      <c r="H411" s="5">
        <v>11499.124866666669</v>
      </c>
    </row>
    <row r="412" spans="1:8" x14ac:dyDescent="0.4">
      <c r="A412" s="1" t="s">
        <v>99</v>
      </c>
      <c r="B412" s="1" t="s">
        <v>306</v>
      </c>
      <c r="C412" s="1" t="s">
        <v>3</v>
      </c>
      <c r="D412" s="1">
        <v>348</v>
      </c>
      <c r="E412" s="1" t="s">
        <v>387</v>
      </c>
      <c r="F412" s="6">
        <v>44201</v>
      </c>
      <c r="G412" s="5">
        <v>1953</v>
      </c>
      <c r="H412" s="5">
        <v>976.5</v>
      </c>
    </row>
    <row r="413" spans="1:8" x14ac:dyDescent="0.4">
      <c r="A413" s="1" t="s">
        <v>99</v>
      </c>
      <c r="B413" s="1" t="s">
        <v>306</v>
      </c>
      <c r="C413" s="1" t="s">
        <v>3</v>
      </c>
      <c r="D413" s="1">
        <v>348</v>
      </c>
      <c r="E413" s="1" t="s">
        <v>388</v>
      </c>
      <c r="F413" s="6">
        <v>44201</v>
      </c>
      <c r="G413" s="5">
        <v>23135</v>
      </c>
      <c r="H413" s="5">
        <v>11567.5</v>
      </c>
    </row>
    <row r="414" spans="1:8" x14ac:dyDescent="0.4">
      <c r="A414" s="1" t="s">
        <v>99</v>
      </c>
      <c r="B414" s="1" t="s">
        <v>306</v>
      </c>
      <c r="C414" s="1" t="s">
        <v>3</v>
      </c>
      <c r="D414" s="1">
        <v>348</v>
      </c>
      <c r="E414" s="1" t="s">
        <v>389</v>
      </c>
      <c r="F414" s="6">
        <v>44201</v>
      </c>
      <c r="G414" s="5">
        <v>13466.5</v>
      </c>
      <c r="H414" s="5">
        <v>6733.2499999999854</v>
      </c>
    </row>
    <row r="415" spans="1:8" x14ac:dyDescent="0.4">
      <c r="A415" s="1" t="s">
        <v>99</v>
      </c>
      <c r="B415" s="1" t="s">
        <v>306</v>
      </c>
      <c r="C415" s="1" t="s">
        <v>3</v>
      </c>
      <c r="D415" s="1">
        <v>334</v>
      </c>
      <c r="E415" s="1" t="s">
        <v>390</v>
      </c>
      <c r="F415" s="6">
        <v>43890</v>
      </c>
      <c r="G415" s="5">
        <v>3254.48</v>
      </c>
      <c r="H415" s="5">
        <v>2744.6114666666576</v>
      </c>
    </row>
    <row r="416" spans="1:8" x14ac:dyDescent="0.4">
      <c r="A416" s="1" t="s">
        <v>99</v>
      </c>
      <c r="B416" s="1" t="s">
        <v>306</v>
      </c>
      <c r="C416" s="1" t="s">
        <v>3</v>
      </c>
      <c r="D416" s="1">
        <v>334</v>
      </c>
      <c r="E416" s="1" t="s">
        <v>391</v>
      </c>
      <c r="F416" s="6">
        <v>43890</v>
      </c>
      <c r="G416" s="5">
        <v>2352.27</v>
      </c>
      <c r="H416" s="5">
        <v>1983.7476999999951</v>
      </c>
    </row>
    <row r="417" spans="1:8" x14ac:dyDescent="0.4">
      <c r="A417" s="1" t="s">
        <v>99</v>
      </c>
      <c r="B417" s="1" t="s">
        <v>306</v>
      </c>
      <c r="C417" s="1" t="s">
        <v>3</v>
      </c>
      <c r="D417" s="1">
        <v>334</v>
      </c>
      <c r="E417" s="1" t="s">
        <v>392</v>
      </c>
      <c r="F417" s="6">
        <v>43890</v>
      </c>
      <c r="G417" s="5">
        <v>1550.07</v>
      </c>
      <c r="H417" s="5">
        <v>1307.2257000000027</v>
      </c>
    </row>
    <row r="418" spans="1:8" x14ac:dyDescent="0.4">
      <c r="A418" s="1" t="s">
        <v>99</v>
      </c>
      <c r="B418" s="1" t="s">
        <v>306</v>
      </c>
      <c r="C418" s="1" t="s">
        <v>3</v>
      </c>
      <c r="D418" s="1">
        <v>334</v>
      </c>
      <c r="E418" s="1" t="s">
        <v>393</v>
      </c>
      <c r="F418" s="6">
        <v>43890</v>
      </c>
      <c r="G418" s="5">
        <v>1550.07</v>
      </c>
      <c r="H418" s="5">
        <v>1307.2257000000027</v>
      </c>
    </row>
    <row r="419" spans="1:8" x14ac:dyDescent="0.4">
      <c r="A419" s="1" t="s">
        <v>99</v>
      </c>
      <c r="B419" s="1" t="s">
        <v>306</v>
      </c>
      <c r="C419" s="1" t="s">
        <v>3</v>
      </c>
      <c r="D419" s="1">
        <v>334</v>
      </c>
      <c r="E419" s="1" t="s">
        <v>394</v>
      </c>
      <c r="F419" s="6">
        <v>43890</v>
      </c>
      <c r="G419" s="5">
        <v>1176.1300000000001</v>
      </c>
      <c r="H419" s="5">
        <v>991.86963333333767</v>
      </c>
    </row>
    <row r="420" spans="1:8" x14ac:dyDescent="0.4">
      <c r="A420" s="1" t="s">
        <v>99</v>
      </c>
      <c r="B420" s="1" t="s">
        <v>306</v>
      </c>
      <c r="C420" s="1" t="s">
        <v>3</v>
      </c>
      <c r="D420" s="1">
        <v>334</v>
      </c>
      <c r="E420" s="1" t="s">
        <v>395</v>
      </c>
      <c r="F420" s="6">
        <v>43890</v>
      </c>
      <c r="G420" s="5">
        <v>1176.1300000000001</v>
      </c>
      <c r="H420" s="5">
        <v>991.86963333333767</v>
      </c>
    </row>
    <row r="421" spans="1:8" x14ac:dyDescent="0.4">
      <c r="A421" s="1" t="s">
        <v>99</v>
      </c>
      <c r="B421" s="1" t="s">
        <v>306</v>
      </c>
      <c r="C421" s="1" t="s">
        <v>3</v>
      </c>
      <c r="D421" s="1">
        <v>334</v>
      </c>
      <c r="E421" s="1" t="s">
        <v>396</v>
      </c>
      <c r="F421" s="6">
        <v>43890</v>
      </c>
      <c r="G421" s="5">
        <v>1084.83</v>
      </c>
      <c r="H421" s="5">
        <v>914.87330000000179</v>
      </c>
    </row>
    <row r="422" spans="1:8" x14ac:dyDescent="0.4">
      <c r="A422" s="1" t="s">
        <v>99</v>
      </c>
      <c r="B422" s="1" t="s">
        <v>306</v>
      </c>
      <c r="C422" s="1" t="s">
        <v>3</v>
      </c>
      <c r="D422" s="1">
        <v>334</v>
      </c>
      <c r="E422" s="1" t="s">
        <v>397</v>
      </c>
      <c r="F422" s="6">
        <v>43890</v>
      </c>
      <c r="G422" s="5">
        <v>828.29</v>
      </c>
      <c r="H422" s="5">
        <v>698.52456666666421</v>
      </c>
    </row>
    <row r="423" spans="1:8" x14ac:dyDescent="0.4">
      <c r="A423" s="1" t="s">
        <v>99</v>
      </c>
      <c r="B423" s="1" t="s">
        <v>306</v>
      </c>
      <c r="C423" s="1" t="s">
        <v>3</v>
      </c>
      <c r="D423" s="1">
        <v>334</v>
      </c>
      <c r="E423" s="1" t="s">
        <v>398</v>
      </c>
      <c r="F423" s="6">
        <v>43890</v>
      </c>
      <c r="G423" s="5">
        <v>543.5</v>
      </c>
      <c r="H423" s="5">
        <v>458.3516666666676</v>
      </c>
    </row>
    <row r="424" spans="1:8" x14ac:dyDescent="0.4">
      <c r="A424" s="1" t="s">
        <v>99</v>
      </c>
      <c r="B424" s="1" t="s">
        <v>306</v>
      </c>
      <c r="C424" s="1" t="s">
        <v>3</v>
      </c>
      <c r="D424" s="1">
        <v>334</v>
      </c>
      <c r="E424" s="1" t="s">
        <v>399</v>
      </c>
      <c r="F424" s="6">
        <v>43890</v>
      </c>
      <c r="G424" s="5">
        <v>396.76</v>
      </c>
      <c r="H424" s="5">
        <v>334.60093333333236</v>
      </c>
    </row>
    <row r="425" spans="1:8" x14ac:dyDescent="0.4">
      <c r="A425" s="1" t="s">
        <v>99</v>
      </c>
      <c r="B425" s="1" t="s">
        <v>306</v>
      </c>
      <c r="C425" s="1" t="s">
        <v>3</v>
      </c>
      <c r="D425" s="1">
        <v>334</v>
      </c>
      <c r="E425" s="1" t="s">
        <v>400</v>
      </c>
      <c r="F425" s="6">
        <v>43890</v>
      </c>
      <c r="G425" s="5">
        <v>396.76</v>
      </c>
      <c r="H425" s="5">
        <v>334.60093333333236</v>
      </c>
    </row>
    <row r="426" spans="1:8" x14ac:dyDescent="0.4">
      <c r="A426" s="1" t="s">
        <v>99</v>
      </c>
      <c r="B426" s="1" t="s">
        <v>306</v>
      </c>
      <c r="C426" s="1" t="s">
        <v>3</v>
      </c>
      <c r="D426" s="1">
        <v>334</v>
      </c>
      <c r="E426" s="1" t="s">
        <v>401</v>
      </c>
      <c r="F426" s="6">
        <v>43890</v>
      </c>
      <c r="G426" s="5">
        <v>338.05</v>
      </c>
      <c r="H426" s="5">
        <v>285.08883333333449</v>
      </c>
    </row>
    <row r="427" spans="1:8" x14ac:dyDescent="0.4">
      <c r="A427" s="1" t="s">
        <v>99</v>
      </c>
      <c r="B427" s="1" t="s">
        <v>306</v>
      </c>
      <c r="C427" s="1" t="s">
        <v>3</v>
      </c>
      <c r="D427" s="1">
        <v>334</v>
      </c>
      <c r="E427" s="1" t="s">
        <v>402</v>
      </c>
      <c r="F427" s="6">
        <v>43890</v>
      </c>
      <c r="G427" s="5">
        <v>315.23</v>
      </c>
      <c r="H427" s="5">
        <v>265.84396666666629</v>
      </c>
    </row>
    <row r="428" spans="1:8" x14ac:dyDescent="0.4">
      <c r="A428" s="1" t="s">
        <v>99</v>
      </c>
      <c r="B428" s="1" t="s">
        <v>306</v>
      </c>
      <c r="C428" s="1" t="s">
        <v>3</v>
      </c>
      <c r="D428" s="1">
        <v>334</v>
      </c>
      <c r="E428" s="1" t="s">
        <v>403</v>
      </c>
      <c r="F428" s="6">
        <v>43890</v>
      </c>
      <c r="G428" s="5">
        <v>125</v>
      </c>
      <c r="H428" s="5">
        <v>105.41666666666644</v>
      </c>
    </row>
    <row r="429" spans="1:8" x14ac:dyDescent="0.4">
      <c r="A429" s="1" t="s">
        <v>99</v>
      </c>
      <c r="B429" s="1" t="s">
        <v>306</v>
      </c>
      <c r="C429" s="1" t="s">
        <v>3</v>
      </c>
      <c r="D429" s="1">
        <v>311</v>
      </c>
      <c r="E429" s="1" t="s">
        <v>404</v>
      </c>
      <c r="F429" s="6">
        <v>43890</v>
      </c>
      <c r="G429" s="5">
        <v>1635.94</v>
      </c>
      <c r="H429" s="5">
        <v>1315.568416666672</v>
      </c>
    </row>
    <row r="430" spans="1:8" x14ac:dyDescent="0.4">
      <c r="A430" s="1" t="s">
        <v>99</v>
      </c>
      <c r="B430" s="1" t="s">
        <v>306</v>
      </c>
      <c r="C430" s="1" t="s">
        <v>3</v>
      </c>
      <c r="D430" s="1">
        <v>311</v>
      </c>
      <c r="E430" s="1" t="s">
        <v>405</v>
      </c>
      <c r="F430" s="6">
        <v>43890</v>
      </c>
      <c r="G430" s="5">
        <v>1625.07</v>
      </c>
      <c r="H430" s="5">
        <v>1306.8271250000007</v>
      </c>
    </row>
    <row r="431" spans="1:8" x14ac:dyDescent="0.4">
      <c r="A431" s="1" t="s">
        <v>99</v>
      </c>
      <c r="B431" s="1" t="s">
        <v>306</v>
      </c>
      <c r="C431" s="1" t="s">
        <v>3</v>
      </c>
      <c r="D431" s="1">
        <v>311</v>
      </c>
      <c r="E431" s="1" t="s">
        <v>406</v>
      </c>
      <c r="F431" s="6">
        <v>43890</v>
      </c>
      <c r="G431" s="5">
        <v>1625.07</v>
      </c>
      <c r="H431" s="5">
        <v>1306.8271250000007</v>
      </c>
    </row>
    <row r="432" spans="1:8" x14ac:dyDescent="0.4">
      <c r="A432" s="1" t="s">
        <v>99</v>
      </c>
      <c r="B432" s="1" t="s">
        <v>306</v>
      </c>
      <c r="C432" s="1" t="s">
        <v>3</v>
      </c>
      <c r="D432" s="1">
        <v>348</v>
      </c>
      <c r="E432" s="1" t="s">
        <v>389</v>
      </c>
      <c r="F432" s="6">
        <v>44201</v>
      </c>
      <c r="G432" s="5">
        <v>8468</v>
      </c>
      <c r="H432" s="5">
        <v>4233.9999999999927</v>
      </c>
    </row>
    <row r="433" spans="1:8" x14ac:dyDescent="0.4">
      <c r="A433" s="1" t="s">
        <v>99</v>
      </c>
      <c r="B433" s="1" t="s">
        <v>306</v>
      </c>
      <c r="C433" s="1" t="s">
        <v>3</v>
      </c>
      <c r="D433" s="1">
        <v>311</v>
      </c>
      <c r="E433" s="1" t="s">
        <v>407</v>
      </c>
      <c r="F433" s="6">
        <v>43922</v>
      </c>
      <c r="G433" s="5">
        <v>7282.9</v>
      </c>
      <c r="H433" s="5">
        <v>5917.3562499999844</v>
      </c>
    </row>
    <row r="434" spans="1:8" x14ac:dyDescent="0.4">
      <c r="A434" s="1" t="s">
        <v>99</v>
      </c>
      <c r="B434" s="1" t="s">
        <v>306</v>
      </c>
      <c r="C434" s="1" t="s">
        <v>3</v>
      </c>
      <c r="D434" s="1">
        <v>311</v>
      </c>
      <c r="E434" s="1" t="s">
        <v>408</v>
      </c>
      <c r="F434" s="6">
        <v>43941</v>
      </c>
      <c r="G434" s="5">
        <v>1445.71</v>
      </c>
      <c r="H434" s="5">
        <v>1174.6393749999968</v>
      </c>
    </row>
    <row r="435" spans="1:8" x14ac:dyDescent="0.4">
      <c r="A435" s="1" t="s">
        <v>99</v>
      </c>
      <c r="B435" s="1" t="s">
        <v>306</v>
      </c>
      <c r="C435" s="1" t="s">
        <v>3</v>
      </c>
      <c r="D435" s="1">
        <v>348</v>
      </c>
      <c r="E435" s="1" t="s">
        <v>389</v>
      </c>
      <c r="F435" s="6">
        <v>44201</v>
      </c>
      <c r="G435" s="5">
        <v>2120.5</v>
      </c>
      <c r="H435" s="5">
        <v>1060.2499999999995</v>
      </c>
    </row>
    <row r="436" spans="1:8" x14ac:dyDescent="0.4">
      <c r="A436" s="1" t="s">
        <v>99</v>
      </c>
      <c r="B436" s="1" t="s">
        <v>306</v>
      </c>
      <c r="C436" s="1" t="s">
        <v>3</v>
      </c>
      <c r="D436" s="1">
        <v>331</v>
      </c>
      <c r="E436" s="1" t="s">
        <v>409</v>
      </c>
      <c r="F436" s="6">
        <v>43959</v>
      </c>
      <c r="G436" s="5">
        <v>1350.6</v>
      </c>
      <c r="H436" s="5">
        <v>1152.512000000002</v>
      </c>
    </row>
    <row r="437" spans="1:8" x14ac:dyDescent="0.4">
      <c r="A437" s="1" t="s">
        <v>99</v>
      </c>
      <c r="B437" s="1" t="s">
        <v>306</v>
      </c>
      <c r="C437" s="1" t="s">
        <v>3</v>
      </c>
      <c r="D437" s="1">
        <v>331</v>
      </c>
      <c r="E437" s="1" t="s">
        <v>410</v>
      </c>
      <c r="F437" s="6">
        <v>43959</v>
      </c>
      <c r="G437" s="5">
        <v>1106.3499999999999</v>
      </c>
      <c r="H437" s="5">
        <v>944.08533333333276</v>
      </c>
    </row>
    <row r="438" spans="1:8" x14ac:dyDescent="0.4">
      <c r="A438" s="1" t="s">
        <v>99</v>
      </c>
      <c r="B438" s="1" t="s">
        <v>306</v>
      </c>
      <c r="C438" s="1" t="s">
        <v>3</v>
      </c>
      <c r="D438" s="1">
        <v>331</v>
      </c>
      <c r="E438" s="1" t="s">
        <v>411</v>
      </c>
      <c r="F438" s="6">
        <v>43959</v>
      </c>
      <c r="G438" s="5">
        <v>888.69</v>
      </c>
      <c r="H438" s="5">
        <v>758.34879999999885</v>
      </c>
    </row>
    <row r="439" spans="1:8" x14ac:dyDescent="0.4">
      <c r="A439" s="1" t="s">
        <v>99</v>
      </c>
      <c r="B439" s="1" t="s">
        <v>306</v>
      </c>
      <c r="C439" s="1" t="s">
        <v>3</v>
      </c>
      <c r="D439" s="1">
        <v>331</v>
      </c>
      <c r="E439" s="1" t="s">
        <v>412</v>
      </c>
      <c r="F439" s="6">
        <v>43959</v>
      </c>
      <c r="G439" s="5">
        <v>723.03</v>
      </c>
      <c r="H439" s="5">
        <v>616.98559999999748</v>
      </c>
    </row>
    <row r="440" spans="1:8" x14ac:dyDescent="0.4">
      <c r="A440" s="1" t="s">
        <v>99</v>
      </c>
      <c r="B440" s="1" t="s">
        <v>306</v>
      </c>
      <c r="C440" s="1" t="s">
        <v>3</v>
      </c>
      <c r="D440" s="1">
        <v>331</v>
      </c>
      <c r="E440" s="1" t="s">
        <v>413</v>
      </c>
      <c r="F440" s="6">
        <v>43959</v>
      </c>
      <c r="G440" s="5">
        <v>293.16000000000003</v>
      </c>
      <c r="H440" s="5">
        <v>250.16320000000064</v>
      </c>
    </row>
    <row r="441" spans="1:8" x14ac:dyDescent="0.4">
      <c r="A441" s="1" t="s">
        <v>99</v>
      </c>
      <c r="B441" s="1" t="s">
        <v>306</v>
      </c>
      <c r="C441" s="1" t="s">
        <v>3</v>
      </c>
      <c r="D441" s="1">
        <v>331</v>
      </c>
      <c r="E441" s="1" t="s">
        <v>414</v>
      </c>
      <c r="F441" s="6">
        <v>43959</v>
      </c>
      <c r="G441" s="5">
        <v>168.18</v>
      </c>
      <c r="H441" s="5">
        <v>143.51360000000028</v>
      </c>
    </row>
    <row r="442" spans="1:8" x14ac:dyDescent="0.4">
      <c r="A442" s="1" t="s">
        <v>99</v>
      </c>
      <c r="B442" s="1" t="s">
        <v>306</v>
      </c>
      <c r="C442" s="1" t="s">
        <v>3</v>
      </c>
      <c r="D442" s="1">
        <v>331</v>
      </c>
      <c r="E442" s="1" t="s">
        <v>415</v>
      </c>
      <c r="F442" s="6">
        <v>43959</v>
      </c>
      <c r="G442" s="5">
        <v>187.44</v>
      </c>
      <c r="H442" s="5">
        <v>173.69440000000014</v>
      </c>
    </row>
    <row r="443" spans="1:8" x14ac:dyDescent="0.4">
      <c r="A443" s="1" t="s">
        <v>99</v>
      </c>
      <c r="B443" s="1" t="s">
        <v>306</v>
      </c>
      <c r="C443" s="1" t="s">
        <v>3</v>
      </c>
      <c r="D443" s="1">
        <v>304</v>
      </c>
      <c r="E443" s="1" t="s">
        <v>416</v>
      </c>
      <c r="F443" s="6">
        <v>43964</v>
      </c>
      <c r="G443" s="5">
        <v>7065</v>
      </c>
      <c r="H443" s="5">
        <v>6324.8571428571486</v>
      </c>
    </row>
    <row r="444" spans="1:8" x14ac:dyDescent="0.4">
      <c r="A444" s="1" t="s">
        <v>99</v>
      </c>
      <c r="B444" s="1" t="s">
        <v>306</v>
      </c>
      <c r="C444" s="1" t="s">
        <v>3</v>
      </c>
      <c r="D444" s="1">
        <v>348</v>
      </c>
      <c r="E444" s="1" t="s">
        <v>389</v>
      </c>
      <c r="F444" s="6">
        <v>44201</v>
      </c>
      <c r="G444" s="5">
        <v>7092.5</v>
      </c>
      <c r="H444" s="5">
        <v>3546.2500000000036</v>
      </c>
    </row>
    <row r="445" spans="1:8" x14ac:dyDescent="0.4">
      <c r="A445" s="1" t="s">
        <v>99</v>
      </c>
      <c r="B445" s="1" t="s">
        <v>306</v>
      </c>
      <c r="C445" s="1" t="s">
        <v>3</v>
      </c>
      <c r="D445" s="1">
        <v>304</v>
      </c>
      <c r="E445" s="1" t="s">
        <v>417</v>
      </c>
      <c r="F445" s="6">
        <v>43970</v>
      </c>
      <c r="G445" s="5">
        <v>339</v>
      </c>
      <c r="H445" s="5">
        <v>303.48571428571336</v>
      </c>
    </row>
    <row r="446" spans="1:8" x14ac:dyDescent="0.4">
      <c r="A446" s="1" t="s">
        <v>99</v>
      </c>
      <c r="B446" s="1" t="s">
        <v>306</v>
      </c>
      <c r="C446" s="1" t="s">
        <v>3</v>
      </c>
      <c r="D446" s="1">
        <v>307</v>
      </c>
      <c r="E446" s="1" t="s">
        <v>418</v>
      </c>
      <c r="F446" s="6">
        <v>43978</v>
      </c>
      <c r="G446" s="5">
        <v>1391.36</v>
      </c>
      <c r="H446" s="5">
        <v>1289.3269333333376</v>
      </c>
    </row>
    <row r="447" spans="1:8" x14ac:dyDescent="0.4">
      <c r="A447" s="1" t="s">
        <v>99</v>
      </c>
      <c r="B447" s="1" t="s">
        <v>306</v>
      </c>
      <c r="C447" s="1" t="s">
        <v>3</v>
      </c>
      <c r="D447" s="1">
        <v>304</v>
      </c>
      <c r="E447" s="1" t="s">
        <v>419</v>
      </c>
      <c r="F447" s="6">
        <v>43989</v>
      </c>
      <c r="G447" s="5">
        <v>1798.99</v>
      </c>
      <c r="H447" s="5">
        <v>1614.8076904761906</v>
      </c>
    </row>
    <row r="448" spans="1:8" x14ac:dyDescent="0.4">
      <c r="A448" s="1" t="s">
        <v>99</v>
      </c>
      <c r="B448" s="1" t="s">
        <v>306</v>
      </c>
      <c r="C448" s="1" t="s">
        <v>3</v>
      </c>
      <c r="D448" s="1">
        <v>331</v>
      </c>
      <c r="E448" s="1" t="s">
        <v>420</v>
      </c>
      <c r="F448" s="6">
        <v>43992</v>
      </c>
      <c r="G448" s="5">
        <v>20.9</v>
      </c>
      <c r="H448" s="5">
        <v>18.760238095238098</v>
      </c>
    </row>
    <row r="449" spans="1:8" x14ac:dyDescent="0.4">
      <c r="A449" s="1" t="s">
        <v>99</v>
      </c>
      <c r="B449" s="1" t="s">
        <v>306</v>
      </c>
      <c r="C449" s="1" t="s">
        <v>3</v>
      </c>
      <c r="D449" s="1">
        <v>348</v>
      </c>
      <c r="E449" s="1" t="s">
        <v>389</v>
      </c>
      <c r="F449" s="6">
        <v>44201</v>
      </c>
      <c r="G449" s="5">
        <v>9156.5</v>
      </c>
      <c r="H449" s="5">
        <v>4578.2499999999927</v>
      </c>
    </row>
    <row r="450" spans="1:8" x14ac:dyDescent="0.4">
      <c r="A450" s="1" t="s">
        <v>99</v>
      </c>
      <c r="B450" s="1" t="s">
        <v>306</v>
      </c>
      <c r="C450" s="1" t="s">
        <v>3</v>
      </c>
      <c r="D450" s="1">
        <v>334</v>
      </c>
      <c r="E450" s="1" t="s">
        <v>421</v>
      </c>
      <c r="F450" s="6">
        <v>44007</v>
      </c>
      <c r="G450" s="5">
        <v>375.01</v>
      </c>
      <c r="H450" s="5">
        <v>321.25856666666783</v>
      </c>
    </row>
    <row r="451" spans="1:8" x14ac:dyDescent="0.4">
      <c r="A451" s="1" t="s">
        <v>99</v>
      </c>
      <c r="B451" s="1" t="s">
        <v>306</v>
      </c>
      <c r="C451" s="1" t="s">
        <v>3</v>
      </c>
      <c r="D451" s="1">
        <v>310</v>
      </c>
      <c r="E451" s="1" t="s">
        <v>422</v>
      </c>
      <c r="F451" s="6">
        <v>44007</v>
      </c>
      <c r="G451" s="5">
        <v>22397.56</v>
      </c>
      <c r="H451" s="5">
        <v>17047.031777777811</v>
      </c>
    </row>
    <row r="452" spans="1:8" x14ac:dyDescent="0.4">
      <c r="A452" s="1" t="s">
        <v>99</v>
      </c>
      <c r="B452" s="1" t="s">
        <v>306</v>
      </c>
      <c r="C452" s="1" t="s">
        <v>3</v>
      </c>
      <c r="D452" s="1">
        <v>307</v>
      </c>
      <c r="E452" s="1" t="s">
        <v>423</v>
      </c>
      <c r="F452" s="6">
        <v>44021</v>
      </c>
      <c r="G452" s="5">
        <v>88</v>
      </c>
      <c r="H452" s="5">
        <v>79.199999999999733</v>
      </c>
    </row>
    <row r="453" spans="1:8" x14ac:dyDescent="0.4">
      <c r="A453" s="1" t="s">
        <v>99</v>
      </c>
      <c r="B453" s="1" t="s">
        <v>306</v>
      </c>
      <c r="C453" s="1" t="s">
        <v>3</v>
      </c>
      <c r="D453" s="1">
        <v>348</v>
      </c>
      <c r="E453" s="1" t="s">
        <v>389</v>
      </c>
      <c r="F453" s="6">
        <v>44201</v>
      </c>
      <c r="G453" s="5">
        <v>9021.5</v>
      </c>
      <c r="H453" s="5">
        <v>4510.7499999999927</v>
      </c>
    </row>
    <row r="454" spans="1:8" x14ac:dyDescent="0.4">
      <c r="A454" s="1" t="s">
        <v>99</v>
      </c>
      <c r="B454" s="1" t="s">
        <v>306</v>
      </c>
      <c r="C454" s="1" t="s">
        <v>3</v>
      </c>
      <c r="D454" s="1">
        <v>310</v>
      </c>
      <c r="E454" s="1" t="s">
        <v>424</v>
      </c>
      <c r="F454" s="6">
        <v>44034</v>
      </c>
      <c r="G454" s="5">
        <v>851.18</v>
      </c>
      <c r="H454" s="5">
        <v>652.57133333333502</v>
      </c>
    </row>
    <row r="455" spans="1:8" x14ac:dyDescent="0.4">
      <c r="A455" s="1" t="s">
        <v>99</v>
      </c>
      <c r="B455" s="1" t="s">
        <v>306</v>
      </c>
      <c r="C455" s="1" t="s">
        <v>3</v>
      </c>
      <c r="D455" s="1">
        <v>310</v>
      </c>
      <c r="E455" s="1" t="s">
        <v>425</v>
      </c>
      <c r="F455" s="6">
        <v>44034</v>
      </c>
      <c r="G455" s="5">
        <v>622.52</v>
      </c>
      <c r="H455" s="5">
        <v>477.26533333333236</v>
      </c>
    </row>
    <row r="456" spans="1:8" x14ac:dyDescent="0.4">
      <c r="A456" s="1" t="s">
        <v>99</v>
      </c>
      <c r="B456" s="1" t="s">
        <v>306</v>
      </c>
      <c r="C456" s="1" t="s">
        <v>3</v>
      </c>
      <c r="D456" s="1">
        <v>310</v>
      </c>
      <c r="E456" s="1" t="s">
        <v>426</v>
      </c>
      <c r="F456" s="6">
        <v>44034</v>
      </c>
      <c r="G456" s="5">
        <v>426.52</v>
      </c>
      <c r="H456" s="5">
        <v>326.99866666666628</v>
      </c>
    </row>
    <row r="457" spans="1:8" x14ac:dyDescent="0.4">
      <c r="A457" s="1" t="s">
        <v>99</v>
      </c>
      <c r="B457" s="1" t="s">
        <v>306</v>
      </c>
      <c r="C457" s="1" t="s">
        <v>3</v>
      </c>
      <c r="D457" s="1">
        <v>334</v>
      </c>
      <c r="E457" s="1" t="s">
        <v>427</v>
      </c>
      <c r="F457" s="6">
        <v>44042</v>
      </c>
      <c r="G457" s="5">
        <v>793.51</v>
      </c>
      <c r="H457" s="5">
        <v>682.41859999999951</v>
      </c>
    </row>
    <row r="458" spans="1:8" x14ac:dyDescent="0.4">
      <c r="A458" s="1" t="s">
        <v>99</v>
      </c>
      <c r="B458" s="1" t="s">
        <v>306</v>
      </c>
      <c r="C458" s="1" t="s">
        <v>3</v>
      </c>
      <c r="D458" s="1">
        <v>310</v>
      </c>
      <c r="E458" s="1" t="s">
        <v>428</v>
      </c>
      <c r="F458" s="6">
        <v>44042</v>
      </c>
      <c r="G458" s="5">
        <v>4460.67</v>
      </c>
      <c r="H458" s="5">
        <v>3680.052750000008</v>
      </c>
    </row>
    <row r="459" spans="1:8" x14ac:dyDescent="0.4">
      <c r="A459" s="1" t="s">
        <v>99</v>
      </c>
      <c r="B459" s="1" t="s">
        <v>306</v>
      </c>
      <c r="C459" s="1" t="s">
        <v>3</v>
      </c>
      <c r="D459" s="1">
        <v>310</v>
      </c>
      <c r="E459" s="1" t="s">
        <v>429</v>
      </c>
      <c r="F459" s="6">
        <v>44042</v>
      </c>
      <c r="G459" s="5">
        <v>894.6</v>
      </c>
      <c r="H459" s="5">
        <v>738.04500000000155</v>
      </c>
    </row>
    <row r="460" spans="1:8" x14ac:dyDescent="0.4">
      <c r="A460" s="1" t="s">
        <v>99</v>
      </c>
      <c r="B460" s="1" t="s">
        <v>306</v>
      </c>
      <c r="C460" s="1" t="s">
        <v>3</v>
      </c>
      <c r="D460" s="1">
        <v>304</v>
      </c>
      <c r="E460" s="1" t="s">
        <v>430</v>
      </c>
      <c r="F460" s="6">
        <v>44042</v>
      </c>
      <c r="G460" s="5">
        <v>400.02</v>
      </c>
      <c r="H460" s="5">
        <v>360.01799999999946</v>
      </c>
    </row>
    <row r="461" spans="1:8" x14ac:dyDescent="0.4">
      <c r="A461" s="1" t="s">
        <v>99</v>
      </c>
      <c r="B461" s="1" t="s">
        <v>306</v>
      </c>
      <c r="C461" s="1" t="s">
        <v>3</v>
      </c>
      <c r="D461" s="1">
        <v>310</v>
      </c>
      <c r="E461" s="1" t="s">
        <v>431</v>
      </c>
      <c r="F461" s="6">
        <v>44066</v>
      </c>
      <c r="G461" s="5">
        <v>30429.06</v>
      </c>
      <c r="H461" s="5">
        <v>23497.996333333362</v>
      </c>
    </row>
    <row r="462" spans="1:8" x14ac:dyDescent="0.4">
      <c r="A462" s="1" t="s">
        <v>99</v>
      </c>
      <c r="B462" s="1" t="s">
        <v>306</v>
      </c>
      <c r="C462" s="1" t="s">
        <v>3</v>
      </c>
      <c r="D462" s="1">
        <v>310</v>
      </c>
      <c r="E462" s="1" t="s">
        <v>431</v>
      </c>
      <c r="F462" s="6">
        <v>44066</v>
      </c>
      <c r="G462" s="5">
        <v>28785.88</v>
      </c>
      <c r="H462" s="5">
        <v>22229.096222222182</v>
      </c>
    </row>
    <row r="463" spans="1:8" x14ac:dyDescent="0.4">
      <c r="A463" s="1" t="s">
        <v>99</v>
      </c>
      <c r="B463" s="1" t="s">
        <v>306</v>
      </c>
      <c r="C463" s="1" t="s">
        <v>3</v>
      </c>
      <c r="D463" s="1">
        <v>310</v>
      </c>
      <c r="E463" s="1" t="s">
        <v>432</v>
      </c>
      <c r="F463" s="6">
        <v>44066</v>
      </c>
      <c r="G463" s="5">
        <v>83.7</v>
      </c>
      <c r="H463" s="5">
        <v>64.634999999999863</v>
      </c>
    </row>
    <row r="464" spans="1:8" x14ac:dyDescent="0.4">
      <c r="A464" s="1" t="s">
        <v>99</v>
      </c>
      <c r="B464" s="1" t="s">
        <v>306</v>
      </c>
      <c r="C464" s="1" t="s">
        <v>3</v>
      </c>
      <c r="D464" s="1">
        <v>348</v>
      </c>
      <c r="E464" s="1" t="s">
        <v>389</v>
      </c>
      <c r="F464" s="6">
        <v>44201</v>
      </c>
      <c r="G464" s="5">
        <v>11677.25</v>
      </c>
      <c r="H464" s="5">
        <v>5838.6250000000146</v>
      </c>
    </row>
    <row r="465" spans="1:8" x14ac:dyDescent="0.4">
      <c r="A465" s="1" t="s">
        <v>99</v>
      </c>
      <c r="B465" s="1" t="s">
        <v>306</v>
      </c>
      <c r="C465" s="1" t="s">
        <v>3</v>
      </c>
      <c r="D465" s="1">
        <v>311</v>
      </c>
      <c r="E465" s="1" t="s">
        <v>433</v>
      </c>
      <c r="F465" s="6">
        <v>44074</v>
      </c>
      <c r="G465" s="5">
        <v>6374.87</v>
      </c>
      <c r="H465" s="5">
        <v>5285.8297083333191</v>
      </c>
    </row>
    <row r="466" spans="1:8" x14ac:dyDescent="0.4">
      <c r="A466" s="1" t="s">
        <v>99</v>
      </c>
      <c r="B466" s="1" t="s">
        <v>306</v>
      </c>
      <c r="C466" s="1" t="s">
        <v>3</v>
      </c>
      <c r="D466" s="1">
        <v>348</v>
      </c>
      <c r="E466" s="1" t="s">
        <v>389</v>
      </c>
      <c r="F466" s="6">
        <v>44201</v>
      </c>
      <c r="G466" s="5">
        <v>13129.75</v>
      </c>
      <c r="H466" s="5">
        <v>6564.8750000000073</v>
      </c>
    </row>
    <row r="467" spans="1:8" x14ac:dyDescent="0.4">
      <c r="A467" s="1" t="s">
        <v>99</v>
      </c>
      <c r="B467" s="1" t="s">
        <v>306</v>
      </c>
      <c r="C467" s="1" t="s">
        <v>3</v>
      </c>
      <c r="D467" s="1">
        <v>311</v>
      </c>
      <c r="E467" s="1" t="s">
        <v>434</v>
      </c>
      <c r="F467" s="6">
        <v>44076</v>
      </c>
      <c r="G467" s="5">
        <v>388.25</v>
      </c>
      <c r="H467" s="5">
        <v>323.54166666666697</v>
      </c>
    </row>
    <row r="468" spans="1:8" x14ac:dyDescent="0.4">
      <c r="A468" s="1" t="s">
        <v>99</v>
      </c>
      <c r="B468" s="1" t="s">
        <v>306</v>
      </c>
      <c r="C468" s="1" t="s">
        <v>3</v>
      </c>
      <c r="D468" s="1">
        <v>331</v>
      </c>
      <c r="E468" s="1" t="s">
        <v>435</v>
      </c>
      <c r="F468" s="6">
        <v>44076</v>
      </c>
      <c r="G468" s="5">
        <v>324.3</v>
      </c>
      <c r="H468" s="5">
        <v>302.67999999999967</v>
      </c>
    </row>
    <row r="469" spans="1:8" x14ac:dyDescent="0.4">
      <c r="A469" s="1" t="s">
        <v>99</v>
      </c>
      <c r="B469" s="1" t="s">
        <v>306</v>
      </c>
      <c r="C469" s="1" t="s">
        <v>3</v>
      </c>
      <c r="D469" s="1">
        <v>348</v>
      </c>
      <c r="E469" s="1" t="s">
        <v>436</v>
      </c>
      <c r="F469" s="6">
        <v>44201</v>
      </c>
      <c r="G469" s="5">
        <v>26258.89</v>
      </c>
      <c r="H469" s="5">
        <v>13129.444999999951</v>
      </c>
    </row>
    <row r="470" spans="1:8" x14ac:dyDescent="0.4">
      <c r="A470" s="1" t="s">
        <v>99</v>
      </c>
      <c r="B470" s="1" t="s">
        <v>306</v>
      </c>
      <c r="C470" s="1" t="s">
        <v>3</v>
      </c>
      <c r="D470" s="1">
        <v>311</v>
      </c>
      <c r="E470" s="1" t="s">
        <v>437</v>
      </c>
      <c r="F470" s="6">
        <v>44099</v>
      </c>
      <c r="G470" s="5">
        <v>14946.34</v>
      </c>
      <c r="H470" s="5">
        <v>12455.2833333333</v>
      </c>
    </row>
    <row r="471" spans="1:8" x14ac:dyDescent="0.4">
      <c r="A471" s="1" t="s">
        <v>99</v>
      </c>
      <c r="B471" s="1" t="s">
        <v>306</v>
      </c>
      <c r="C471" s="1" t="s">
        <v>3</v>
      </c>
      <c r="D471" s="1">
        <v>331</v>
      </c>
      <c r="E471" s="1" t="s">
        <v>438</v>
      </c>
      <c r="F471" s="6">
        <v>44104</v>
      </c>
      <c r="G471" s="5">
        <v>518.88</v>
      </c>
      <c r="H471" s="5">
        <v>484.2880000000003</v>
      </c>
    </row>
    <row r="472" spans="1:8" x14ac:dyDescent="0.4">
      <c r="A472" s="1" t="s">
        <v>99</v>
      </c>
      <c r="B472" s="1" t="s">
        <v>306</v>
      </c>
      <c r="C472" s="1" t="s">
        <v>3</v>
      </c>
      <c r="D472" s="1">
        <v>348</v>
      </c>
      <c r="E472" s="1" t="s">
        <v>439</v>
      </c>
      <c r="F472" s="6">
        <v>44201</v>
      </c>
      <c r="G472" s="5">
        <v>3705</v>
      </c>
      <c r="H472" s="5">
        <v>1852.4999999999955</v>
      </c>
    </row>
    <row r="473" spans="1:8" x14ac:dyDescent="0.4">
      <c r="A473" s="1" t="s">
        <v>99</v>
      </c>
      <c r="B473" s="1" t="s">
        <v>306</v>
      </c>
      <c r="C473" s="1" t="s">
        <v>3</v>
      </c>
      <c r="D473" s="1">
        <v>348</v>
      </c>
      <c r="E473" s="1" t="s">
        <v>440</v>
      </c>
      <c r="F473" s="6">
        <v>44252</v>
      </c>
      <c r="G473" s="5">
        <v>3817</v>
      </c>
      <c r="H473" s="5">
        <v>1961.5138888888955</v>
      </c>
    </row>
    <row r="474" spans="1:8" x14ac:dyDescent="0.4">
      <c r="A474" s="1" t="s">
        <v>99</v>
      </c>
      <c r="B474" s="1" t="s">
        <v>306</v>
      </c>
      <c r="C474" s="1" t="s">
        <v>3</v>
      </c>
      <c r="D474" s="1">
        <v>348</v>
      </c>
      <c r="E474" s="1" t="s">
        <v>441</v>
      </c>
      <c r="F474" s="6">
        <v>44286</v>
      </c>
      <c r="G474" s="5">
        <v>1157.5</v>
      </c>
      <c r="H474" s="5">
        <v>610.90277777777692</v>
      </c>
    </row>
    <row r="475" spans="1:8" x14ac:dyDescent="0.4">
      <c r="A475" s="1" t="s">
        <v>99</v>
      </c>
      <c r="B475" s="1" t="s">
        <v>306</v>
      </c>
      <c r="C475" s="1" t="s">
        <v>3</v>
      </c>
      <c r="D475" s="1">
        <v>311</v>
      </c>
      <c r="E475" s="1" t="s">
        <v>442</v>
      </c>
      <c r="F475" s="6">
        <v>44470</v>
      </c>
      <c r="G475" s="5">
        <v>813.08</v>
      </c>
      <c r="H475" s="5">
        <v>721.60850000000005</v>
      </c>
    </row>
    <row r="476" spans="1:8" x14ac:dyDescent="0.4">
      <c r="A476" s="1" t="s">
        <v>99</v>
      </c>
      <c r="B476" s="1" t="s">
        <v>306</v>
      </c>
      <c r="C476" s="1" t="s">
        <v>3</v>
      </c>
      <c r="D476" s="1">
        <v>330</v>
      </c>
      <c r="E476" s="1" t="s">
        <v>443</v>
      </c>
      <c r="F476" s="6">
        <v>44481</v>
      </c>
      <c r="G476" s="5">
        <v>1802.48</v>
      </c>
      <c r="H476" s="5">
        <v>1667.294000000001</v>
      </c>
    </row>
    <row r="477" spans="1:8" x14ac:dyDescent="0.4">
      <c r="A477" s="1" t="s">
        <v>99</v>
      </c>
      <c r="B477" s="1" t="s">
        <v>306</v>
      </c>
      <c r="C477" s="1" t="s">
        <v>3</v>
      </c>
      <c r="D477" s="1">
        <v>348</v>
      </c>
      <c r="E477" s="1" t="s">
        <v>444</v>
      </c>
      <c r="F477" s="6">
        <v>44519</v>
      </c>
      <c r="G477" s="5">
        <v>6898</v>
      </c>
      <c r="H477" s="5">
        <v>4407.0555555555529</v>
      </c>
    </row>
    <row r="478" spans="1:8" x14ac:dyDescent="0.4">
      <c r="A478" s="1" t="s">
        <v>99</v>
      </c>
      <c r="B478" s="1" t="s">
        <v>306</v>
      </c>
      <c r="C478" s="1" t="s">
        <v>3</v>
      </c>
      <c r="D478" s="1">
        <v>334</v>
      </c>
      <c r="E478" s="1" t="s">
        <v>445</v>
      </c>
      <c r="F478" s="6">
        <v>44538</v>
      </c>
      <c r="G478" s="5">
        <v>680.76</v>
      </c>
      <c r="H478" s="5">
        <v>624.03000000000111</v>
      </c>
    </row>
    <row r="479" spans="1:8" x14ac:dyDescent="0.4">
      <c r="A479" s="1" t="s">
        <v>99</v>
      </c>
      <c r="B479" s="1" t="s">
        <v>306</v>
      </c>
      <c r="C479" s="1" t="s">
        <v>3</v>
      </c>
      <c r="D479" s="1">
        <v>311</v>
      </c>
      <c r="E479" s="1" t="s">
        <v>446</v>
      </c>
      <c r="F479" s="6">
        <v>44678</v>
      </c>
      <c r="G479" s="5">
        <v>3627.59</v>
      </c>
      <c r="H479" s="5">
        <v>3373.6586999999963</v>
      </c>
    </row>
    <row r="480" spans="1:8" x14ac:dyDescent="0.4">
      <c r="A480" s="1" t="s">
        <v>99</v>
      </c>
      <c r="B480" s="1" t="s">
        <v>306</v>
      </c>
      <c r="C480" s="1" t="s">
        <v>3</v>
      </c>
      <c r="D480" s="1">
        <v>331</v>
      </c>
      <c r="E480" s="1" t="s">
        <v>447</v>
      </c>
      <c r="F480" s="6">
        <v>44842</v>
      </c>
      <c r="G480" s="5">
        <v>6309.86</v>
      </c>
      <c r="H480" s="5">
        <v>6152.1135000000013</v>
      </c>
    </row>
    <row r="481" spans="1:8" x14ac:dyDescent="0.4">
      <c r="A481" s="1" t="s">
        <v>99</v>
      </c>
      <c r="B481" s="1" t="s">
        <v>306</v>
      </c>
      <c r="C481" s="1" t="s">
        <v>3</v>
      </c>
      <c r="D481" s="1">
        <v>311</v>
      </c>
      <c r="E481" s="1" t="s">
        <v>448</v>
      </c>
      <c r="F481" s="6">
        <v>44883</v>
      </c>
      <c r="G481" s="5">
        <v>3856.96</v>
      </c>
      <c r="H481" s="5">
        <v>3676.9685333333364</v>
      </c>
    </row>
    <row r="482" spans="1:8" x14ac:dyDescent="0.4">
      <c r="A482" s="1" t="s">
        <v>99</v>
      </c>
      <c r="B482" s="1" t="s">
        <v>306</v>
      </c>
      <c r="C482" s="1" t="s">
        <v>3</v>
      </c>
      <c r="D482" s="1">
        <v>311</v>
      </c>
      <c r="E482" s="1" t="s">
        <v>449</v>
      </c>
      <c r="F482" s="6">
        <v>44883</v>
      </c>
      <c r="G482" s="5">
        <v>2754.82</v>
      </c>
      <c r="H482" s="5">
        <v>2626.2617333333305</v>
      </c>
    </row>
    <row r="483" spans="1:8" x14ac:dyDescent="0.4">
      <c r="A483" s="1" t="s">
        <v>99</v>
      </c>
      <c r="B483" s="1" t="s">
        <v>306</v>
      </c>
      <c r="C483" s="1" t="s">
        <v>3</v>
      </c>
      <c r="D483" s="1">
        <v>311</v>
      </c>
      <c r="E483" s="1" t="s">
        <v>450</v>
      </c>
      <c r="F483" s="6">
        <v>44883</v>
      </c>
      <c r="G483" s="5">
        <v>3856.96</v>
      </c>
      <c r="H483" s="5">
        <v>3676.9685333333364</v>
      </c>
    </row>
    <row r="484" spans="1:8" x14ac:dyDescent="0.4">
      <c r="A484" s="1" t="s">
        <v>99</v>
      </c>
      <c r="B484" s="1" t="s">
        <v>306</v>
      </c>
      <c r="C484" s="1" t="s">
        <v>3</v>
      </c>
      <c r="D484" s="1">
        <v>311</v>
      </c>
      <c r="E484" s="1" t="s">
        <v>451</v>
      </c>
      <c r="F484" s="6">
        <v>44883</v>
      </c>
      <c r="G484" s="5">
        <v>5857.79</v>
      </c>
      <c r="H484" s="5">
        <v>5584.4264666666613</v>
      </c>
    </row>
    <row r="485" spans="1:8" x14ac:dyDescent="0.4">
      <c r="A485" s="1" t="s">
        <v>99</v>
      </c>
      <c r="B485" s="1" t="s">
        <v>306</v>
      </c>
      <c r="C485" s="1" t="s">
        <v>3</v>
      </c>
      <c r="D485" s="1">
        <v>311</v>
      </c>
      <c r="E485" s="1" t="s">
        <v>452</v>
      </c>
      <c r="F485" s="6">
        <v>44883</v>
      </c>
      <c r="G485" s="5">
        <v>2448</v>
      </c>
      <c r="H485" s="5">
        <v>2333.760000000002</v>
      </c>
    </row>
    <row r="486" spans="1:8" x14ac:dyDescent="0.4">
      <c r="A486" s="1" t="s">
        <v>99</v>
      </c>
      <c r="B486" s="1" t="s">
        <v>306</v>
      </c>
      <c r="C486" s="1" t="s">
        <v>3</v>
      </c>
      <c r="D486" s="1">
        <v>311</v>
      </c>
      <c r="E486" s="1" t="s">
        <v>453</v>
      </c>
      <c r="F486" s="6">
        <v>44883</v>
      </c>
      <c r="G486" s="5">
        <v>2448</v>
      </c>
      <c r="H486" s="5">
        <v>2333.760000000002</v>
      </c>
    </row>
    <row r="487" spans="1:8" x14ac:dyDescent="0.4">
      <c r="A487" s="1" t="s">
        <v>99</v>
      </c>
      <c r="B487" s="1" t="s">
        <v>306</v>
      </c>
      <c r="C487" s="1" t="s">
        <v>3</v>
      </c>
      <c r="D487" s="1">
        <v>346</v>
      </c>
      <c r="E487" s="1" t="s">
        <v>454</v>
      </c>
      <c r="F487" s="6">
        <v>44896</v>
      </c>
      <c r="G487" s="5">
        <v>1074.33</v>
      </c>
      <c r="H487" s="5">
        <v>957.94425000000001</v>
      </c>
    </row>
    <row r="488" spans="1:8" x14ac:dyDescent="0.4">
      <c r="A488" s="1" t="s">
        <v>99</v>
      </c>
      <c r="B488" s="1" t="s">
        <v>306</v>
      </c>
      <c r="C488" s="1" t="s">
        <v>3</v>
      </c>
      <c r="D488" s="1">
        <v>346</v>
      </c>
      <c r="E488" s="1" t="s">
        <v>455</v>
      </c>
      <c r="F488" s="6">
        <v>44896</v>
      </c>
      <c r="G488" s="5">
        <v>1074.32</v>
      </c>
      <c r="H488" s="5">
        <v>957.93533333333357</v>
      </c>
    </row>
    <row r="489" spans="1:8" x14ac:dyDescent="0.4">
      <c r="A489" s="1" t="s">
        <v>99</v>
      </c>
      <c r="B489" s="1" t="s">
        <v>306</v>
      </c>
      <c r="C489" s="1" t="s">
        <v>3</v>
      </c>
      <c r="D489" s="1">
        <v>334</v>
      </c>
      <c r="E489" s="1" t="s">
        <v>456</v>
      </c>
      <c r="F489" s="6">
        <v>44623</v>
      </c>
      <c r="G489" s="5">
        <v>1688.42</v>
      </c>
      <c r="H489" s="5">
        <v>1564.6025333333337</v>
      </c>
    </row>
    <row r="490" spans="1:8" x14ac:dyDescent="0.4">
      <c r="A490" s="1" t="s">
        <v>99</v>
      </c>
      <c r="B490" s="1" t="s">
        <v>306</v>
      </c>
      <c r="C490" s="1" t="s">
        <v>3</v>
      </c>
      <c r="D490" s="1">
        <v>334</v>
      </c>
      <c r="E490" s="1" t="s">
        <v>457</v>
      </c>
      <c r="F490" s="6">
        <v>44743</v>
      </c>
      <c r="G490" s="5">
        <v>847.86</v>
      </c>
      <c r="H490" s="5">
        <v>796.98840000000052</v>
      </c>
    </row>
    <row r="491" spans="1:8" x14ac:dyDescent="0.4">
      <c r="A491" s="1" t="s">
        <v>99</v>
      </c>
      <c r="B491" s="1" t="s">
        <v>306</v>
      </c>
      <c r="C491" s="1" t="s">
        <v>3</v>
      </c>
      <c r="D491" s="1">
        <v>310</v>
      </c>
      <c r="E491" s="1" t="s">
        <v>458</v>
      </c>
      <c r="F491" s="6">
        <v>44958</v>
      </c>
      <c r="G491" s="5">
        <v>12532.98</v>
      </c>
      <c r="H491" s="5">
        <v>11836.703333333327</v>
      </c>
    </row>
    <row r="492" spans="1:8" x14ac:dyDescent="0.4">
      <c r="A492" s="1" t="s">
        <v>99</v>
      </c>
      <c r="B492" s="1" t="s">
        <v>306</v>
      </c>
      <c r="C492" s="1" t="s">
        <v>3</v>
      </c>
      <c r="D492" s="1">
        <v>331</v>
      </c>
      <c r="E492" s="1" t="s">
        <v>459</v>
      </c>
      <c r="F492" s="6">
        <v>45078</v>
      </c>
      <c r="G492" s="5">
        <v>2581.5500000000002</v>
      </c>
      <c r="H492" s="5">
        <v>2551.4319166666683</v>
      </c>
    </row>
    <row r="493" spans="1:8" x14ac:dyDescent="0.4">
      <c r="A493" s="1" t="s">
        <v>99</v>
      </c>
      <c r="B493" s="1" t="s">
        <v>306</v>
      </c>
      <c r="C493" s="1" t="s">
        <v>3</v>
      </c>
      <c r="D493" s="1">
        <v>304</v>
      </c>
      <c r="E493" s="1" t="s">
        <v>460</v>
      </c>
      <c r="F493" s="6">
        <v>45275</v>
      </c>
      <c r="G493" s="5">
        <v>1042429.18</v>
      </c>
      <c r="H493" s="5">
        <v>1039947.2057619048</v>
      </c>
    </row>
    <row r="494" spans="1:8" x14ac:dyDescent="0.4">
      <c r="A494" s="1" t="s">
        <v>99</v>
      </c>
      <c r="B494" s="1" t="s">
        <v>306</v>
      </c>
      <c r="C494" s="1" t="s">
        <v>3</v>
      </c>
      <c r="D494" s="1">
        <v>304</v>
      </c>
      <c r="E494" s="1" t="s">
        <v>461</v>
      </c>
      <c r="F494" s="6">
        <v>45005</v>
      </c>
      <c r="G494" s="5">
        <v>26732.16</v>
      </c>
      <c r="H494" s="5">
        <v>26095.679999999989</v>
      </c>
    </row>
    <row r="495" spans="1:8" x14ac:dyDescent="0.4">
      <c r="A495" s="1" t="s">
        <v>99</v>
      </c>
      <c r="B495" s="1" t="s">
        <v>306</v>
      </c>
      <c r="C495" s="1" t="s">
        <v>3</v>
      </c>
      <c r="D495" s="1">
        <v>307</v>
      </c>
      <c r="E495" s="1" t="s">
        <v>462</v>
      </c>
      <c r="F495" s="6">
        <v>44530</v>
      </c>
      <c r="G495" s="5">
        <v>692.72</v>
      </c>
      <c r="H495" s="5">
        <v>649.83733333333453</v>
      </c>
    </row>
    <row r="496" spans="1:8" x14ac:dyDescent="0.4">
      <c r="A496" s="1" t="s">
        <v>99</v>
      </c>
      <c r="B496" s="1" t="s">
        <v>306</v>
      </c>
      <c r="C496" s="1" t="s">
        <v>3</v>
      </c>
      <c r="D496" s="1">
        <v>310</v>
      </c>
      <c r="E496" s="1" t="s">
        <v>463</v>
      </c>
      <c r="F496" s="6">
        <v>45174</v>
      </c>
      <c r="G496" s="5">
        <v>10811.81</v>
      </c>
      <c r="H496" s="5">
        <v>10571.547555555555</v>
      </c>
    </row>
    <row r="497" spans="1:8" x14ac:dyDescent="0.4">
      <c r="A497" s="1" t="s">
        <v>99</v>
      </c>
      <c r="B497" s="1" t="s">
        <v>306</v>
      </c>
      <c r="C497" s="1" t="s">
        <v>3</v>
      </c>
      <c r="D497" s="1">
        <v>311</v>
      </c>
      <c r="E497" s="1" t="s">
        <v>464</v>
      </c>
      <c r="F497" s="6">
        <v>44481</v>
      </c>
      <c r="G497" s="5">
        <v>1802.49</v>
      </c>
      <c r="H497" s="5">
        <v>1640.265900000001</v>
      </c>
    </row>
    <row r="498" spans="1:8" x14ac:dyDescent="0.4">
      <c r="A498" s="1" t="s">
        <v>99</v>
      </c>
      <c r="B498" s="1" t="s">
        <v>306</v>
      </c>
      <c r="C498" s="1" t="s">
        <v>3</v>
      </c>
      <c r="D498" s="1">
        <v>311</v>
      </c>
      <c r="E498" s="1" t="s">
        <v>460</v>
      </c>
      <c r="F498" s="6">
        <v>45275</v>
      </c>
      <c r="G498" s="5">
        <v>10470.33</v>
      </c>
      <c r="H498" s="5">
        <v>10435.428900000001</v>
      </c>
    </row>
    <row r="499" spans="1:8" x14ac:dyDescent="0.4">
      <c r="A499" s="1" t="s">
        <v>99</v>
      </c>
      <c r="B499" s="1" t="s">
        <v>306</v>
      </c>
      <c r="C499" s="1" t="s">
        <v>3</v>
      </c>
      <c r="D499" s="1">
        <v>311</v>
      </c>
      <c r="E499" s="1" t="s">
        <v>465</v>
      </c>
      <c r="F499" s="6">
        <v>45240</v>
      </c>
      <c r="G499" s="5">
        <v>10631.14</v>
      </c>
      <c r="H499" s="5">
        <v>10560.265733333334</v>
      </c>
    </row>
    <row r="500" spans="1:8" x14ac:dyDescent="0.4">
      <c r="A500" s="1" t="s">
        <v>99</v>
      </c>
      <c r="B500" s="1" t="s">
        <v>306</v>
      </c>
      <c r="C500" s="1" t="s">
        <v>3</v>
      </c>
      <c r="D500" s="1">
        <v>311</v>
      </c>
      <c r="E500" s="1" t="s">
        <v>466</v>
      </c>
      <c r="F500" s="6">
        <v>45199</v>
      </c>
      <c r="G500" s="5">
        <v>134363.35</v>
      </c>
      <c r="H500" s="5">
        <v>132571.83866666668</v>
      </c>
    </row>
    <row r="501" spans="1:8" x14ac:dyDescent="0.4">
      <c r="A501" s="1" t="s">
        <v>99</v>
      </c>
      <c r="B501" s="1" t="s">
        <v>306</v>
      </c>
      <c r="C501" s="1" t="s">
        <v>3</v>
      </c>
      <c r="D501" s="1">
        <v>311</v>
      </c>
      <c r="E501" s="1" t="s">
        <v>467</v>
      </c>
      <c r="F501" s="6">
        <v>45184</v>
      </c>
      <c r="G501" s="5">
        <v>389.94</v>
      </c>
      <c r="H501" s="5">
        <v>384.74079999999998</v>
      </c>
    </row>
    <row r="502" spans="1:8" x14ac:dyDescent="0.4">
      <c r="A502" s="1" t="s">
        <v>99</v>
      </c>
      <c r="B502" s="1" t="s">
        <v>306</v>
      </c>
      <c r="C502" s="1" t="s">
        <v>3</v>
      </c>
      <c r="D502" s="1">
        <v>311</v>
      </c>
      <c r="E502" s="1" t="s">
        <v>468</v>
      </c>
      <c r="F502" s="6">
        <v>45184</v>
      </c>
      <c r="G502" s="5">
        <v>347.7</v>
      </c>
      <c r="H502" s="5">
        <v>343.06400000000002</v>
      </c>
    </row>
    <row r="503" spans="1:8" x14ac:dyDescent="0.4">
      <c r="A503" s="1" t="s">
        <v>99</v>
      </c>
      <c r="B503" s="1" t="s">
        <v>306</v>
      </c>
      <c r="C503" s="1" t="s">
        <v>3</v>
      </c>
      <c r="D503" s="1">
        <v>311</v>
      </c>
      <c r="E503" s="1" t="s">
        <v>469</v>
      </c>
      <c r="F503" s="6">
        <v>45091</v>
      </c>
      <c r="G503" s="5">
        <v>7905.41</v>
      </c>
      <c r="H503" s="5">
        <v>7720.9504333333325</v>
      </c>
    </row>
    <row r="504" spans="1:8" x14ac:dyDescent="0.4">
      <c r="A504" s="1" t="s">
        <v>99</v>
      </c>
      <c r="B504" s="1" t="s">
        <v>306</v>
      </c>
      <c r="C504" s="1" t="s">
        <v>3</v>
      </c>
      <c r="D504" s="1">
        <v>311</v>
      </c>
      <c r="E504" s="1" t="s">
        <v>469</v>
      </c>
      <c r="F504" s="6">
        <v>44439</v>
      </c>
      <c r="G504" s="5">
        <v>5897.01</v>
      </c>
      <c r="H504" s="5">
        <v>5326.9657000000134</v>
      </c>
    </row>
    <row r="505" spans="1:8" x14ac:dyDescent="0.4">
      <c r="A505" s="1" t="s">
        <v>99</v>
      </c>
      <c r="B505" s="1" t="s">
        <v>306</v>
      </c>
      <c r="C505" s="1" t="s">
        <v>3</v>
      </c>
      <c r="D505" s="1">
        <v>311</v>
      </c>
      <c r="E505" s="1" t="s">
        <v>469</v>
      </c>
      <c r="F505" s="6">
        <v>45184</v>
      </c>
      <c r="G505" s="5">
        <v>3809.14</v>
      </c>
      <c r="H505" s="5">
        <v>3758.3514666666674</v>
      </c>
    </row>
    <row r="506" spans="1:8" x14ac:dyDescent="0.4">
      <c r="A506" s="1" t="s">
        <v>99</v>
      </c>
      <c r="B506" s="1" t="s">
        <v>306</v>
      </c>
      <c r="C506" s="1" t="s">
        <v>3</v>
      </c>
      <c r="D506" s="1">
        <v>311</v>
      </c>
      <c r="E506" s="1" t="s">
        <v>470</v>
      </c>
      <c r="F506" s="6">
        <v>45139</v>
      </c>
      <c r="G506" s="5">
        <v>12474.09</v>
      </c>
      <c r="H506" s="5">
        <v>12266.188500000002</v>
      </c>
    </row>
    <row r="507" spans="1:8" x14ac:dyDescent="0.4">
      <c r="A507" s="1" t="s">
        <v>99</v>
      </c>
      <c r="B507" s="1" t="s">
        <v>306</v>
      </c>
      <c r="C507" s="1" t="s">
        <v>3</v>
      </c>
      <c r="D507" s="1">
        <v>330</v>
      </c>
      <c r="E507" s="1" t="s">
        <v>460</v>
      </c>
      <c r="F507" s="6">
        <v>45275</v>
      </c>
      <c r="G507" s="5">
        <v>6848.45</v>
      </c>
      <c r="H507" s="5">
        <v>6837.0359166666667</v>
      </c>
    </row>
    <row r="508" spans="1:8" x14ac:dyDescent="0.4">
      <c r="A508" s="1" t="s">
        <v>99</v>
      </c>
      <c r="B508" s="1" t="s">
        <v>306</v>
      </c>
      <c r="C508" s="1" t="s">
        <v>3</v>
      </c>
      <c r="D508" s="1">
        <v>331</v>
      </c>
      <c r="E508" s="1" t="s">
        <v>460</v>
      </c>
      <c r="F508" s="6">
        <v>45275</v>
      </c>
      <c r="G508" s="5">
        <v>20802.560000000001</v>
      </c>
      <c r="H508" s="5">
        <v>20767.889066666667</v>
      </c>
    </row>
    <row r="509" spans="1:8" x14ac:dyDescent="0.4">
      <c r="A509" s="1" t="s">
        <v>99</v>
      </c>
      <c r="B509" s="1" t="s">
        <v>306</v>
      </c>
      <c r="C509" s="1" t="s">
        <v>3</v>
      </c>
      <c r="D509" s="1">
        <v>331</v>
      </c>
      <c r="E509" s="1" t="s">
        <v>471</v>
      </c>
      <c r="F509" s="6">
        <v>45231</v>
      </c>
      <c r="G509" s="5">
        <v>793082.09</v>
      </c>
      <c r="H509" s="5">
        <v>790438.48303333332</v>
      </c>
    </row>
    <row r="510" spans="1:8" x14ac:dyDescent="0.4">
      <c r="A510" s="1" t="s">
        <v>99</v>
      </c>
      <c r="B510" s="1" t="s">
        <v>306</v>
      </c>
      <c r="C510" s="1" t="s">
        <v>3</v>
      </c>
      <c r="D510" s="1">
        <v>331</v>
      </c>
      <c r="E510" s="1" t="s">
        <v>472</v>
      </c>
      <c r="F510" s="6">
        <v>45199</v>
      </c>
      <c r="G510" s="5">
        <v>1611.6</v>
      </c>
      <c r="H510" s="5">
        <v>1600.8560000000002</v>
      </c>
    </row>
    <row r="511" spans="1:8" x14ac:dyDescent="0.4">
      <c r="A511" s="1" t="s">
        <v>99</v>
      </c>
      <c r="B511" s="1" t="s">
        <v>306</v>
      </c>
      <c r="C511" s="1" t="s">
        <v>3</v>
      </c>
      <c r="D511" s="1">
        <v>331</v>
      </c>
      <c r="E511" s="1" t="s">
        <v>473</v>
      </c>
      <c r="F511" s="6">
        <v>45078</v>
      </c>
      <c r="G511" s="5">
        <v>3676.5</v>
      </c>
      <c r="H511" s="5">
        <v>3633.6074999999996</v>
      </c>
    </row>
    <row r="512" spans="1:8" x14ac:dyDescent="0.4">
      <c r="A512" s="1" t="s">
        <v>99</v>
      </c>
      <c r="B512" s="1" t="s">
        <v>306</v>
      </c>
      <c r="C512" s="1" t="s">
        <v>3</v>
      </c>
      <c r="D512" s="1">
        <v>331</v>
      </c>
      <c r="E512" s="1" t="s">
        <v>474</v>
      </c>
      <c r="F512" s="6">
        <v>44762</v>
      </c>
      <c r="G512" s="5">
        <v>178655.2</v>
      </c>
      <c r="H512" s="5">
        <v>173295.54400000011</v>
      </c>
    </row>
    <row r="513" spans="1:8" x14ac:dyDescent="0.4">
      <c r="A513" s="1" t="s">
        <v>99</v>
      </c>
      <c r="B513" s="1" t="s">
        <v>306</v>
      </c>
      <c r="C513" s="1" t="s">
        <v>3</v>
      </c>
      <c r="D513" s="1">
        <v>331</v>
      </c>
      <c r="E513" s="1" t="s">
        <v>475</v>
      </c>
      <c r="F513" s="6">
        <v>45214</v>
      </c>
      <c r="G513" s="5">
        <v>18466.28</v>
      </c>
      <c r="H513" s="5">
        <v>18373.9486</v>
      </c>
    </row>
    <row r="514" spans="1:8" x14ac:dyDescent="0.4">
      <c r="A514" s="1" t="s">
        <v>99</v>
      </c>
      <c r="B514" s="1" t="s">
        <v>306</v>
      </c>
      <c r="C514" s="1" t="s">
        <v>3</v>
      </c>
      <c r="D514" s="1">
        <v>334</v>
      </c>
      <c r="E514" s="1" t="s">
        <v>476</v>
      </c>
      <c r="F514" s="6">
        <v>44635</v>
      </c>
      <c r="G514" s="5">
        <v>3262.53</v>
      </c>
      <c r="H514" s="5">
        <v>3023.2777999999958</v>
      </c>
    </row>
    <row r="515" spans="1:8" x14ac:dyDescent="0.4">
      <c r="A515" s="1" t="s">
        <v>99</v>
      </c>
      <c r="B515" s="1" t="s">
        <v>306</v>
      </c>
      <c r="C515" s="1" t="s">
        <v>3</v>
      </c>
      <c r="D515" s="1">
        <v>334</v>
      </c>
      <c r="E515" s="1" t="s">
        <v>22</v>
      </c>
      <c r="F515" s="6">
        <v>44978</v>
      </c>
      <c r="G515" s="5">
        <v>60.16</v>
      </c>
      <c r="H515" s="5">
        <v>57.954133333333338</v>
      </c>
    </row>
    <row r="516" spans="1:8" x14ac:dyDescent="0.4">
      <c r="A516" s="1" t="s">
        <v>99</v>
      </c>
      <c r="B516" s="1" t="s">
        <v>306</v>
      </c>
      <c r="C516" s="1" t="s">
        <v>3</v>
      </c>
      <c r="D516" s="1">
        <v>334</v>
      </c>
      <c r="E516" s="1" t="s">
        <v>22</v>
      </c>
      <c r="F516" s="6">
        <v>44250</v>
      </c>
      <c r="G516" s="5">
        <v>104.05</v>
      </c>
      <c r="H516" s="5">
        <v>91.91083333333323</v>
      </c>
    </row>
    <row r="517" spans="1:8" x14ac:dyDescent="0.4">
      <c r="A517" s="1" t="s">
        <v>99</v>
      </c>
      <c r="B517" s="1" t="s">
        <v>306</v>
      </c>
      <c r="C517" s="1" t="s">
        <v>3</v>
      </c>
      <c r="D517" s="1">
        <v>334</v>
      </c>
      <c r="E517" s="1" t="s">
        <v>22</v>
      </c>
      <c r="F517" s="6">
        <v>44256</v>
      </c>
      <c r="G517" s="5">
        <v>34.76</v>
      </c>
      <c r="H517" s="5">
        <v>30.820533333333291</v>
      </c>
    </row>
    <row r="518" spans="1:8" x14ac:dyDescent="0.4">
      <c r="A518" s="1" t="s">
        <v>99</v>
      </c>
      <c r="B518" s="1" t="s">
        <v>306</v>
      </c>
      <c r="C518" s="1" t="s">
        <v>3</v>
      </c>
      <c r="D518" s="1">
        <v>334</v>
      </c>
      <c r="E518" s="1" t="s">
        <v>22</v>
      </c>
      <c r="F518" s="6">
        <v>44296</v>
      </c>
      <c r="G518" s="5">
        <v>1481.5800000000002</v>
      </c>
      <c r="H518" s="5">
        <v>1318.6062000000018</v>
      </c>
    </row>
    <row r="519" spans="1:8" x14ac:dyDescent="0.4">
      <c r="A519" s="1" t="s">
        <v>99</v>
      </c>
      <c r="B519" s="1" t="s">
        <v>306</v>
      </c>
      <c r="C519" s="1" t="s">
        <v>3</v>
      </c>
      <c r="D519" s="1">
        <v>334</v>
      </c>
      <c r="E519" s="1" t="s">
        <v>22</v>
      </c>
      <c r="F519" s="6">
        <v>44663</v>
      </c>
      <c r="G519" s="5">
        <v>862.12000000000012</v>
      </c>
      <c r="H519" s="5">
        <v>801.77159999999981</v>
      </c>
    </row>
    <row r="520" spans="1:8" x14ac:dyDescent="0.4">
      <c r="A520" s="1" t="s">
        <v>99</v>
      </c>
      <c r="B520" s="1" t="s">
        <v>306</v>
      </c>
      <c r="C520" s="1" t="s">
        <v>3</v>
      </c>
      <c r="D520" s="1">
        <v>334</v>
      </c>
      <c r="E520" s="1" t="s">
        <v>22</v>
      </c>
      <c r="F520" s="6">
        <v>44685</v>
      </c>
      <c r="G520" s="5">
        <v>22499.040000000001</v>
      </c>
      <c r="H520" s="5">
        <v>20999.103999999985</v>
      </c>
    </row>
    <row r="521" spans="1:8" x14ac:dyDescent="0.4">
      <c r="A521" s="1" t="s">
        <v>99</v>
      </c>
      <c r="B521" s="1" t="s">
        <v>306</v>
      </c>
      <c r="C521" s="1" t="s">
        <v>3</v>
      </c>
      <c r="D521" s="1">
        <v>334</v>
      </c>
      <c r="E521" s="1" t="s">
        <v>22</v>
      </c>
      <c r="F521" s="6">
        <v>44713</v>
      </c>
      <c r="G521" s="5">
        <v>60.14</v>
      </c>
      <c r="H521" s="5">
        <v>56.331133333333391</v>
      </c>
    </row>
    <row r="522" spans="1:8" x14ac:dyDescent="0.4">
      <c r="A522" s="1" t="s">
        <v>99</v>
      </c>
      <c r="B522" s="1" t="s">
        <v>306</v>
      </c>
      <c r="C522" s="1" t="s">
        <v>3</v>
      </c>
      <c r="D522" s="1">
        <v>334</v>
      </c>
      <c r="E522" s="1" t="s">
        <v>22</v>
      </c>
      <c r="F522" s="6">
        <v>45078</v>
      </c>
      <c r="G522" s="5">
        <v>598.4</v>
      </c>
      <c r="H522" s="5">
        <v>584.43733333333296</v>
      </c>
    </row>
    <row r="523" spans="1:8" x14ac:dyDescent="0.4">
      <c r="A523" s="1" t="s">
        <v>99</v>
      </c>
      <c r="B523" s="1" t="s">
        <v>306</v>
      </c>
      <c r="C523" s="1" t="s">
        <v>3</v>
      </c>
      <c r="D523" s="1">
        <v>334</v>
      </c>
      <c r="E523" s="1" t="s">
        <v>22</v>
      </c>
      <c r="F523" s="6">
        <v>45119</v>
      </c>
      <c r="G523" s="5">
        <v>103.01</v>
      </c>
      <c r="H523" s="5">
        <v>100.9498</v>
      </c>
    </row>
    <row r="524" spans="1:8" x14ac:dyDescent="0.4">
      <c r="A524" s="1" t="s">
        <v>99</v>
      </c>
      <c r="B524" s="1" t="s">
        <v>306</v>
      </c>
      <c r="C524" s="1" t="s">
        <v>3</v>
      </c>
      <c r="D524" s="1">
        <v>334</v>
      </c>
      <c r="E524" s="1" t="s">
        <v>22</v>
      </c>
      <c r="F524" s="6">
        <v>45126</v>
      </c>
      <c r="G524" s="5">
        <v>180.8</v>
      </c>
      <c r="H524" s="5">
        <v>177.18400000000003</v>
      </c>
    </row>
    <row r="525" spans="1:8" x14ac:dyDescent="0.4">
      <c r="A525" s="1" t="s">
        <v>99</v>
      </c>
      <c r="B525" s="1" t="s">
        <v>306</v>
      </c>
      <c r="C525" s="1" t="s">
        <v>3</v>
      </c>
      <c r="D525" s="1">
        <v>334</v>
      </c>
      <c r="E525" s="1" t="s">
        <v>22</v>
      </c>
      <c r="F525" s="6">
        <v>44770</v>
      </c>
      <c r="G525" s="5">
        <v>314.7</v>
      </c>
      <c r="H525" s="5">
        <v>295.81800000000038</v>
      </c>
    </row>
    <row r="526" spans="1:8" x14ac:dyDescent="0.4">
      <c r="A526" s="1" t="s">
        <v>99</v>
      </c>
      <c r="B526" s="1" t="s">
        <v>306</v>
      </c>
      <c r="C526" s="1" t="s">
        <v>3</v>
      </c>
      <c r="D526" s="1">
        <v>334</v>
      </c>
      <c r="E526" s="1" t="s">
        <v>22</v>
      </c>
      <c r="F526" s="6">
        <v>45155</v>
      </c>
      <c r="G526" s="5">
        <v>173.73000000000002</v>
      </c>
      <c r="H526" s="5">
        <v>170.83449999999996</v>
      </c>
    </row>
    <row r="527" spans="1:8" x14ac:dyDescent="0.4">
      <c r="A527" s="1" t="s">
        <v>99</v>
      </c>
      <c r="B527" s="1" t="s">
        <v>306</v>
      </c>
      <c r="C527" s="1" t="s">
        <v>3</v>
      </c>
      <c r="D527" s="1">
        <v>334</v>
      </c>
      <c r="E527" s="1" t="s">
        <v>22</v>
      </c>
      <c r="F527" s="6">
        <v>44439</v>
      </c>
      <c r="G527" s="5">
        <v>4712.8599999999997</v>
      </c>
      <c r="H527" s="5">
        <v>4257.2835333333242</v>
      </c>
    </row>
    <row r="528" spans="1:8" x14ac:dyDescent="0.4">
      <c r="A528" s="1" t="s">
        <v>99</v>
      </c>
      <c r="B528" s="1" t="s">
        <v>306</v>
      </c>
      <c r="C528" s="1" t="s">
        <v>3</v>
      </c>
      <c r="D528" s="1">
        <v>334</v>
      </c>
      <c r="E528" s="1" t="s">
        <v>22</v>
      </c>
      <c r="F528" s="6">
        <v>45177</v>
      </c>
      <c r="G528" s="5">
        <v>404.5</v>
      </c>
      <c r="H528" s="5">
        <v>399.10666666666657</v>
      </c>
    </row>
    <row r="529" spans="1:8" x14ac:dyDescent="0.4">
      <c r="A529" s="1" t="s">
        <v>99</v>
      </c>
      <c r="B529" s="1" t="s">
        <v>306</v>
      </c>
      <c r="C529" s="1" t="s">
        <v>3</v>
      </c>
      <c r="D529" s="1">
        <v>334</v>
      </c>
      <c r="E529" s="1" t="s">
        <v>22</v>
      </c>
      <c r="F529" s="6">
        <v>45180</v>
      </c>
      <c r="G529" s="5">
        <v>130.51</v>
      </c>
      <c r="H529" s="5">
        <v>128.76986666666664</v>
      </c>
    </row>
    <row r="530" spans="1:8" x14ac:dyDescent="0.4">
      <c r="A530" s="1" t="s">
        <v>99</v>
      </c>
      <c r="B530" s="1" t="s">
        <v>306</v>
      </c>
      <c r="C530" s="1" t="s">
        <v>3</v>
      </c>
      <c r="D530" s="1">
        <v>334</v>
      </c>
      <c r="E530" s="1" t="s">
        <v>22</v>
      </c>
      <c r="F530" s="6">
        <v>45182</v>
      </c>
      <c r="G530" s="5">
        <v>25.64</v>
      </c>
      <c r="H530" s="5">
        <v>25.29813333333334</v>
      </c>
    </row>
    <row r="531" spans="1:8" x14ac:dyDescent="0.4">
      <c r="A531" s="1" t="s">
        <v>99</v>
      </c>
      <c r="B531" s="1" t="s">
        <v>306</v>
      </c>
      <c r="C531" s="1" t="s">
        <v>3</v>
      </c>
      <c r="D531" s="1">
        <v>334</v>
      </c>
      <c r="E531" s="1" t="s">
        <v>22</v>
      </c>
      <c r="F531" s="6">
        <v>45184</v>
      </c>
      <c r="G531" s="5">
        <v>1322.06</v>
      </c>
      <c r="H531" s="5">
        <v>1304.4325333333331</v>
      </c>
    </row>
    <row r="532" spans="1:8" x14ac:dyDescent="0.4">
      <c r="A532" s="1" t="s">
        <v>99</v>
      </c>
      <c r="B532" s="1" t="s">
        <v>306</v>
      </c>
      <c r="C532" s="1" t="s">
        <v>3</v>
      </c>
      <c r="D532" s="1">
        <v>334</v>
      </c>
      <c r="E532" s="1" t="s">
        <v>22</v>
      </c>
      <c r="F532" s="6">
        <v>45189</v>
      </c>
      <c r="G532" s="5">
        <v>19640.82</v>
      </c>
      <c r="H532" s="5">
        <v>19378.942399999993</v>
      </c>
    </row>
    <row r="533" spans="1:8" x14ac:dyDescent="0.4">
      <c r="A533" s="1" t="s">
        <v>99</v>
      </c>
      <c r="B533" s="1" t="s">
        <v>306</v>
      </c>
      <c r="C533" s="1" t="s">
        <v>3</v>
      </c>
      <c r="D533" s="1">
        <v>334</v>
      </c>
      <c r="E533" s="1" t="s">
        <v>22</v>
      </c>
      <c r="F533" s="6">
        <v>44470</v>
      </c>
      <c r="G533" s="5">
        <v>7880.7699999999995</v>
      </c>
      <c r="H533" s="5">
        <v>7171.5006999999969</v>
      </c>
    </row>
    <row r="534" spans="1:8" x14ac:dyDescent="0.4">
      <c r="A534" s="1" t="s">
        <v>99</v>
      </c>
      <c r="B534" s="1" t="s">
        <v>306</v>
      </c>
      <c r="C534" s="1" t="s">
        <v>3</v>
      </c>
      <c r="D534" s="1">
        <v>334</v>
      </c>
      <c r="E534" s="1" t="s">
        <v>22</v>
      </c>
      <c r="F534" s="6">
        <v>45203</v>
      </c>
      <c r="G534" s="5">
        <v>68</v>
      </c>
      <c r="H534" s="5">
        <v>67.319999999999979</v>
      </c>
    </row>
    <row r="535" spans="1:8" x14ac:dyDescent="0.4">
      <c r="A535" s="1" t="s">
        <v>99</v>
      </c>
      <c r="B535" s="1" t="s">
        <v>306</v>
      </c>
      <c r="C535" s="1" t="s">
        <v>3</v>
      </c>
      <c r="D535" s="1">
        <v>334</v>
      </c>
      <c r="E535" s="1" t="s">
        <v>22</v>
      </c>
      <c r="F535" s="6">
        <v>44481</v>
      </c>
      <c r="G535" s="5">
        <v>200</v>
      </c>
      <c r="H535" s="5">
        <v>182.00000000000026</v>
      </c>
    </row>
    <row r="536" spans="1:8" x14ac:dyDescent="0.4">
      <c r="A536" s="1" t="s">
        <v>99</v>
      </c>
      <c r="B536" s="1" t="s">
        <v>306</v>
      </c>
      <c r="C536" s="1" t="s">
        <v>3</v>
      </c>
      <c r="D536" s="1">
        <v>334</v>
      </c>
      <c r="E536" s="1" t="s">
        <v>22</v>
      </c>
      <c r="F536" s="6">
        <v>45211</v>
      </c>
      <c r="G536" s="5">
        <v>78.260000000000005</v>
      </c>
      <c r="H536" s="5">
        <v>77.477399999999989</v>
      </c>
    </row>
    <row r="537" spans="1:8" x14ac:dyDescent="0.4">
      <c r="A537" s="1" t="s">
        <v>99</v>
      </c>
      <c r="B537" s="1" t="s">
        <v>306</v>
      </c>
      <c r="C537" s="1" t="s">
        <v>3</v>
      </c>
      <c r="D537" s="1">
        <v>334</v>
      </c>
      <c r="E537" s="1" t="s">
        <v>22</v>
      </c>
      <c r="F537" s="6">
        <v>44118</v>
      </c>
      <c r="G537" s="5">
        <v>760.9</v>
      </c>
      <c r="H537" s="5">
        <v>661.98299999999949</v>
      </c>
    </row>
    <row r="538" spans="1:8" x14ac:dyDescent="0.4">
      <c r="A538" s="1" t="s">
        <v>99</v>
      </c>
      <c r="B538" s="1" t="s">
        <v>306</v>
      </c>
      <c r="C538" s="1" t="s">
        <v>3</v>
      </c>
      <c r="D538" s="1">
        <v>334</v>
      </c>
      <c r="E538" s="1" t="s">
        <v>22</v>
      </c>
      <c r="F538" s="6">
        <v>44496</v>
      </c>
      <c r="G538" s="5">
        <v>1087.92</v>
      </c>
      <c r="H538" s="5">
        <v>990.00719999999842</v>
      </c>
    </row>
    <row r="539" spans="1:8" x14ac:dyDescent="0.4">
      <c r="A539" s="1" t="s">
        <v>99</v>
      </c>
      <c r="B539" s="1" t="s">
        <v>306</v>
      </c>
      <c r="C539" s="1" t="s">
        <v>3</v>
      </c>
      <c r="D539" s="1">
        <v>334</v>
      </c>
      <c r="E539" s="1" t="s">
        <v>22</v>
      </c>
      <c r="F539" s="6">
        <v>44510</v>
      </c>
      <c r="G539" s="5">
        <v>475.56</v>
      </c>
      <c r="H539" s="5">
        <v>434.34480000000036</v>
      </c>
    </row>
    <row r="540" spans="1:8" x14ac:dyDescent="0.4">
      <c r="A540" s="1" t="s">
        <v>99</v>
      </c>
      <c r="B540" s="1" t="s">
        <v>306</v>
      </c>
      <c r="C540" s="1" t="s">
        <v>3</v>
      </c>
      <c r="D540" s="1">
        <v>334</v>
      </c>
      <c r="E540" s="1" t="s">
        <v>22</v>
      </c>
      <c r="F540" s="6">
        <v>44530</v>
      </c>
      <c r="G540" s="5">
        <v>1391.36</v>
      </c>
      <c r="H540" s="5">
        <v>1270.7754666666658</v>
      </c>
    </row>
    <row r="541" spans="1:8" x14ac:dyDescent="0.4">
      <c r="A541" s="1" t="s">
        <v>99</v>
      </c>
      <c r="B541" s="1" t="s">
        <v>306</v>
      </c>
      <c r="C541" s="1" t="s">
        <v>3</v>
      </c>
      <c r="D541" s="1">
        <v>334</v>
      </c>
      <c r="E541" s="1" t="s">
        <v>22</v>
      </c>
      <c r="F541" s="6">
        <v>44547</v>
      </c>
      <c r="G541" s="5">
        <v>76.900000000000006</v>
      </c>
      <c r="H541" s="5">
        <v>70.491666666666745</v>
      </c>
    </row>
    <row r="542" spans="1:8" x14ac:dyDescent="0.4">
      <c r="A542" s="1" t="s">
        <v>99</v>
      </c>
      <c r="B542" s="1" t="s">
        <v>306</v>
      </c>
      <c r="C542" s="1" t="s">
        <v>3</v>
      </c>
      <c r="D542" s="1">
        <v>334</v>
      </c>
      <c r="E542" s="1" t="s">
        <v>22</v>
      </c>
      <c r="F542" s="6">
        <v>44553</v>
      </c>
      <c r="G542" s="5">
        <v>100</v>
      </c>
      <c r="H542" s="5">
        <v>91.666666666666785</v>
      </c>
    </row>
    <row r="543" spans="1:8" x14ac:dyDescent="0.4">
      <c r="A543" s="1" t="s">
        <v>99</v>
      </c>
      <c r="B543" s="1" t="s">
        <v>306</v>
      </c>
      <c r="C543" s="1" t="s">
        <v>3</v>
      </c>
      <c r="D543" s="1">
        <v>335</v>
      </c>
      <c r="E543" s="1" t="s">
        <v>109</v>
      </c>
      <c r="F543" s="6">
        <v>45184</v>
      </c>
      <c r="G543" s="5">
        <v>116.55</v>
      </c>
      <c r="H543" s="5">
        <v>115.77300000000001</v>
      </c>
    </row>
    <row r="544" spans="1:8" x14ac:dyDescent="0.4">
      <c r="A544" s="1" t="s">
        <v>99</v>
      </c>
      <c r="B544" s="1" t="s">
        <v>306</v>
      </c>
      <c r="C544" s="1" t="s">
        <v>3</v>
      </c>
      <c r="D544" s="1">
        <v>346</v>
      </c>
      <c r="E544" s="1" t="s">
        <v>477</v>
      </c>
      <c r="F544" s="6">
        <v>44165</v>
      </c>
      <c r="G544" s="5">
        <v>1431.49</v>
      </c>
      <c r="H544" s="5">
        <v>978.18483333332983</v>
      </c>
    </row>
    <row r="545" spans="1:8" x14ac:dyDescent="0.4">
      <c r="A545" s="1" t="s">
        <v>99</v>
      </c>
      <c r="B545" s="1" t="s">
        <v>306</v>
      </c>
      <c r="C545" s="1" t="s">
        <v>3</v>
      </c>
      <c r="D545" s="1">
        <v>348</v>
      </c>
      <c r="E545" s="1" t="s">
        <v>478</v>
      </c>
      <c r="F545" s="6">
        <v>44592</v>
      </c>
      <c r="G545" s="5">
        <v>28130.37</v>
      </c>
      <c r="H545" s="5">
        <v>27052.039150000011</v>
      </c>
    </row>
    <row r="546" spans="1:8" x14ac:dyDescent="0.4">
      <c r="A546" s="1" t="s">
        <v>99</v>
      </c>
      <c r="B546" s="1" t="s">
        <v>306</v>
      </c>
      <c r="C546" s="1" t="s">
        <v>3</v>
      </c>
      <c r="D546" s="1">
        <v>334</v>
      </c>
      <c r="E546" s="1" t="s">
        <v>479</v>
      </c>
      <c r="F546" s="6">
        <v>44567</v>
      </c>
      <c r="G546" s="5">
        <v>103.46</v>
      </c>
      <c r="H546" s="5">
        <v>95.528066666666788</v>
      </c>
    </row>
    <row r="547" spans="1:8" x14ac:dyDescent="0.4">
      <c r="A547" s="1" t="s">
        <v>99</v>
      </c>
      <c r="B547" s="1" t="s">
        <v>306</v>
      </c>
      <c r="C547" s="1" t="s">
        <v>3</v>
      </c>
      <c r="D547" s="1">
        <v>311</v>
      </c>
      <c r="E547" s="1" t="s">
        <v>480</v>
      </c>
      <c r="F547" s="6">
        <v>44753</v>
      </c>
      <c r="G547" s="5">
        <v>3309.56</v>
      </c>
      <c r="H547" s="5">
        <v>3110.9863999999993</v>
      </c>
    </row>
    <row r="548" spans="1:8" x14ac:dyDescent="0.4">
      <c r="A548" s="1" t="s">
        <v>99</v>
      </c>
      <c r="B548" s="1" t="s">
        <v>306</v>
      </c>
      <c r="C548" s="1" t="s">
        <v>3</v>
      </c>
      <c r="D548" s="1">
        <v>304</v>
      </c>
      <c r="E548" s="1" t="s">
        <v>481</v>
      </c>
      <c r="F548" s="6">
        <v>44825</v>
      </c>
      <c r="G548" s="5">
        <v>3017.95</v>
      </c>
      <c r="H548" s="5">
        <v>2902.980476190477</v>
      </c>
    </row>
    <row r="549" spans="1:8" x14ac:dyDescent="0.4">
      <c r="A549" s="1" t="s">
        <v>99</v>
      </c>
      <c r="B549" s="1" t="s">
        <v>306</v>
      </c>
      <c r="C549" s="1" t="s">
        <v>3</v>
      </c>
      <c r="D549" s="1">
        <v>311</v>
      </c>
      <c r="E549" s="1" t="s">
        <v>482</v>
      </c>
      <c r="F549" s="6">
        <v>44883</v>
      </c>
      <c r="G549" s="5">
        <v>2908.22</v>
      </c>
      <c r="H549" s="5">
        <v>2772.5030666666694</v>
      </c>
    </row>
    <row r="550" spans="1:8" x14ac:dyDescent="0.4">
      <c r="A550" s="1" t="s">
        <v>99</v>
      </c>
      <c r="B550" s="1" t="s">
        <v>306</v>
      </c>
      <c r="C550" s="1" t="s">
        <v>3</v>
      </c>
      <c r="D550" s="1">
        <v>304</v>
      </c>
      <c r="E550" s="1" t="s">
        <v>483</v>
      </c>
      <c r="F550" s="6">
        <v>44883</v>
      </c>
      <c r="G550" s="5">
        <v>1958.4</v>
      </c>
      <c r="H550" s="5">
        <v>1893.1200000000008</v>
      </c>
    </row>
    <row r="551" spans="1:8" x14ac:dyDescent="0.4">
      <c r="A551" s="1" t="s">
        <v>99</v>
      </c>
      <c r="B551" s="1" t="s">
        <v>306</v>
      </c>
      <c r="C551" s="1" t="s">
        <v>3</v>
      </c>
      <c r="D551" s="1">
        <v>311</v>
      </c>
      <c r="E551" s="1" t="s">
        <v>484</v>
      </c>
      <c r="F551" s="6">
        <v>44985</v>
      </c>
      <c r="G551" s="5">
        <v>10279.879999999999</v>
      </c>
      <c r="H551" s="5">
        <v>9902.9510666666574</v>
      </c>
    </row>
    <row r="552" spans="1:8" x14ac:dyDescent="0.4">
      <c r="A552" s="1" t="s">
        <v>99</v>
      </c>
      <c r="B552" s="1" t="s">
        <v>306</v>
      </c>
      <c r="C552" s="1" t="s">
        <v>3</v>
      </c>
      <c r="D552" s="1">
        <v>343</v>
      </c>
      <c r="E552" s="1" t="s">
        <v>485</v>
      </c>
      <c r="F552" s="6">
        <v>45029</v>
      </c>
      <c r="G552" s="5">
        <v>1523.2</v>
      </c>
      <c r="H552" s="5">
        <v>1447.0400000000004</v>
      </c>
    </row>
    <row r="553" spans="1:8" x14ac:dyDescent="0.4">
      <c r="A553" s="1" t="s">
        <v>99</v>
      </c>
      <c r="B553" s="1" t="s">
        <v>306</v>
      </c>
      <c r="C553" s="1" t="s">
        <v>3</v>
      </c>
      <c r="D553" s="1">
        <v>343</v>
      </c>
      <c r="E553" s="1" t="s">
        <v>486</v>
      </c>
      <c r="F553" s="6">
        <v>45034</v>
      </c>
      <c r="G553" s="5">
        <v>481.03</v>
      </c>
      <c r="H553" s="5">
        <v>456.97850000000022</v>
      </c>
    </row>
    <row r="554" spans="1:8" x14ac:dyDescent="0.4">
      <c r="A554" s="1" t="s">
        <v>99</v>
      </c>
      <c r="B554" s="1" t="s">
        <v>306</v>
      </c>
      <c r="C554" s="1" t="s">
        <v>3</v>
      </c>
      <c r="D554" s="1">
        <v>304</v>
      </c>
      <c r="E554" s="1" t="s">
        <v>487</v>
      </c>
      <c r="F554" s="6">
        <v>45139</v>
      </c>
      <c r="G554" s="5">
        <v>319.81</v>
      </c>
      <c r="H554" s="5">
        <v>316.00273809523804</v>
      </c>
    </row>
    <row r="555" spans="1:8" x14ac:dyDescent="0.4">
      <c r="A555" s="1" t="s">
        <v>99</v>
      </c>
      <c r="B555" s="1" t="s">
        <v>306</v>
      </c>
      <c r="C555" s="1" t="s">
        <v>3</v>
      </c>
      <c r="D555" s="1">
        <v>311</v>
      </c>
      <c r="E555" s="1" t="s">
        <v>488</v>
      </c>
      <c r="F555" s="6">
        <v>45078</v>
      </c>
      <c r="G555" s="5">
        <v>3481.6</v>
      </c>
      <c r="H555" s="5">
        <v>3400.362666666666</v>
      </c>
    </row>
    <row r="556" spans="1:8" x14ac:dyDescent="0.4">
      <c r="A556" s="1" t="s">
        <v>99</v>
      </c>
      <c r="B556" s="1" t="s">
        <v>306</v>
      </c>
      <c r="C556" s="1" t="s">
        <v>3</v>
      </c>
      <c r="D556" s="1">
        <v>334</v>
      </c>
      <c r="E556" s="1" t="s">
        <v>489</v>
      </c>
      <c r="F556" s="6">
        <v>45279</v>
      </c>
      <c r="G556" s="5">
        <v>198.08</v>
      </c>
      <c r="H556" s="5">
        <v>-0.66026666666667211</v>
      </c>
    </row>
    <row r="557" spans="1:8" x14ac:dyDescent="0.4">
      <c r="A557" s="1" t="s">
        <v>99</v>
      </c>
      <c r="B557" s="1" t="s">
        <v>306</v>
      </c>
      <c r="C557" s="1" t="s">
        <v>3</v>
      </c>
      <c r="D557" s="1">
        <v>304</v>
      </c>
      <c r="E557" s="1" t="s">
        <v>490</v>
      </c>
      <c r="F557" s="6">
        <v>45289</v>
      </c>
      <c r="G557" s="5">
        <v>7037.56</v>
      </c>
      <c r="H557" s="5">
        <v>-16.75609523809544</v>
      </c>
    </row>
    <row r="558" spans="1:8" x14ac:dyDescent="0.4">
      <c r="A558" s="1" t="s">
        <v>99</v>
      </c>
      <c r="B558" s="1" t="s">
        <v>306</v>
      </c>
      <c r="C558" s="1" t="s">
        <v>3</v>
      </c>
      <c r="D558" s="1">
        <v>304</v>
      </c>
      <c r="E558" s="1" t="s">
        <v>491</v>
      </c>
      <c r="F558" s="6">
        <v>45291</v>
      </c>
      <c r="G558" s="5">
        <v>4332.54</v>
      </c>
      <c r="H558" s="5">
        <v>-10.315571428571275</v>
      </c>
    </row>
    <row r="559" spans="1:8" x14ac:dyDescent="0.4">
      <c r="A559" s="1" t="s">
        <v>99</v>
      </c>
      <c r="B559" s="1" t="s">
        <v>492</v>
      </c>
      <c r="C559" s="1" t="s">
        <v>3</v>
      </c>
      <c r="D559" s="1">
        <v>333</v>
      </c>
      <c r="E559" s="1" t="s">
        <v>493</v>
      </c>
      <c r="F559" s="6">
        <v>23012</v>
      </c>
      <c r="G559" s="5">
        <v>4100</v>
      </c>
      <c r="H559" s="5">
        <v>0</v>
      </c>
    </row>
    <row r="560" spans="1:8" x14ac:dyDescent="0.4">
      <c r="A560" s="1" t="s">
        <v>99</v>
      </c>
      <c r="B560" s="1" t="s">
        <v>492</v>
      </c>
      <c r="C560" s="1" t="s">
        <v>3</v>
      </c>
      <c r="D560" s="1">
        <v>330</v>
      </c>
      <c r="E560" s="1" t="s">
        <v>494</v>
      </c>
      <c r="F560" s="6">
        <v>23743</v>
      </c>
      <c r="G560" s="5">
        <v>15000</v>
      </c>
      <c r="H560" s="5">
        <v>0</v>
      </c>
    </row>
    <row r="561" spans="1:8" x14ac:dyDescent="0.4">
      <c r="A561" s="1" t="s">
        <v>99</v>
      </c>
      <c r="B561" s="1" t="s">
        <v>492</v>
      </c>
      <c r="C561" s="1" t="s">
        <v>3</v>
      </c>
      <c r="D561" s="1">
        <v>333</v>
      </c>
      <c r="E561" s="1" t="s">
        <v>495</v>
      </c>
      <c r="F561" s="6">
        <v>26665</v>
      </c>
      <c r="G561" s="5">
        <v>3900</v>
      </c>
      <c r="H561" s="5">
        <v>0</v>
      </c>
    </row>
    <row r="562" spans="1:8" x14ac:dyDescent="0.4">
      <c r="A562" s="1" t="s">
        <v>99</v>
      </c>
      <c r="B562" s="1" t="s">
        <v>492</v>
      </c>
      <c r="C562" s="1" t="s">
        <v>3</v>
      </c>
      <c r="D562" s="1">
        <v>303</v>
      </c>
      <c r="E562" s="1" t="s">
        <v>496</v>
      </c>
      <c r="F562" s="6">
        <v>27030</v>
      </c>
      <c r="G562" s="5">
        <v>17854</v>
      </c>
      <c r="H562" s="5">
        <v>17854</v>
      </c>
    </row>
    <row r="563" spans="1:8" x14ac:dyDescent="0.4">
      <c r="A563" s="1" t="s">
        <v>99</v>
      </c>
      <c r="B563" s="1" t="s">
        <v>492</v>
      </c>
      <c r="C563" s="1" t="s">
        <v>3</v>
      </c>
      <c r="D563" s="1">
        <v>330</v>
      </c>
      <c r="E563" s="1" t="s">
        <v>497</v>
      </c>
      <c r="F563" s="6">
        <v>27395</v>
      </c>
      <c r="G563" s="5">
        <v>15000</v>
      </c>
      <c r="H563" s="5">
        <v>293.42465753424767</v>
      </c>
    </row>
    <row r="564" spans="1:8" x14ac:dyDescent="0.4">
      <c r="A564" s="1" t="s">
        <v>99</v>
      </c>
      <c r="B564" s="1" t="s">
        <v>492</v>
      </c>
      <c r="C564" s="1" t="s">
        <v>3</v>
      </c>
      <c r="D564" s="1">
        <v>330</v>
      </c>
      <c r="E564" s="1" t="s">
        <v>498</v>
      </c>
      <c r="F564" s="6">
        <v>27395</v>
      </c>
      <c r="G564" s="5">
        <v>15000</v>
      </c>
      <c r="H564" s="5">
        <v>293.42465753424767</v>
      </c>
    </row>
    <row r="565" spans="1:8" x14ac:dyDescent="0.4">
      <c r="A565" s="1" t="s">
        <v>99</v>
      </c>
      <c r="B565" s="1" t="s">
        <v>492</v>
      </c>
      <c r="C565" s="1" t="s">
        <v>3</v>
      </c>
      <c r="D565" s="1">
        <v>304</v>
      </c>
      <c r="E565" s="1" t="s">
        <v>499</v>
      </c>
      <c r="F565" s="6">
        <v>27395</v>
      </c>
      <c r="G565" s="5">
        <v>1480</v>
      </c>
      <c r="H565" s="5">
        <v>0</v>
      </c>
    </row>
    <row r="566" spans="1:8" x14ac:dyDescent="0.4">
      <c r="A566" s="1" t="s">
        <v>99</v>
      </c>
      <c r="B566" s="1" t="s">
        <v>492</v>
      </c>
      <c r="C566" s="1" t="s">
        <v>3</v>
      </c>
      <c r="D566" s="1">
        <v>330</v>
      </c>
      <c r="E566" s="1" t="s">
        <v>500</v>
      </c>
      <c r="F566" s="6">
        <v>27395</v>
      </c>
      <c r="G566" s="5">
        <v>21000</v>
      </c>
      <c r="H566" s="5">
        <v>410.7945205479482</v>
      </c>
    </row>
    <row r="567" spans="1:8" x14ac:dyDescent="0.4">
      <c r="A567" s="1" t="s">
        <v>99</v>
      </c>
      <c r="B567" s="1" t="s">
        <v>492</v>
      </c>
      <c r="C567" s="1" t="s">
        <v>3</v>
      </c>
      <c r="D567" s="1">
        <v>330</v>
      </c>
      <c r="E567" s="1" t="s">
        <v>501</v>
      </c>
      <c r="F567" s="6">
        <v>27395</v>
      </c>
      <c r="G567" s="5">
        <v>32400</v>
      </c>
      <c r="H567" s="5">
        <v>633.79726027397192</v>
      </c>
    </row>
    <row r="568" spans="1:8" x14ac:dyDescent="0.4">
      <c r="A568" s="1" t="s">
        <v>99</v>
      </c>
      <c r="B568" s="1" t="s">
        <v>492</v>
      </c>
      <c r="C568" s="1" t="s">
        <v>3</v>
      </c>
      <c r="D568" s="1">
        <v>330</v>
      </c>
      <c r="E568" s="1" t="s">
        <v>502</v>
      </c>
      <c r="F568" s="6">
        <v>27395</v>
      </c>
      <c r="G568" s="5">
        <v>10800</v>
      </c>
      <c r="H568" s="5">
        <v>211.26575342465731</v>
      </c>
    </row>
    <row r="569" spans="1:8" x14ac:dyDescent="0.4">
      <c r="A569" s="1" t="s">
        <v>99</v>
      </c>
      <c r="B569" s="1" t="s">
        <v>492</v>
      </c>
      <c r="C569" s="1" t="s">
        <v>3</v>
      </c>
      <c r="D569" s="1">
        <v>330</v>
      </c>
      <c r="E569" s="1" t="s">
        <v>503</v>
      </c>
      <c r="F569" s="6">
        <v>27395</v>
      </c>
      <c r="G569" s="5">
        <v>600</v>
      </c>
      <c r="H569" s="5">
        <v>11.736986301369825</v>
      </c>
    </row>
    <row r="570" spans="1:8" x14ac:dyDescent="0.4">
      <c r="A570" s="1" t="s">
        <v>99</v>
      </c>
      <c r="B570" s="1" t="s">
        <v>492</v>
      </c>
      <c r="C570" s="1" t="s">
        <v>3</v>
      </c>
      <c r="D570" s="1">
        <v>330</v>
      </c>
      <c r="E570" s="1" t="s">
        <v>504</v>
      </c>
      <c r="F570" s="6">
        <v>27395</v>
      </c>
      <c r="G570" s="5">
        <v>1000</v>
      </c>
      <c r="H570" s="5">
        <v>19.561643835616223</v>
      </c>
    </row>
    <row r="571" spans="1:8" x14ac:dyDescent="0.4">
      <c r="A571" s="1" t="s">
        <v>99</v>
      </c>
      <c r="B571" s="1" t="s">
        <v>492</v>
      </c>
      <c r="C571" s="1" t="s">
        <v>3</v>
      </c>
      <c r="D571" s="1">
        <v>330</v>
      </c>
      <c r="E571" s="1" t="s">
        <v>505</v>
      </c>
      <c r="F571" s="6">
        <v>27395</v>
      </c>
      <c r="G571" s="5">
        <v>600</v>
      </c>
      <c r="H571" s="5">
        <v>11.736986301369825</v>
      </c>
    </row>
    <row r="572" spans="1:8" x14ac:dyDescent="0.4">
      <c r="A572" s="1" t="s">
        <v>99</v>
      </c>
      <c r="B572" s="1" t="s">
        <v>492</v>
      </c>
      <c r="C572" s="1" t="s">
        <v>3</v>
      </c>
      <c r="D572" s="1">
        <v>330</v>
      </c>
      <c r="E572" s="1" t="s">
        <v>506</v>
      </c>
      <c r="F572" s="6">
        <v>27395</v>
      </c>
      <c r="G572" s="5">
        <v>300</v>
      </c>
      <c r="H572" s="5">
        <v>5.8684931506849125</v>
      </c>
    </row>
    <row r="573" spans="1:8" x14ac:dyDescent="0.4">
      <c r="A573" s="1" t="s">
        <v>99</v>
      </c>
      <c r="B573" s="1" t="s">
        <v>492</v>
      </c>
      <c r="C573" s="1" t="s">
        <v>3</v>
      </c>
      <c r="D573" s="1">
        <v>333</v>
      </c>
      <c r="E573" s="1" t="s">
        <v>507</v>
      </c>
      <c r="F573" s="6">
        <v>27395</v>
      </c>
      <c r="G573" s="5">
        <v>4720</v>
      </c>
      <c r="H573" s="5">
        <v>0</v>
      </c>
    </row>
    <row r="574" spans="1:8" x14ac:dyDescent="0.4">
      <c r="A574" s="1" t="s">
        <v>99</v>
      </c>
      <c r="B574" s="1" t="s">
        <v>492</v>
      </c>
      <c r="C574" s="1" t="s">
        <v>3</v>
      </c>
      <c r="D574" s="1">
        <v>333</v>
      </c>
      <c r="E574" s="1" t="s">
        <v>508</v>
      </c>
      <c r="F574" s="6">
        <v>27395</v>
      </c>
      <c r="G574" s="5">
        <v>3670</v>
      </c>
      <c r="H574" s="5">
        <v>0</v>
      </c>
    </row>
    <row r="575" spans="1:8" x14ac:dyDescent="0.4">
      <c r="A575" s="1" t="s">
        <v>99</v>
      </c>
      <c r="B575" s="1" t="s">
        <v>492</v>
      </c>
      <c r="C575" s="1" t="s">
        <v>3</v>
      </c>
      <c r="D575" s="1">
        <v>330</v>
      </c>
      <c r="E575" s="1" t="s">
        <v>509</v>
      </c>
      <c r="F575" s="6">
        <v>27760</v>
      </c>
      <c r="G575" s="5">
        <v>309600</v>
      </c>
      <c r="H575" s="5">
        <v>12248.284931506845</v>
      </c>
    </row>
    <row r="576" spans="1:8" x14ac:dyDescent="0.4">
      <c r="A576" s="1" t="s">
        <v>99</v>
      </c>
      <c r="B576" s="1" t="s">
        <v>492</v>
      </c>
      <c r="C576" s="1" t="s">
        <v>3</v>
      </c>
      <c r="D576" s="1">
        <v>333</v>
      </c>
      <c r="E576" s="1" t="s">
        <v>510</v>
      </c>
      <c r="F576" s="6">
        <v>28126</v>
      </c>
      <c r="G576" s="5">
        <v>5214</v>
      </c>
      <c r="H576" s="5">
        <v>0</v>
      </c>
    </row>
    <row r="577" spans="1:8" x14ac:dyDescent="0.4">
      <c r="A577" s="1" t="s">
        <v>99</v>
      </c>
      <c r="B577" s="1" t="s">
        <v>492</v>
      </c>
      <c r="C577" s="1" t="s">
        <v>3</v>
      </c>
      <c r="D577" s="1">
        <v>303</v>
      </c>
      <c r="E577" s="1" t="s">
        <v>511</v>
      </c>
      <c r="F577" s="6">
        <v>28491</v>
      </c>
      <c r="G577" s="5">
        <v>980</v>
      </c>
      <c r="H577" s="5">
        <v>980</v>
      </c>
    </row>
    <row r="578" spans="1:8" x14ac:dyDescent="0.4">
      <c r="A578" s="1" t="s">
        <v>99</v>
      </c>
      <c r="B578" s="1" t="s">
        <v>492</v>
      </c>
      <c r="C578" s="1" t="s">
        <v>3</v>
      </c>
      <c r="D578" s="1">
        <v>333</v>
      </c>
      <c r="E578" s="1" t="s">
        <v>512</v>
      </c>
      <c r="F578" s="6">
        <v>28491</v>
      </c>
      <c r="G578" s="5">
        <v>2649</v>
      </c>
      <c r="H578" s="5">
        <v>0</v>
      </c>
    </row>
    <row r="579" spans="1:8" x14ac:dyDescent="0.4">
      <c r="A579" s="1" t="s">
        <v>99</v>
      </c>
      <c r="B579" s="1" t="s">
        <v>492</v>
      </c>
      <c r="C579" s="1" t="s">
        <v>3</v>
      </c>
      <c r="D579" s="1">
        <v>333</v>
      </c>
      <c r="E579" s="1" t="s">
        <v>513</v>
      </c>
      <c r="F579" s="6">
        <v>28491</v>
      </c>
      <c r="G579" s="5">
        <v>3210</v>
      </c>
      <c r="H579" s="5">
        <v>0</v>
      </c>
    </row>
    <row r="580" spans="1:8" x14ac:dyDescent="0.4">
      <c r="A580" s="1" t="s">
        <v>99</v>
      </c>
      <c r="B580" s="1" t="s">
        <v>492</v>
      </c>
      <c r="C580" s="1" t="s">
        <v>3</v>
      </c>
      <c r="D580" s="1">
        <v>303</v>
      </c>
      <c r="E580" s="1" t="s">
        <v>514</v>
      </c>
      <c r="F580" s="6">
        <v>28856</v>
      </c>
      <c r="G580" s="5">
        <v>3672</v>
      </c>
      <c r="H580" s="5">
        <v>3672</v>
      </c>
    </row>
    <row r="581" spans="1:8" x14ac:dyDescent="0.4">
      <c r="A581" s="1" t="s">
        <v>99</v>
      </c>
      <c r="B581" s="1" t="s">
        <v>492</v>
      </c>
      <c r="C581" s="1" t="s">
        <v>3</v>
      </c>
      <c r="D581" s="1">
        <v>333</v>
      </c>
      <c r="E581" s="1" t="s">
        <v>515</v>
      </c>
      <c r="F581" s="6">
        <v>28856</v>
      </c>
      <c r="G581" s="5">
        <v>5032</v>
      </c>
      <c r="H581" s="5">
        <v>0</v>
      </c>
    </row>
    <row r="582" spans="1:8" x14ac:dyDescent="0.4">
      <c r="A582" s="1" t="s">
        <v>99</v>
      </c>
      <c r="B582" s="1" t="s">
        <v>492</v>
      </c>
      <c r="C582" s="1" t="s">
        <v>3</v>
      </c>
      <c r="D582" s="1">
        <v>304</v>
      </c>
      <c r="E582" s="1" t="s">
        <v>516</v>
      </c>
      <c r="F582" s="6">
        <v>29221</v>
      </c>
      <c r="G582" s="5">
        <v>4400</v>
      </c>
      <c r="H582" s="5">
        <v>0</v>
      </c>
    </row>
    <row r="583" spans="1:8" x14ac:dyDescent="0.4">
      <c r="A583" s="1" t="s">
        <v>99</v>
      </c>
      <c r="B583" s="1" t="s">
        <v>492</v>
      </c>
      <c r="C583" s="1" t="s">
        <v>3</v>
      </c>
      <c r="D583" s="1">
        <v>330</v>
      </c>
      <c r="E583" s="1" t="s">
        <v>517</v>
      </c>
      <c r="F583" s="6">
        <v>29221</v>
      </c>
      <c r="G583" s="5">
        <v>146500</v>
      </c>
      <c r="H583" s="5">
        <v>17523.808219178012</v>
      </c>
    </row>
    <row r="584" spans="1:8" x14ac:dyDescent="0.4">
      <c r="A584" s="1" t="s">
        <v>99</v>
      </c>
      <c r="B584" s="1" t="s">
        <v>492</v>
      </c>
      <c r="C584" s="1" t="s">
        <v>3</v>
      </c>
      <c r="D584" s="1">
        <v>330</v>
      </c>
      <c r="E584" s="1" t="s">
        <v>518</v>
      </c>
      <c r="F584" s="6">
        <v>29221</v>
      </c>
      <c r="G584" s="5">
        <v>4400</v>
      </c>
      <c r="H584" s="5">
        <v>526.31232876712102</v>
      </c>
    </row>
    <row r="585" spans="1:8" x14ac:dyDescent="0.4">
      <c r="A585" s="1" t="s">
        <v>99</v>
      </c>
      <c r="B585" s="1" t="s">
        <v>492</v>
      </c>
      <c r="C585" s="1" t="s">
        <v>3</v>
      </c>
      <c r="D585" s="1">
        <v>330</v>
      </c>
      <c r="E585" s="1" t="s">
        <v>519</v>
      </c>
      <c r="F585" s="6">
        <v>29221</v>
      </c>
      <c r="G585" s="5">
        <v>2640</v>
      </c>
      <c r="H585" s="5">
        <v>315.78739726027561</v>
      </c>
    </row>
    <row r="586" spans="1:8" x14ac:dyDescent="0.4">
      <c r="A586" s="1" t="s">
        <v>99</v>
      </c>
      <c r="B586" s="1" t="s">
        <v>492</v>
      </c>
      <c r="C586" s="1" t="s">
        <v>3</v>
      </c>
      <c r="D586" s="1">
        <v>330</v>
      </c>
      <c r="E586" s="1" t="s">
        <v>520</v>
      </c>
      <c r="F586" s="6">
        <v>29221</v>
      </c>
      <c r="G586" s="5">
        <v>2400</v>
      </c>
      <c r="H586" s="5">
        <v>287.07945205479427</v>
      </c>
    </row>
    <row r="587" spans="1:8" x14ac:dyDescent="0.4">
      <c r="A587" s="1" t="s">
        <v>99</v>
      </c>
      <c r="B587" s="1" t="s">
        <v>492</v>
      </c>
      <c r="C587" s="1" t="s">
        <v>3</v>
      </c>
      <c r="D587" s="1">
        <v>330</v>
      </c>
      <c r="E587" s="1" t="s">
        <v>521</v>
      </c>
      <c r="F587" s="6">
        <v>29221</v>
      </c>
      <c r="G587" s="5">
        <v>720</v>
      </c>
      <c r="H587" s="5">
        <v>86.123835616438555</v>
      </c>
    </row>
    <row r="588" spans="1:8" x14ac:dyDescent="0.4">
      <c r="A588" s="1" t="s">
        <v>99</v>
      </c>
      <c r="B588" s="1" t="s">
        <v>492</v>
      </c>
      <c r="C588" s="1" t="s">
        <v>3</v>
      </c>
      <c r="D588" s="1">
        <v>330</v>
      </c>
      <c r="E588" s="1" t="s">
        <v>522</v>
      </c>
      <c r="F588" s="6">
        <v>29221</v>
      </c>
      <c r="G588" s="5">
        <v>9450</v>
      </c>
      <c r="H588" s="5">
        <v>1130.3753424657534</v>
      </c>
    </row>
    <row r="589" spans="1:8" x14ac:dyDescent="0.4">
      <c r="A589" s="1" t="s">
        <v>99</v>
      </c>
      <c r="B589" s="1" t="s">
        <v>492</v>
      </c>
      <c r="C589" s="1" t="s">
        <v>3</v>
      </c>
      <c r="D589" s="1">
        <v>330</v>
      </c>
      <c r="E589" s="1" t="s">
        <v>523</v>
      </c>
      <c r="F589" s="6">
        <v>29221</v>
      </c>
      <c r="G589" s="5">
        <v>4750</v>
      </c>
      <c r="H589" s="5">
        <v>568.17808219178187</v>
      </c>
    </row>
    <row r="590" spans="1:8" x14ac:dyDescent="0.4">
      <c r="A590" s="1" t="s">
        <v>99</v>
      </c>
      <c r="B590" s="1" t="s">
        <v>492</v>
      </c>
      <c r="C590" s="1" t="s">
        <v>3</v>
      </c>
      <c r="D590" s="1">
        <v>333</v>
      </c>
      <c r="E590" s="1" t="s">
        <v>524</v>
      </c>
      <c r="F590" s="6">
        <v>29221</v>
      </c>
      <c r="G590" s="5">
        <v>2260</v>
      </c>
      <c r="H590" s="5">
        <v>0</v>
      </c>
    </row>
    <row r="591" spans="1:8" x14ac:dyDescent="0.4">
      <c r="A591" s="1" t="s">
        <v>99</v>
      </c>
      <c r="B591" s="1" t="s">
        <v>492</v>
      </c>
      <c r="C591" s="1" t="s">
        <v>3</v>
      </c>
      <c r="D591" s="1">
        <v>330</v>
      </c>
      <c r="E591" s="1" t="s">
        <v>525</v>
      </c>
      <c r="F591" s="6">
        <v>29587</v>
      </c>
      <c r="G591" s="5">
        <v>14600</v>
      </c>
      <c r="H591" s="5">
        <v>2039.1999999999898</v>
      </c>
    </row>
    <row r="592" spans="1:8" x14ac:dyDescent="0.4">
      <c r="A592" s="1" t="s">
        <v>99</v>
      </c>
      <c r="B592" s="1" t="s">
        <v>492</v>
      </c>
      <c r="C592" s="1" t="s">
        <v>3</v>
      </c>
      <c r="D592" s="1">
        <v>330</v>
      </c>
      <c r="E592" s="1" t="s">
        <v>526</v>
      </c>
      <c r="F592" s="6">
        <v>29952</v>
      </c>
      <c r="G592" s="5">
        <v>15000</v>
      </c>
      <c r="H592" s="5">
        <v>2395.0684931506858</v>
      </c>
    </row>
    <row r="593" spans="1:8" x14ac:dyDescent="0.4">
      <c r="A593" s="1" t="s">
        <v>99</v>
      </c>
      <c r="B593" s="1" t="s">
        <v>492</v>
      </c>
      <c r="C593" s="1" t="s">
        <v>3</v>
      </c>
      <c r="D593" s="1">
        <v>304</v>
      </c>
      <c r="E593" s="1" t="s">
        <v>527</v>
      </c>
      <c r="F593" s="6">
        <v>29952</v>
      </c>
      <c r="G593" s="5">
        <v>2230</v>
      </c>
      <c r="H593" s="5">
        <v>0</v>
      </c>
    </row>
    <row r="594" spans="1:8" x14ac:dyDescent="0.4">
      <c r="A594" s="1" t="s">
        <v>99</v>
      </c>
      <c r="B594" s="1" t="s">
        <v>492</v>
      </c>
      <c r="C594" s="1" t="s">
        <v>3</v>
      </c>
      <c r="D594" s="1">
        <v>330</v>
      </c>
      <c r="E594" s="1" t="s">
        <v>528</v>
      </c>
      <c r="F594" s="6">
        <v>30682</v>
      </c>
      <c r="G594" s="5">
        <v>39200</v>
      </c>
      <c r="H594" s="5">
        <v>7827.1123287670889</v>
      </c>
    </row>
    <row r="595" spans="1:8" x14ac:dyDescent="0.4">
      <c r="A595" s="1" t="s">
        <v>99</v>
      </c>
      <c r="B595" s="1" t="s">
        <v>492</v>
      </c>
      <c r="C595" s="1" t="s">
        <v>3</v>
      </c>
      <c r="D595" s="1">
        <v>330</v>
      </c>
      <c r="E595" s="1" t="s">
        <v>529</v>
      </c>
      <c r="F595" s="6">
        <v>30682</v>
      </c>
      <c r="G595" s="5">
        <v>20400</v>
      </c>
      <c r="H595" s="5">
        <v>4073.2931506849309</v>
      </c>
    </row>
    <row r="596" spans="1:8" x14ac:dyDescent="0.4">
      <c r="A596" s="1" t="s">
        <v>99</v>
      </c>
      <c r="B596" s="1" t="s">
        <v>492</v>
      </c>
      <c r="C596" s="1" t="s">
        <v>3</v>
      </c>
      <c r="D596" s="1">
        <v>330</v>
      </c>
      <c r="E596" s="1" t="s">
        <v>530</v>
      </c>
      <c r="F596" s="6">
        <v>30682</v>
      </c>
      <c r="G596" s="5">
        <v>27000</v>
      </c>
      <c r="H596" s="5">
        <v>5391.1232876712311</v>
      </c>
    </row>
    <row r="597" spans="1:8" x14ac:dyDescent="0.4">
      <c r="A597" s="1" t="s">
        <v>99</v>
      </c>
      <c r="B597" s="1" t="s">
        <v>492</v>
      </c>
      <c r="C597" s="1" t="s">
        <v>3</v>
      </c>
      <c r="D597" s="1">
        <v>330</v>
      </c>
      <c r="E597" s="1" t="s">
        <v>531</v>
      </c>
      <c r="F597" s="6">
        <v>30682</v>
      </c>
      <c r="G597" s="5">
        <v>1500</v>
      </c>
      <c r="H597" s="5">
        <v>299.50684931506839</v>
      </c>
    </row>
    <row r="598" spans="1:8" x14ac:dyDescent="0.4">
      <c r="A598" s="1" t="s">
        <v>99</v>
      </c>
      <c r="B598" s="1" t="s">
        <v>492</v>
      </c>
      <c r="C598" s="1" t="s">
        <v>3</v>
      </c>
      <c r="D598" s="1">
        <v>333</v>
      </c>
      <c r="E598" s="1" t="s">
        <v>532</v>
      </c>
      <c r="F598" s="6">
        <v>30682</v>
      </c>
      <c r="G598" s="5">
        <v>5760</v>
      </c>
      <c r="H598" s="5">
        <v>0</v>
      </c>
    </row>
    <row r="599" spans="1:8" x14ac:dyDescent="0.4">
      <c r="A599" s="1" t="s">
        <v>99</v>
      </c>
      <c r="B599" s="1" t="s">
        <v>492</v>
      </c>
      <c r="C599" s="1" t="s">
        <v>3</v>
      </c>
      <c r="D599" s="1">
        <v>333</v>
      </c>
      <c r="E599" s="1" t="s">
        <v>533</v>
      </c>
      <c r="F599" s="6">
        <v>30682</v>
      </c>
      <c r="G599" s="5">
        <v>3600</v>
      </c>
      <c r="H599" s="5">
        <v>0</v>
      </c>
    </row>
    <row r="600" spans="1:8" x14ac:dyDescent="0.4">
      <c r="A600" s="1" t="s">
        <v>99</v>
      </c>
      <c r="B600" s="1" t="s">
        <v>492</v>
      </c>
      <c r="C600" s="1" t="s">
        <v>3</v>
      </c>
      <c r="D600" s="1">
        <v>330</v>
      </c>
      <c r="E600" s="1" t="s">
        <v>497</v>
      </c>
      <c r="F600" s="6">
        <v>31048</v>
      </c>
      <c r="G600" s="5">
        <v>20000</v>
      </c>
      <c r="H600" s="5">
        <v>4394.5205479452234</v>
      </c>
    </row>
    <row r="601" spans="1:8" x14ac:dyDescent="0.4">
      <c r="A601" s="1" t="s">
        <v>99</v>
      </c>
      <c r="B601" s="1" t="s">
        <v>492</v>
      </c>
      <c r="C601" s="1" t="s">
        <v>3</v>
      </c>
      <c r="D601" s="1">
        <v>303</v>
      </c>
      <c r="E601" s="1" t="s">
        <v>534</v>
      </c>
      <c r="F601" s="6">
        <v>31048</v>
      </c>
      <c r="G601" s="5">
        <v>2884</v>
      </c>
      <c r="H601" s="5">
        <v>2884</v>
      </c>
    </row>
    <row r="602" spans="1:8" x14ac:dyDescent="0.4">
      <c r="A602" s="1" t="s">
        <v>99</v>
      </c>
      <c r="B602" s="1" t="s">
        <v>492</v>
      </c>
      <c r="C602" s="1" t="s">
        <v>3</v>
      </c>
      <c r="D602" s="1">
        <v>330</v>
      </c>
      <c r="E602" s="1" t="s">
        <v>535</v>
      </c>
      <c r="F602" s="6">
        <v>31048</v>
      </c>
      <c r="G602" s="5">
        <v>10400</v>
      </c>
      <c r="H602" s="5">
        <v>2285.1506849314992</v>
      </c>
    </row>
    <row r="603" spans="1:8" x14ac:dyDescent="0.4">
      <c r="A603" s="1" t="s">
        <v>99</v>
      </c>
      <c r="B603" s="1" t="s">
        <v>492</v>
      </c>
      <c r="C603" s="1" t="s">
        <v>3</v>
      </c>
      <c r="D603" s="1">
        <v>333</v>
      </c>
      <c r="E603" s="1" t="s">
        <v>536</v>
      </c>
      <c r="F603" s="6">
        <v>31048</v>
      </c>
      <c r="G603" s="5">
        <v>3670</v>
      </c>
      <c r="H603" s="5">
        <v>0</v>
      </c>
    </row>
    <row r="604" spans="1:8" x14ac:dyDescent="0.4">
      <c r="A604" s="1" t="s">
        <v>99</v>
      </c>
      <c r="B604" s="1" t="s">
        <v>492</v>
      </c>
      <c r="C604" s="1" t="s">
        <v>3</v>
      </c>
      <c r="D604" s="1">
        <v>333</v>
      </c>
      <c r="E604" s="1" t="s">
        <v>537</v>
      </c>
      <c r="F604" s="6">
        <v>31048</v>
      </c>
      <c r="G604" s="5">
        <v>4276</v>
      </c>
      <c r="H604" s="5">
        <v>0</v>
      </c>
    </row>
    <row r="605" spans="1:8" x14ac:dyDescent="0.4">
      <c r="A605" s="1" t="s">
        <v>99</v>
      </c>
      <c r="B605" s="1" t="s">
        <v>492</v>
      </c>
      <c r="C605" s="1" t="s">
        <v>3</v>
      </c>
      <c r="D605" s="1">
        <v>303</v>
      </c>
      <c r="E605" s="1" t="s">
        <v>538</v>
      </c>
      <c r="F605" s="6">
        <v>31413</v>
      </c>
      <c r="G605" s="5">
        <v>1038</v>
      </c>
      <c r="H605" s="5">
        <v>1038</v>
      </c>
    </row>
    <row r="606" spans="1:8" x14ac:dyDescent="0.4">
      <c r="A606" s="1" t="s">
        <v>99</v>
      </c>
      <c r="B606" s="1" t="s">
        <v>492</v>
      </c>
      <c r="C606" s="1" t="s">
        <v>3</v>
      </c>
      <c r="D606" s="1">
        <v>303</v>
      </c>
      <c r="E606" s="1" t="s">
        <v>539</v>
      </c>
      <c r="F606" s="6">
        <v>31413</v>
      </c>
      <c r="G606" s="5">
        <v>985</v>
      </c>
      <c r="H606" s="5">
        <v>985</v>
      </c>
    </row>
    <row r="607" spans="1:8" x14ac:dyDescent="0.4">
      <c r="A607" s="1" t="s">
        <v>99</v>
      </c>
      <c r="B607" s="1" t="s">
        <v>492</v>
      </c>
      <c r="C607" s="1" t="s">
        <v>3</v>
      </c>
      <c r="D607" s="1">
        <v>311</v>
      </c>
      <c r="E607" s="1" t="s">
        <v>540</v>
      </c>
      <c r="F607" s="6">
        <v>31413</v>
      </c>
      <c r="G607" s="5">
        <v>4000</v>
      </c>
      <c r="H607" s="5">
        <v>0</v>
      </c>
    </row>
    <row r="608" spans="1:8" x14ac:dyDescent="0.4">
      <c r="A608" s="1" t="s">
        <v>99</v>
      </c>
      <c r="B608" s="1" t="s">
        <v>492</v>
      </c>
      <c r="C608" s="1" t="s">
        <v>3</v>
      </c>
      <c r="D608" s="1">
        <v>311</v>
      </c>
      <c r="E608" s="1" t="s">
        <v>540</v>
      </c>
      <c r="F608" s="6">
        <v>31413</v>
      </c>
      <c r="G608" s="5">
        <v>4000</v>
      </c>
      <c r="H608" s="5">
        <v>0</v>
      </c>
    </row>
    <row r="609" spans="1:8" x14ac:dyDescent="0.4">
      <c r="A609" s="1" t="s">
        <v>99</v>
      </c>
      <c r="B609" s="1" t="s">
        <v>492</v>
      </c>
      <c r="C609" s="1" t="s">
        <v>3</v>
      </c>
      <c r="D609" s="1">
        <v>311</v>
      </c>
      <c r="E609" s="1" t="s">
        <v>540</v>
      </c>
      <c r="F609" s="6">
        <v>31413</v>
      </c>
      <c r="G609" s="5">
        <v>4000</v>
      </c>
      <c r="H609" s="5">
        <v>0</v>
      </c>
    </row>
    <row r="610" spans="1:8" x14ac:dyDescent="0.4">
      <c r="A610" s="1" t="s">
        <v>99</v>
      </c>
      <c r="B610" s="1" t="s">
        <v>492</v>
      </c>
      <c r="C610" s="1" t="s">
        <v>3</v>
      </c>
      <c r="D610" s="1">
        <v>330</v>
      </c>
      <c r="E610" s="1" t="s">
        <v>541</v>
      </c>
      <c r="F610" s="6">
        <v>31413</v>
      </c>
      <c r="G610" s="5">
        <v>86400</v>
      </c>
      <c r="H610" s="5">
        <v>20712.328767123283</v>
      </c>
    </row>
    <row r="611" spans="1:8" x14ac:dyDescent="0.4">
      <c r="A611" s="1" t="s">
        <v>99</v>
      </c>
      <c r="B611" s="1" t="s">
        <v>492</v>
      </c>
      <c r="C611" s="1" t="s">
        <v>3</v>
      </c>
      <c r="D611" s="1">
        <v>330</v>
      </c>
      <c r="E611" s="1" t="s">
        <v>542</v>
      </c>
      <c r="F611" s="6">
        <v>31413</v>
      </c>
      <c r="G611" s="5">
        <v>10560</v>
      </c>
      <c r="H611" s="5">
        <v>2531.5068493150757</v>
      </c>
    </row>
    <row r="612" spans="1:8" x14ac:dyDescent="0.4">
      <c r="A612" s="1" t="s">
        <v>99</v>
      </c>
      <c r="B612" s="1" t="s">
        <v>492</v>
      </c>
      <c r="C612" s="1" t="s">
        <v>3</v>
      </c>
      <c r="D612" s="1">
        <v>330</v>
      </c>
      <c r="E612" s="1" t="s">
        <v>543</v>
      </c>
      <c r="F612" s="6">
        <v>31413</v>
      </c>
      <c r="G612" s="5">
        <v>800</v>
      </c>
      <c r="H612" s="5">
        <v>191.780821917808</v>
      </c>
    </row>
    <row r="613" spans="1:8" x14ac:dyDescent="0.4">
      <c r="A613" s="1" t="s">
        <v>99</v>
      </c>
      <c r="B613" s="1" t="s">
        <v>492</v>
      </c>
      <c r="C613" s="1" t="s">
        <v>3</v>
      </c>
      <c r="D613" s="1">
        <v>333</v>
      </c>
      <c r="E613" s="1" t="s">
        <v>544</v>
      </c>
      <c r="F613" s="6">
        <v>31413</v>
      </c>
      <c r="G613" s="5">
        <v>2247</v>
      </c>
      <c r="H613" s="5">
        <v>0</v>
      </c>
    </row>
    <row r="614" spans="1:8" x14ac:dyDescent="0.4">
      <c r="A614" s="1" t="s">
        <v>99</v>
      </c>
      <c r="B614" s="1" t="s">
        <v>492</v>
      </c>
      <c r="C614" s="1" t="s">
        <v>3</v>
      </c>
      <c r="D614" s="1">
        <v>330</v>
      </c>
      <c r="E614" s="1" t="s">
        <v>545</v>
      </c>
      <c r="F614" s="6">
        <v>31778</v>
      </c>
      <c r="G614" s="5">
        <v>15000</v>
      </c>
      <c r="H614" s="5">
        <v>3895.8904109589057</v>
      </c>
    </row>
    <row r="615" spans="1:8" x14ac:dyDescent="0.4">
      <c r="A615" s="1" t="s">
        <v>99</v>
      </c>
      <c r="B615" s="1" t="s">
        <v>492</v>
      </c>
      <c r="C615" s="1" t="s">
        <v>3</v>
      </c>
      <c r="D615" s="1">
        <v>304</v>
      </c>
      <c r="E615" s="1" t="s">
        <v>546</v>
      </c>
      <c r="F615" s="6">
        <v>31778</v>
      </c>
      <c r="G615" s="5">
        <v>4000</v>
      </c>
      <c r="H615" s="5">
        <v>-1.748206131196639E-3</v>
      </c>
    </row>
    <row r="616" spans="1:8" x14ac:dyDescent="0.4">
      <c r="A616" s="1" t="s">
        <v>99</v>
      </c>
      <c r="B616" s="1" t="s">
        <v>492</v>
      </c>
      <c r="C616" s="1" t="s">
        <v>3</v>
      </c>
      <c r="D616" s="1">
        <v>304</v>
      </c>
      <c r="E616" s="1" t="s">
        <v>547</v>
      </c>
      <c r="F616" s="6">
        <v>31778</v>
      </c>
      <c r="G616" s="5">
        <v>2000</v>
      </c>
      <c r="H616" s="5">
        <v>-8.7410306559831952E-4</v>
      </c>
    </row>
    <row r="617" spans="1:8" x14ac:dyDescent="0.4">
      <c r="A617" s="1" t="s">
        <v>99</v>
      </c>
      <c r="B617" s="1" t="s">
        <v>492</v>
      </c>
      <c r="C617" s="1" t="s">
        <v>3</v>
      </c>
      <c r="D617" s="1">
        <v>330</v>
      </c>
      <c r="E617" s="1" t="s">
        <v>548</v>
      </c>
      <c r="F617" s="6">
        <v>31778</v>
      </c>
      <c r="G617" s="5">
        <v>29400</v>
      </c>
      <c r="H617" s="5">
        <v>7635.9452054794529</v>
      </c>
    </row>
    <row r="618" spans="1:8" x14ac:dyDescent="0.4">
      <c r="A618" s="1" t="s">
        <v>99</v>
      </c>
      <c r="B618" s="1" t="s">
        <v>492</v>
      </c>
      <c r="C618" s="1" t="s">
        <v>3</v>
      </c>
      <c r="D618" s="1">
        <v>330</v>
      </c>
      <c r="E618" s="1" t="s">
        <v>549</v>
      </c>
      <c r="F618" s="6">
        <v>31778</v>
      </c>
      <c r="G618" s="5">
        <v>4000</v>
      </c>
      <c r="H618" s="5">
        <v>1038.9041095890361</v>
      </c>
    </row>
    <row r="619" spans="1:8" x14ac:dyDescent="0.4">
      <c r="A619" s="1" t="s">
        <v>99</v>
      </c>
      <c r="B619" s="1" t="s">
        <v>492</v>
      </c>
      <c r="C619" s="1" t="s">
        <v>3</v>
      </c>
      <c r="D619" s="1">
        <v>330</v>
      </c>
      <c r="E619" s="1" t="s">
        <v>550</v>
      </c>
      <c r="F619" s="6">
        <v>31778</v>
      </c>
      <c r="G619" s="5">
        <v>2500</v>
      </c>
      <c r="H619" s="5">
        <v>649.31506849315292</v>
      </c>
    </row>
    <row r="620" spans="1:8" x14ac:dyDescent="0.4">
      <c r="A620" s="1" t="s">
        <v>99</v>
      </c>
      <c r="B620" s="1" t="s">
        <v>492</v>
      </c>
      <c r="C620" s="1" t="s">
        <v>3</v>
      </c>
      <c r="D620" s="1">
        <v>333</v>
      </c>
      <c r="E620" s="1" t="s">
        <v>551</v>
      </c>
      <c r="F620" s="6">
        <v>31778</v>
      </c>
      <c r="G620" s="5">
        <v>2950</v>
      </c>
      <c r="H620" s="5">
        <v>0</v>
      </c>
    </row>
    <row r="621" spans="1:8" x14ac:dyDescent="0.4">
      <c r="A621" s="1" t="s">
        <v>99</v>
      </c>
      <c r="B621" s="1" t="s">
        <v>492</v>
      </c>
      <c r="C621" s="1" t="s">
        <v>3</v>
      </c>
      <c r="D621" s="1">
        <v>303</v>
      </c>
      <c r="E621" s="1" t="s">
        <v>552</v>
      </c>
      <c r="F621" s="6">
        <v>31958</v>
      </c>
      <c r="G621" s="5">
        <v>1275</v>
      </c>
      <c r="H621" s="5">
        <v>1275</v>
      </c>
    </row>
    <row r="622" spans="1:8" x14ac:dyDescent="0.4">
      <c r="A622" s="1" t="s">
        <v>99</v>
      </c>
      <c r="B622" s="1" t="s">
        <v>492</v>
      </c>
      <c r="C622" s="1" t="s">
        <v>3</v>
      </c>
      <c r="D622" s="1">
        <v>330</v>
      </c>
      <c r="E622" s="1" t="s">
        <v>553</v>
      </c>
      <c r="F622" s="6">
        <v>32143</v>
      </c>
      <c r="G622" s="5">
        <v>10000</v>
      </c>
      <c r="H622" s="5">
        <v>2797.2602739726117</v>
      </c>
    </row>
    <row r="623" spans="1:8" x14ac:dyDescent="0.4">
      <c r="A623" s="1" t="s">
        <v>99</v>
      </c>
      <c r="B623" s="1" t="s">
        <v>492</v>
      </c>
      <c r="C623" s="1" t="s">
        <v>3</v>
      </c>
      <c r="D623" s="1">
        <v>303</v>
      </c>
      <c r="E623" s="1" t="s">
        <v>554</v>
      </c>
      <c r="F623" s="6">
        <v>32143</v>
      </c>
      <c r="G623" s="5">
        <v>6720</v>
      </c>
      <c r="H623" s="5">
        <v>6720</v>
      </c>
    </row>
    <row r="624" spans="1:8" x14ac:dyDescent="0.4">
      <c r="A624" s="1" t="s">
        <v>99</v>
      </c>
      <c r="B624" s="1" t="s">
        <v>492</v>
      </c>
      <c r="C624" s="1" t="s">
        <v>3</v>
      </c>
      <c r="D624" s="1">
        <v>330</v>
      </c>
      <c r="E624" s="1" t="s">
        <v>555</v>
      </c>
      <c r="F624" s="6">
        <v>32143</v>
      </c>
      <c r="G624" s="5">
        <v>6000</v>
      </c>
      <c r="H624" s="5">
        <v>1678.3561643835619</v>
      </c>
    </row>
    <row r="625" spans="1:8" x14ac:dyDescent="0.4">
      <c r="A625" s="1" t="s">
        <v>99</v>
      </c>
      <c r="B625" s="1" t="s">
        <v>492</v>
      </c>
      <c r="C625" s="1" t="s">
        <v>3</v>
      </c>
      <c r="D625" s="1">
        <v>330</v>
      </c>
      <c r="E625" s="1" t="s">
        <v>556</v>
      </c>
      <c r="F625" s="6">
        <v>32143</v>
      </c>
      <c r="G625" s="5">
        <v>2000</v>
      </c>
      <c r="H625" s="5">
        <v>559.45205479451806</v>
      </c>
    </row>
    <row r="626" spans="1:8" x14ac:dyDescent="0.4">
      <c r="A626" s="1" t="s">
        <v>99</v>
      </c>
      <c r="B626" s="1" t="s">
        <v>492</v>
      </c>
      <c r="C626" s="1" t="s">
        <v>3</v>
      </c>
      <c r="D626" s="1">
        <v>330</v>
      </c>
      <c r="E626" s="1" t="s">
        <v>557</v>
      </c>
      <c r="F626" s="6">
        <v>32143</v>
      </c>
      <c r="G626" s="5">
        <v>4640</v>
      </c>
      <c r="H626" s="5">
        <v>1297.9287671232864</v>
      </c>
    </row>
    <row r="627" spans="1:8" x14ac:dyDescent="0.4">
      <c r="A627" s="1" t="s">
        <v>99</v>
      </c>
      <c r="B627" s="1" t="s">
        <v>492</v>
      </c>
      <c r="C627" s="1" t="s">
        <v>3</v>
      </c>
      <c r="D627" s="1">
        <v>330</v>
      </c>
      <c r="E627" s="1" t="s">
        <v>558</v>
      </c>
      <c r="F627" s="6">
        <v>32143</v>
      </c>
      <c r="G627" s="5">
        <v>45000</v>
      </c>
      <c r="H627" s="5">
        <v>12587.67123287671</v>
      </c>
    </row>
    <row r="628" spans="1:8" x14ac:dyDescent="0.4">
      <c r="A628" s="1" t="s">
        <v>99</v>
      </c>
      <c r="B628" s="1" t="s">
        <v>492</v>
      </c>
      <c r="C628" s="1" t="s">
        <v>3</v>
      </c>
      <c r="D628" s="1">
        <v>330</v>
      </c>
      <c r="E628" s="1" t="s">
        <v>559</v>
      </c>
      <c r="F628" s="6">
        <v>32143</v>
      </c>
      <c r="G628" s="5">
        <v>76200</v>
      </c>
      <c r="H628" s="5">
        <v>21315.123287671231</v>
      </c>
    </row>
    <row r="629" spans="1:8" x14ac:dyDescent="0.4">
      <c r="A629" s="1" t="s">
        <v>99</v>
      </c>
      <c r="B629" s="1" t="s">
        <v>492</v>
      </c>
      <c r="C629" s="1" t="s">
        <v>3</v>
      </c>
      <c r="D629" s="1">
        <v>330</v>
      </c>
      <c r="E629" s="1" t="s">
        <v>560</v>
      </c>
      <c r="F629" s="6">
        <v>32509</v>
      </c>
      <c r="G629" s="5">
        <v>76000</v>
      </c>
      <c r="H629" s="5">
        <v>22783.342465753347</v>
      </c>
    </row>
    <row r="630" spans="1:8" x14ac:dyDescent="0.4">
      <c r="A630" s="1" t="s">
        <v>99</v>
      </c>
      <c r="B630" s="1" t="s">
        <v>492</v>
      </c>
      <c r="C630" s="1" t="s">
        <v>3</v>
      </c>
      <c r="D630" s="1">
        <v>330</v>
      </c>
      <c r="E630" s="1" t="s">
        <v>561</v>
      </c>
      <c r="F630" s="6">
        <v>32509</v>
      </c>
      <c r="G630" s="5">
        <v>99750</v>
      </c>
      <c r="H630" s="5">
        <v>29903.136986301368</v>
      </c>
    </row>
    <row r="631" spans="1:8" x14ac:dyDescent="0.4">
      <c r="A631" s="1" t="s">
        <v>99</v>
      </c>
      <c r="B631" s="1" t="s">
        <v>492</v>
      </c>
      <c r="C631" s="1" t="s">
        <v>3</v>
      </c>
      <c r="D631" s="1">
        <v>330</v>
      </c>
      <c r="E631" s="1" t="s">
        <v>562</v>
      </c>
      <c r="F631" s="6">
        <v>32509</v>
      </c>
      <c r="G631" s="5">
        <v>73200</v>
      </c>
      <c r="H631" s="5">
        <v>21943.956164383555</v>
      </c>
    </row>
    <row r="632" spans="1:8" x14ac:dyDescent="0.4">
      <c r="A632" s="1" t="s">
        <v>99</v>
      </c>
      <c r="B632" s="1" t="s">
        <v>492</v>
      </c>
      <c r="C632" s="1" t="s">
        <v>3</v>
      </c>
      <c r="D632" s="1">
        <v>330</v>
      </c>
      <c r="E632" s="1" t="s">
        <v>563</v>
      </c>
      <c r="F632" s="6">
        <v>32509</v>
      </c>
      <c r="G632" s="5">
        <v>24000</v>
      </c>
      <c r="H632" s="5">
        <v>7194.7397260273974</v>
      </c>
    </row>
    <row r="633" spans="1:8" x14ac:dyDescent="0.4">
      <c r="A633" s="1" t="s">
        <v>99</v>
      </c>
      <c r="B633" s="1" t="s">
        <v>492</v>
      </c>
      <c r="C633" s="1" t="s">
        <v>3</v>
      </c>
      <c r="D633" s="1">
        <v>330</v>
      </c>
      <c r="E633" s="1" t="s">
        <v>564</v>
      </c>
      <c r="F633" s="6">
        <v>32509</v>
      </c>
      <c r="G633" s="5">
        <v>21000</v>
      </c>
      <c r="H633" s="5">
        <v>6295.3972602739723</v>
      </c>
    </row>
    <row r="634" spans="1:8" x14ac:dyDescent="0.4">
      <c r="A634" s="1" t="s">
        <v>99</v>
      </c>
      <c r="B634" s="1" t="s">
        <v>492</v>
      </c>
      <c r="C634" s="1" t="s">
        <v>3</v>
      </c>
      <c r="D634" s="1">
        <v>330</v>
      </c>
      <c r="E634" s="1" t="s">
        <v>565</v>
      </c>
      <c r="F634" s="6">
        <v>32509</v>
      </c>
      <c r="G634" s="5">
        <v>2000</v>
      </c>
      <c r="H634" s="5">
        <v>599.56164383561372</v>
      </c>
    </row>
    <row r="635" spans="1:8" x14ac:dyDescent="0.4">
      <c r="A635" s="1" t="s">
        <v>99</v>
      </c>
      <c r="B635" s="1" t="s">
        <v>492</v>
      </c>
      <c r="C635" s="1" t="s">
        <v>3</v>
      </c>
      <c r="D635" s="1">
        <v>330</v>
      </c>
      <c r="E635" s="1" t="s">
        <v>566</v>
      </c>
      <c r="F635" s="6">
        <v>32509</v>
      </c>
      <c r="G635" s="5">
        <v>2000</v>
      </c>
      <c r="H635" s="5">
        <v>599.56164383561372</v>
      </c>
    </row>
    <row r="636" spans="1:8" x14ac:dyDescent="0.4">
      <c r="A636" s="1" t="s">
        <v>99</v>
      </c>
      <c r="B636" s="1" t="s">
        <v>492</v>
      </c>
      <c r="C636" s="1" t="s">
        <v>3</v>
      </c>
      <c r="D636" s="1">
        <v>330</v>
      </c>
      <c r="E636" s="1" t="s">
        <v>567</v>
      </c>
      <c r="F636" s="6">
        <v>32509</v>
      </c>
      <c r="G636" s="5">
        <v>5250</v>
      </c>
      <c r="H636" s="5">
        <v>1573.8493150684931</v>
      </c>
    </row>
    <row r="637" spans="1:8" x14ac:dyDescent="0.4">
      <c r="A637" s="1" t="s">
        <v>99</v>
      </c>
      <c r="B637" s="1" t="s">
        <v>492</v>
      </c>
      <c r="C637" s="1" t="s">
        <v>3</v>
      </c>
      <c r="D637" s="1">
        <v>330</v>
      </c>
      <c r="E637" s="1" t="s">
        <v>568</v>
      </c>
      <c r="F637" s="6">
        <v>32509</v>
      </c>
      <c r="G637" s="5">
        <v>2500</v>
      </c>
      <c r="H637" s="5">
        <v>749.45205479452261</v>
      </c>
    </row>
    <row r="638" spans="1:8" x14ac:dyDescent="0.4">
      <c r="A638" s="1" t="s">
        <v>99</v>
      </c>
      <c r="B638" s="1" t="s">
        <v>492</v>
      </c>
      <c r="C638" s="1" t="s">
        <v>3</v>
      </c>
      <c r="D638" s="1">
        <v>330</v>
      </c>
      <c r="E638" s="1" t="s">
        <v>569</v>
      </c>
      <c r="F638" s="6">
        <v>32509</v>
      </c>
      <c r="G638" s="5">
        <v>300</v>
      </c>
      <c r="H638" s="5">
        <v>89.934246575342456</v>
      </c>
    </row>
    <row r="639" spans="1:8" x14ac:dyDescent="0.4">
      <c r="A639" s="1" t="s">
        <v>99</v>
      </c>
      <c r="B639" s="1" t="s">
        <v>492</v>
      </c>
      <c r="C639" s="1" t="s">
        <v>3</v>
      </c>
      <c r="D639" s="1">
        <v>333</v>
      </c>
      <c r="E639" s="1" t="s">
        <v>570</v>
      </c>
      <c r="F639" s="6">
        <v>32509</v>
      </c>
      <c r="G639" s="5">
        <v>3080</v>
      </c>
      <c r="H639" s="5">
        <v>0</v>
      </c>
    </row>
    <row r="640" spans="1:8" x14ac:dyDescent="0.4">
      <c r="A640" s="1" t="s">
        <v>99</v>
      </c>
      <c r="B640" s="1" t="s">
        <v>492</v>
      </c>
      <c r="C640" s="1" t="s">
        <v>3</v>
      </c>
      <c r="D640" s="1">
        <v>303</v>
      </c>
      <c r="E640" s="1" t="s">
        <v>571</v>
      </c>
      <c r="F640" s="6">
        <v>32689</v>
      </c>
      <c r="G640" s="5">
        <v>1865</v>
      </c>
      <c r="H640" s="5">
        <v>1865</v>
      </c>
    </row>
    <row r="641" spans="1:8" x14ac:dyDescent="0.4">
      <c r="A641" s="1" t="s">
        <v>99</v>
      </c>
      <c r="B641" s="1" t="s">
        <v>492</v>
      </c>
      <c r="C641" s="1" t="s">
        <v>3</v>
      </c>
      <c r="D641" s="1">
        <v>330</v>
      </c>
      <c r="E641" s="1" t="s">
        <v>572</v>
      </c>
      <c r="F641" s="6">
        <v>32874</v>
      </c>
      <c r="G641" s="5">
        <v>16000</v>
      </c>
      <c r="H641" s="5">
        <v>5116.4931506849098</v>
      </c>
    </row>
    <row r="642" spans="1:8" x14ac:dyDescent="0.4">
      <c r="A642" s="1" t="s">
        <v>99</v>
      </c>
      <c r="B642" s="1" t="s">
        <v>492</v>
      </c>
      <c r="C642" s="1" t="s">
        <v>3</v>
      </c>
      <c r="D642" s="1">
        <v>303</v>
      </c>
      <c r="E642" s="1" t="s">
        <v>573</v>
      </c>
      <c r="F642" s="6">
        <v>32874</v>
      </c>
      <c r="G642" s="5">
        <v>19552</v>
      </c>
      <c r="H642" s="5">
        <v>19552</v>
      </c>
    </row>
    <row r="643" spans="1:8" x14ac:dyDescent="0.4">
      <c r="A643" s="1" t="s">
        <v>99</v>
      </c>
      <c r="B643" s="1" t="s">
        <v>492</v>
      </c>
      <c r="C643" s="1" t="s">
        <v>3</v>
      </c>
      <c r="D643" s="1">
        <v>304</v>
      </c>
      <c r="E643" s="1" t="s">
        <v>574</v>
      </c>
      <c r="F643" s="6">
        <v>32874</v>
      </c>
      <c r="G643" s="5">
        <v>2800</v>
      </c>
      <c r="H643" s="5">
        <v>79.123287671231992</v>
      </c>
    </row>
    <row r="644" spans="1:8" x14ac:dyDescent="0.4">
      <c r="A644" s="1" t="s">
        <v>99</v>
      </c>
      <c r="B644" s="1" t="s">
        <v>492</v>
      </c>
      <c r="C644" s="1" t="s">
        <v>3</v>
      </c>
      <c r="D644" s="1">
        <v>304</v>
      </c>
      <c r="E644" s="1" t="s">
        <v>575</v>
      </c>
      <c r="F644" s="6">
        <v>32874</v>
      </c>
      <c r="G644" s="5">
        <v>1720</v>
      </c>
      <c r="H644" s="5">
        <v>48.604305283757185</v>
      </c>
    </row>
    <row r="645" spans="1:8" x14ac:dyDescent="0.4">
      <c r="A645" s="1" t="s">
        <v>99</v>
      </c>
      <c r="B645" s="1" t="s">
        <v>492</v>
      </c>
      <c r="C645" s="1" t="s">
        <v>3</v>
      </c>
      <c r="D645" s="1">
        <v>330</v>
      </c>
      <c r="E645" s="1" t="s">
        <v>576</v>
      </c>
      <c r="F645" s="6">
        <v>32874</v>
      </c>
      <c r="G645" s="5">
        <v>4000</v>
      </c>
      <c r="H645" s="5">
        <v>1279.1232876712274</v>
      </c>
    </row>
    <row r="646" spans="1:8" x14ac:dyDescent="0.4">
      <c r="A646" s="1" t="s">
        <v>99</v>
      </c>
      <c r="B646" s="1" t="s">
        <v>492</v>
      </c>
      <c r="C646" s="1" t="s">
        <v>3</v>
      </c>
      <c r="D646" s="1">
        <v>330</v>
      </c>
      <c r="E646" s="1" t="s">
        <v>577</v>
      </c>
      <c r="F646" s="6">
        <v>32874</v>
      </c>
      <c r="G646" s="5">
        <v>1400</v>
      </c>
      <c r="H646" s="5">
        <v>447.69315068493063</v>
      </c>
    </row>
    <row r="647" spans="1:8" x14ac:dyDescent="0.4">
      <c r="A647" s="1" t="s">
        <v>99</v>
      </c>
      <c r="B647" s="1" t="s">
        <v>492</v>
      </c>
      <c r="C647" s="1" t="s">
        <v>3</v>
      </c>
      <c r="D647" s="1">
        <v>330</v>
      </c>
      <c r="E647" s="1" t="s">
        <v>578</v>
      </c>
      <c r="F647" s="6">
        <v>32874</v>
      </c>
      <c r="G647" s="5">
        <v>500</v>
      </c>
      <c r="H647" s="5">
        <v>159.89041095890343</v>
      </c>
    </row>
    <row r="648" spans="1:8" x14ac:dyDescent="0.4">
      <c r="A648" s="1" t="s">
        <v>99</v>
      </c>
      <c r="B648" s="1" t="s">
        <v>492</v>
      </c>
      <c r="C648" s="1" t="s">
        <v>3</v>
      </c>
      <c r="D648" s="1">
        <v>330</v>
      </c>
      <c r="E648" s="1" t="s">
        <v>579</v>
      </c>
      <c r="F648" s="6">
        <v>32874</v>
      </c>
      <c r="G648" s="5">
        <v>6000</v>
      </c>
      <c r="H648" s="5">
        <v>1918.6849315068494</v>
      </c>
    </row>
    <row r="649" spans="1:8" x14ac:dyDescent="0.4">
      <c r="A649" s="1" t="s">
        <v>99</v>
      </c>
      <c r="B649" s="1" t="s">
        <v>492</v>
      </c>
      <c r="C649" s="1" t="s">
        <v>3</v>
      </c>
      <c r="D649" s="1">
        <v>330</v>
      </c>
      <c r="E649" s="1" t="s">
        <v>580</v>
      </c>
      <c r="F649" s="6">
        <v>32874</v>
      </c>
      <c r="G649" s="5">
        <v>700</v>
      </c>
      <c r="H649" s="5">
        <v>223.84657534246531</v>
      </c>
    </row>
    <row r="650" spans="1:8" x14ac:dyDescent="0.4">
      <c r="A650" s="1" t="s">
        <v>99</v>
      </c>
      <c r="B650" s="1" t="s">
        <v>492</v>
      </c>
      <c r="C650" s="1" t="s">
        <v>3</v>
      </c>
      <c r="D650" s="1">
        <v>311</v>
      </c>
      <c r="E650" s="1" t="s">
        <v>581</v>
      </c>
      <c r="F650" s="6">
        <v>33239</v>
      </c>
      <c r="G650" s="5">
        <v>3200</v>
      </c>
      <c r="H650" s="5">
        <v>0</v>
      </c>
    </row>
    <row r="651" spans="1:8" x14ac:dyDescent="0.4">
      <c r="A651" s="1" t="s">
        <v>99</v>
      </c>
      <c r="B651" s="1" t="s">
        <v>492</v>
      </c>
      <c r="C651" s="1" t="s">
        <v>3</v>
      </c>
      <c r="D651" s="1">
        <v>311</v>
      </c>
      <c r="E651" s="1" t="s">
        <v>581</v>
      </c>
      <c r="F651" s="6">
        <v>33239</v>
      </c>
      <c r="G651" s="5">
        <v>3200</v>
      </c>
      <c r="H651" s="5">
        <v>0</v>
      </c>
    </row>
    <row r="652" spans="1:8" x14ac:dyDescent="0.4">
      <c r="A652" s="1" t="s">
        <v>99</v>
      </c>
      <c r="B652" s="1" t="s">
        <v>492</v>
      </c>
      <c r="C652" s="1" t="s">
        <v>3</v>
      </c>
      <c r="D652" s="1">
        <v>304</v>
      </c>
      <c r="E652" s="1" t="s">
        <v>582</v>
      </c>
      <c r="F652" s="6">
        <v>33239</v>
      </c>
      <c r="G652" s="5">
        <v>3750</v>
      </c>
      <c r="H652" s="5">
        <v>213.1115459882576</v>
      </c>
    </row>
    <row r="653" spans="1:8" x14ac:dyDescent="0.4">
      <c r="A653" s="1" t="s">
        <v>99</v>
      </c>
      <c r="B653" s="1" t="s">
        <v>492</v>
      </c>
      <c r="C653" s="1" t="s">
        <v>3</v>
      </c>
      <c r="D653" s="1">
        <v>330</v>
      </c>
      <c r="E653" s="1" t="s">
        <v>583</v>
      </c>
      <c r="F653" s="6">
        <v>33604</v>
      </c>
      <c r="G653" s="5">
        <v>2500</v>
      </c>
      <c r="H653" s="5">
        <v>899.45205479451897</v>
      </c>
    </row>
    <row r="654" spans="1:8" x14ac:dyDescent="0.4">
      <c r="A654" s="1" t="s">
        <v>99</v>
      </c>
      <c r="B654" s="1" t="s">
        <v>492</v>
      </c>
      <c r="C654" s="1" t="s">
        <v>3</v>
      </c>
      <c r="D654" s="1">
        <v>311</v>
      </c>
      <c r="E654" s="1" t="s">
        <v>584</v>
      </c>
      <c r="F654" s="6">
        <v>33604</v>
      </c>
      <c r="G654" s="5">
        <v>800</v>
      </c>
      <c r="H654" s="5">
        <v>0</v>
      </c>
    </row>
    <row r="655" spans="1:8" x14ac:dyDescent="0.4">
      <c r="A655" s="1" t="s">
        <v>99</v>
      </c>
      <c r="B655" s="1" t="s">
        <v>492</v>
      </c>
      <c r="C655" s="1" t="s">
        <v>3</v>
      </c>
      <c r="D655" s="1">
        <v>311</v>
      </c>
      <c r="E655" s="1" t="s">
        <v>585</v>
      </c>
      <c r="F655" s="6">
        <v>33604</v>
      </c>
      <c r="G655" s="5">
        <v>850</v>
      </c>
      <c r="H655" s="5">
        <v>0</v>
      </c>
    </row>
    <row r="656" spans="1:8" x14ac:dyDescent="0.4">
      <c r="A656" s="1" t="s">
        <v>99</v>
      </c>
      <c r="B656" s="1" t="s">
        <v>492</v>
      </c>
      <c r="C656" s="1" t="s">
        <v>3</v>
      </c>
      <c r="D656" s="1">
        <v>311</v>
      </c>
      <c r="E656" s="1" t="s">
        <v>586</v>
      </c>
      <c r="F656" s="6">
        <v>33604</v>
      </c>
      <c r="G656" s="5">
        <v>2100</v>
      </c>
      <c r="H656" s="5">
        <v>0</v>
      </c>
    </row>
    <row r="657" spans="1:8" x14ac:dyDescent="0.4">
      <c r="A657" s="1" t="s">
        <v>99</v>
      </c>
      <c r="B657" s="1" t="s">
        <v>492</v>
      </c>
      <c r="C657" s="1" t="s">
        <v>3</v>
      </c>
      <c r="D657" s="1">
        <v>311</v>
      </c>
      <c r="E657" s="1" t="s">
        <v>587</v>
      </c>
      <c r="F657" s="6">
        <v>33604</v>
      </c>
      <c r="G657" s="5">
        <v>2140</v>
      </c>
      <c r="H657" s="5">
        <v>0</v>
      </c>
    </row>
    <row r="658" spans="1:8" x14ac:dyDescent="0.4">
      <c r="A658" s="1" t="s">
        <v>99</v>
      </c>
      <c r="B658" s="1" t="s">
        <v>492</v>
      </c>
      <c r="C658" s="1" t="s">
        <v>3</v>
      </c>
      <c r="D658" s="1">
        <v>304</v>
      </c>
      <c r="E658" s="1" t="s">
        <v>588</v>
      </c>
      <c r="F658" s="6">
        <v>33604</v>
      </c>
      <c r="G658" s="5">
        <v>6100</v>
      </c>
      <c r="H658" s="5">
        <v>520.94716242661252</v>
      </c>
    </row>
    <row r="659" spans="1:8" x14ac:dyDescent="0.4">
      <c r="A659" s="1" t="s">
        <v>99</v>
      </c>
      <c r="B659" s="1" t="s">
        <v>492</v>
      </c>
      <c r="C659" s="1" t="s">
        <v>3</v>
      </c>
      <c r="D659" s="1">
        <v>304</v>
      </c>
      <c r="E659" s="1" t="s">
        <v>589</v>
      </c>
      <c r="F659" s="6">
        <v>33604</v>
      </c>
      <c r="G659" s="5">
        <v>3580</v>
      </c>
      <c r="H659" s="5">
        <v>305.73620352250555</v>
      </c>
    </row>
    <row r="660" spans="1:8" x14ac:dyDescent="0.4">
      <c r="A660" s="1" t="s">
        <v>99</v>
      </c>
      <c r="B660" s="1" t="s">
        <v>492</v>
      </c>
      <c r="C660" s="1" t="s">
        <v>3</v>
      </c>
      <c r="D660" s="1">
        <v>330</v>
      </c>
      <c r="E660" s="1" t="s">
        <v>590</v>
      </c>
      <c r="F660" s="6">
        <v>33604</v>
      </c>
      <c r="G660" s="5">
        <v>4800</v>
      </c>
      <c r="H660" s="5">
        <v>1726.9479452054793</v>
      </c>
    </row>
    <row r="661" spans="1:8" x14ac:dyDescent="0.4">
      <c r="A661" s="1" t="s">
        <v>99</v>
      </c>
      <c r="B661" s="1" t="s">
        <v>492</v>
      </c>
      <c r="C661" s="1" t="s">
        <v>3</v>
      </c>
      <c r="D661" s="1">
        <v>330</v>
      </c>
      <c r="E661" s="1" t="s">
        <v>591</v>
      </c>
      <c r="F661" s="6">
        <v>33604</v>
      </c>
      <c r="G661" s="5">
        <v>4000</v>
      </c>
      <c r="H661" s="5">
        <v>1439.1232876712274</v>
      </c>
    </row>
    <row r="662" spans="1:8" x14ac:dyDescent="0.4">
      <c r="A662" s="1" t="s">
        <v>99</v>
      </c>
      <c r="B662" s="1" t="s">
        <v>492</v>
      </c>
      <c r="C662" s="1" t="s">
        <v>3</v>
      </c>
      <c r="D662" s="1">
        <v>330</v>
      </c>
      <c r="E662" s="1" t="s">
        <v>592</v>
      </c>
      <c r="F662" s="6">
        <v>33604</v>
      </c>
      <c r="G662" s="5">
        <v>1840</v>
      </c>
      <c r="H662" s="5">
        <v>661.99671232876426</v>
      </c>
    </row>
    <row r="663" spans="1:8" x14ac:dyDescent="0.4">
      <c r="A663" s="1" t="s">
        <v>99</v>
      </c>
      <c r="B663" s="1" t="s">
        <v>492</v>
      </c>
      <c r="C663" s="1" t="s">
        <v>3</v>
      </c>
      <c r="D663" s="1">
        <v>330</v>
      </c>
      <c r="E663" s="1" t="s">
        <v>593</v>
      </c>
      <c r="F663" s="6">
        <v>33604</v>
      </c>
      <c r="G663" s="5">
        <v>600</v>
      </c>
      <c r="H663" s="5">
        <v>215.86849315068491</v>
      </c>
    </row>
    <row r="664" spans="1:8" x14ac:dyDescent="0.4">
      <c r="A664" s="1" t="s">
        <v>99</v>
      </c>
      <c r="B664" s="1" t="s">
        <v>492</v>
      </c>
      <c r="C664" s="1" t="s">
        <v>3</v>
      </c>
      <c r="D664" s="1">
        <v>333</v>
      </c>
      <c r="E664" s="1" t="s">
        <v>594</v>
      </c>
      <c r="F664" s="6">
        <v>33604</v>
      </c>
      <c r="G664" s="5">
        <v>7400</v>
      </c>
      <c r="H664" s="5">
        <v>2.3592085244672489E-3</v>
      </c>
    </row>
    <row r="665" spans="1:8" x14ac:dyDescent="0.4">
      <c r="A665" s="1" t="s">
        <v>99</v>
      </c>
      <c r="B665" s="1" t="s">
        <v>492</v>
      </c>
      <c r="C665" s="1" t="s">
        <v>3</v>
      </c>
      <c r="D665" s="1">
        <v>330</v>
      </c>
      <c r="E665" s="1" t="s">
        <v>595</v>
      </c>
      <c r="F665" s="6">
        <v>34335</v>
      </c>
      <c r="G665" s="5">
        <v>1140</v>
      </c>
      <c r="H665" s="5">
        <v>455.81260273972771</v>
      </c>
    </row>
    <row r="666" spans="1:8" x14ac:dyDescent="0.4">
      <c r="A666" s="1" t="s">
        <v>99</v>
      </c>
      <c r="B666" s="1" t="s">
        <v>492</v>
      </c>
      <c r="C666" s="1" t="s">
        <v>3</v>
      </c>
      <c r="D666" s="1">
        <v>330</v>
      </c>
      <c r="E666" s="1" t="s">
        <v>595</v>
      </c>
      <c r="F666" s="6">
        <v>34335</v>
      </c>
      <c r="G666" s="5">
        <v>1140</v>
      </c>
      <c r="H666" s="5">
        <v>455.81260273972771</v>
      </c>
    </row>
    <row r="667" spans="1:8" x14ac:dyDescent="0.4">
      <c r="A667" s="1" t="s">
        <v>99</v>
      </c>
      <c r="B667" s="1" t="s">
        <v>492</v>
      </c>
      <c r="C667" s="1" t="s">
        <v>3</v>
      </c>
      <c r="D667" s="1">
        <v>311</v>
      </c>
      <c r="E667" s="1" t="s">
        <v>596</v>
      </c>
      <c r="F667" s="6">
        <v>34335</v>
      </c>
      <c r="G667" s="5">
        <v>1800</v>
      </c>
      <c r="H667" s="5">
        <v>0</v>
      </c>
    </row>
    <row r="668" spans="1:8" x14ac:dyDescent="0.4">
      <c r="A668" s="1" t="s">
        <v>99</v>
      </c>
      <c r="B668" s="1" t="s">
        <v>492</v>
      </c>
      <c r="C668" s="1" t="s">
        <v>3</v>
      </c>
      <c r="D668" s="1">
        <v>311</v>
      </c>
      <c r="E668" s="1" t="s">
        <v>597</v>
      </c>
      <c r="F668" s="6">
        <v>34335</v>
      </c>
      <c r="G668" s="5">
        <v>900</v>
      </c>
      <c r="H668" s="5">
        <v>0</v>
      </c>
    </row>
    <row r="669" spans="1:8" x14ac:dyDescent="0.4">
      <c r="A669" s="1" t="s">
        <v>99</v>
      </c>
      <c r="B669" s="1" t="s">
        <v>492</v>
      </c>
      <c r="C669" s="1" t="s">
        <v>3</v>
      </c>
      <c r="D669" s="1">
        <v>304</v>
      </c>
      <c r="E669" s="1" t="s">
        <v>598</v>
      </c>
      <c r="F669" s="6">
        <v>34335</v>
      </c>
      <c r="G669" s="5">
        <v>3580</v>
      </c>
      <c r="H669" s="5">
        <v>510.5878669275935</v>
      </c>
    </row>
    <row r="670" spans="1:8" x14ac:dyDescent="0.4">
      <c r="A670" s="1" t="s">
        <v>99</v>
      </c>
      <c r="B670" s="1" t="s">
        <v>492</v>
      </c>
      <c r="C670" s="1" t="s">
        <v>3</v>
      </c>
      <c r="D670" s="1">
        <v>330</v>
      </c>
      <c r="E670" s="1" t="s">
        <v>599</v>
      </c>
      <c r="F670" s="6">
        <v>34335</v>
      </c>
      <c r="G670" s="5">
        <v>1000</v>
      </c>
      <c r="H670" s="5">
        <v>399.83561643835492</v>
      </c>
    </row>
    <row r="671" spans="1:8" x14ac:dyDescent="0.4">
      <c r="A671" s="1" t="s">
        <v>99</v>
      </c>
      <c r="B671" s="1" t="s">
        <v>492</v>
      </c>
      <c r="C671" s="1" t="s">
        <v>3</v>
      </c>
      <c r="D671" s="1">
        <v>330</v>
      </c>
      <c r="E671" s="1" t="s">
        <v>600</v>
      </c>
      <c r="F671" s="6">
        <v>34335</v>
      </c>
      <c r="G671" s="5">
        <v>5120</v>
      </c>
      <c r="H671" s="5">
        <v>2047.1583561643852</v>
      </c>
    </row>
    <row r="672" spans="1:8" x14ac:dyDescent="0.4">
      <c r="A672" s="1" t="s">
        <v>99</v>
      </c>
      <c r="B672" s="1" t="s">
        <v>492</v>
      </c>
      <c r="C672" s="1" t="s">
        <v>3</v>
      </c>
      <c r="D672" s="1">
        <v>330</v>
      </c>
      <c r="E672" s="1" t="s">
        <v>558</v>
      </c>
      <c r="F672" s="6">
        <v>34335</v>
      </c>
      <c r="G672" s="5">
        <v>4500</v>
      </c>
      <c r="H672" s="5">
        <v>1799.2602739726026</v>
      </c>
    </row>
    <row r="673" spans="1:8" x14ac:dyDescent="0.4">
      <c r="A673" s="1" t="s">
        <v>99</v>
      </c>
      <c r="B673" s="1" t="s">
        <v>492</v>
      </c>
      <c r="C673" s="1" t="s">
        <v>3</v>
      </c>
      <c r="D673" s="1">
        <v>330</v>
      </c>
      <c r="E673" s="1" t="s">
        <v>559</v>
      </c>
      <c r="F673" s="6">
        <v>34335</v>
      </c>
      <c r="G673" s="5">
        <v>21450</v>
      </c>
      <c r="H673" s="5">
        <v>8576.4739726027401</v>
      </c>
    </row>
    <row r="674" spans="1:8" x14ac:dyDescent="0.4">
      <c r="A674" s="1" t="s">
        <v>99</v>
      </c>
      <c r="B674" s="1" t="s">
        <v>492</v>
      </c>
      <c r="C674" s="1" t="s">
        <v>3</v>
      </c>
      <c r="D674" s="1">
        <v>303</v>
      </c>
      <c r="E674" s="1" t="s">
        <v>601</v>
      </c>
      <c r="F674" s="6">
        <v>34530</v>
      </c>
      <c r="G674" s="5">
        <v>1830</v>
      </c>
      <c r="H674" s="5">
        <v>1830</v>
      </c>
    </row>
    <row r="675" spans="1:8" x14ac:dyDescent="0.4">
      <c r="A675" s="1" t="s">
        <v>99</v>
      </c>
      <c r="B675" s="1" t="s">
        <v>492</v>
      </c>
      <c r="C675" s="1" t="s">
        <v>3</v>
      </c>
      <c r="D675" s="1">
        <v>303</v>
      </c>
      <c r="E675" s="1" t="s">
        <v>602</v>
      </c>
      <c r="F675" s="6">
        <v>34530</v>
      </c>
      <c r="G675" s="5">
        <v>2410</v>
      </c>
      <c r="H675" s="5">
        <v>2410</v>
      </c>
    </row>
    <row r="676" spans="1:8" x14ac:dyDescent="0.4">
      <c r="A676" s="1" t="s">
        <v>99</v>
      </c>
      <c r="B676" s="1" t="s">
        <v>492</v>
      </c>
      <c r="C676" s="1" t="s">
        <v>3</v>
      </c>
      <c r="D676" s="1">
        <v>311</v>
      </c>
      <c r="E676" s="1" t="s">
        <v>603</v>
      </c>
      <c r="F676" s="6">
        <v>34700</v>
      </c>
      <c r="G676" s="5">
        <v>3000</v>
      </c>
      <c r="H676" s="5">
        <v>0</v>
      </c>
    </row>
    <row r="677" spans="1:8" x14ac:dyDescent="0.4">
      <c r="A677" s="1" t="s">
        <v>99</v>
      </c>
      <c r="B677" s="1" t="s">
        <v>492</v>
      </c>
      <c r="C677" s="1" t="s">
        <v>3</v>
      </c>
      <c r="D677" s="1">
        <v>311</v>
      </c>
      <c r="E677" s="1" t="s">
        <v>604</v>
      </c>
      <c r="F677" s="6">
        <v>34700</v>
      </c>
      <c r="G677" s="5">
        <v>3200</v>
      </c>
      <c r="H677" s="5">
        <v>0</v>
      </c>
    </row>
    <row r="678" spans="1:8" x14ac:dyDescent="0.4">
      <c r="A678" s="1" t="s">
        <v>99</v>
      </c>
      <c r="B678" s="1" t="s">
        <v>492</v>
      </c>
      <c r="C678" s="1" t="s">
        <v>3</v>
      </c>
      <c r="D678" s="1">
        <v>311</v>
      </c>
      <c r="E678" s="1" t="s">
        <v>605</v>
      </c>
      <c r="F678" s="6">
        <v>34700</v>
      </c>
      <c r="G678" s="5">
        <v>2800</v>
      </c>
      <c r="H678" s="5">
        <v>0</v>
      </c>
    </row>
    <row r="679" spans="1:8" x14ac:dyDescent="0.4">
      <c r="A679" s="1" t="s">
        <v>99</v>
      </c>
      <c r="B679" s="1" t="s">
        <v>492</v>
      </c>
      <c r="C679" s="1" t="s">
        <v>3</v>
      </c>
      <c r="D679" s="1">
        <v>311</v>
      </c>
      <c r="E679" s="1" t="s">
        <v>606</v>
      </c>
      <c r="F679" s="6">
        <v>34700</v>
      </c>
      <c r="G679" s="5">
        <v>2400</v>
      </c>
      <c r="H679" s="5">
        <v>0</v>
      </c>
    </row>
    <row r="680" spans="1:8" x14ac:dyDescent="0.4">
      <c r="A680" s="1" t="s">
        <v>99</v>
      </c>
      <c r="B680" s="1" t="s">
        <v>492</v>
      </c>
      <c r="C680" s="1" t="s">
        <v>3</v>
      </c>
      <c r="D680" s="1">
        <v>311</v>
      </c>
      <c r="E680" s="1" t="s">
        <v>607</v>
      </c>
      <c r="F680" s="6">
        <v>34700</v>
      </c>
      <c r="G680" s="5">
        <v>5600</v>
      </c>
      <c r="H680" s="5">
        <v>0</v>
      </c>
    </row>
    <row r="681" spans="1:8" x14ac:dyDescent="0.4">
      <c r="A681" s="1" t="s">
        <v>99</v>
      </c>
      <c r="B681" s="1" t="s">
        <v>492</v>
      </c>
      <c r="C681" s="1" t="s">
        <v>3</v>
      </c>
      <c r="D681" s="1">
        <v>304</v>
      </c>
      <c r="E681" s="1" t="s">
        <v>608</v>
      </c>
      <c r="F681" s="6">
        <v>34700</v>
      </c>
      <c r="G681" s="5">
        <v>4200</v>
      </c>
      <c r="H681" s="5">
        <v>719.01369863013679</v>
      </c>
    </row>
    <row r="682" spans="1:8" x14ac:dyDescent="0.4">
      <c r="A682" s="1" t="s">
        <v>99</v>
      </c>
      <c r="B682" s="1" t="s">
        <v>492</v>
      </c>
      <c r="C682" s="1" t="s">
        <v>3</v>
      </c>
      <c r="D682" s="1">
        <v>304</v>
      </c>
      <c r="E682" s="1" t="s">
        <v>609</v>
      </c>
      <c r="F682" s="6">
        <v>34700</v>
      </c>
      <c r="G682" s="5">
        <v>1200</v>
      </c>
      <c r="H682" s="5">
        <v>205.43248532289715</v>
      </c>
    </row>
    <row r="683" spans="1:8" x14ac:dyDescent="0.4">
      <c r="A683" s="1" t="s">
        <v>99</v>
      </c>
      <c r="B683" s="1" t="s">
        <v>492</v>
      </c>
      <c r="C683" s="1" t="s">
        <v>3</v>
      </c>
      <c r="D683" s="1">
        <v>304</v>
      </c>
      <c r="E683" s="1" t="s">
        <v>547</v>
      </c>
      <c r="F683" s="6">
        <v>34700</v>
      </c>
      <c r="G683" s="5">
        <v>50</v>
      </c>
      <c r="H683" s="5">
        <v>8.5596868884540385</v>
      </c>
    </row>
    <row r="684" spans="1:8" x14ac:dyDescent="0.4">
      <c r="A684" s="1" t="s">
        <v>99</v>
      </c>
      <c r="B684" s="1" t="s">
        <v>492</v>
      </c>
      <c r="C684" s="1" t="s">
        <v>3</v>
      </c>
      <c r="D684" s="1">
        <v>330</v>
      </c>
      <c r="E684" s="1" t="s">
        <v>610</v>
      </c>
      <c r="F684" s="6">
        <v>34700</v>
      </c>
      <c r="G684" s="5">
        <v>200000</v>
      </c>
      <c r="H684" s="5">
        <v>83967.123287671551</v>
      </c>
    </row>
    <row r="685" spans="1:8" x14ac:dyDescent="0.4">
      <c r="A685" s="1" t="s">
        <v>99</v>
      </c>
      <c r="B685" s="1" t="s">
        <v>492</v>
      </c>
      <c r="C685" s="1" t="s">
        <v>3</v>
      </c>
      <c r="D685" s="1">
        <v>330</v>
      </c>
      <c r="E685" s="1" t="s">
        <v>611</v>
      </c>
      <c r="F685" s="6">
        <v>34700</v>
      </c>
      <c r="G685" s="5">
        <v>5000</v>
      </c>
      <c r="H685" s="5">
        <v>2099.178082191771</v>
      </c>
    </row>
    <row r="686" spans="1:8" x14ac:dyDescent="0.4">
      <c r="A686" s="1" t="s">
        <v>99</v>
      </c>
      <c r="B686" s="1" t="s">
        <v>492</v>
      </c>
      <c r="C686" s="1" t="s">
        <v>3</v>
      </c>
      <c r="D686" s="1">
        <v>333</v>
      </c>
      <c r="E686" s="1" t="s">
        <v>612</v>
      </c>
      <c r="F686" s="6">
        <v>34700</v>
      </c>
      <c r="G686" s="5">
        <v>7200</v>
      </c>
      <c r="H686" s="5">
        <v>238.02739726027357</v>
      </c>
    </row>
    <row r="687" spans="1:8" x14ac:dyDescent="0.4">
      <c r="A687" s="1" t="s">
        <v>99</v>
      </c>
      <c r="B687" s="1" t="s">
        <v>492</v>
      </c>
      <c r="C687" s="1" t="s">
        <v>3</v>
      </c>
      <c r="D687" s="1">
        <v>311</v>
      </c>
      <c r="E687" s="1" t="s">
        <v>613</v>
      </c>
      <c r="F687" s="6">
        <v>35065</v>
      </c>
      <c r="G687" s="5">
        <v>4000</v>
      </c>
      <c r="H687" s="5">
        <v>0</v>
      </c>
    </row>
    <row r="688" spans="1:8" x14ac:dyDescent="0.4">
      <c r="A688" s="1" t="s">
        <v>99</v>
      </c>
      <c r="B688" s="1" t="s">
        <v>492</v>
      </c>
      <c r="C688" s="1" t="s">
        <v>3</v>
      </c>
      <c r="D688" s="1">
        <v>311</v>
      </c>
      <c r="E688" s="1" t="s">
        <v>613</v>
      </c>
      <c r="F688" s="6">
        <v>35065</v>
      </c>
      <c r="G688" s="5">
        <v>4000</v>
      </c>
      <c r="H688" s="5">
        <v>0</v>
      </c>
    </row>
    <row r="689" spans="1:8" x14ac:dyDescent="0.4">
      <c r="A689" s="1" t="s">
        <v>99</v>
      </c>
      <c r="B689" s="1" t="s">
        <v>492</v>
      </c>
      <c r="C689" s="1" t="s">
        <v>3</v>
      </c>
      <c r="D689" s="1">
        <v>311</v>
      </c>
      <c r="E689" s="1" t="s">
        <v>614</v>
      </c>
      <c r="F689" s="6">
        <v>35065</v>
      </c>
      <c r="G689" s="5">
        <v>2200</v>
      </c>
      <c r="H689" s="5">
        <v>0</v>
      </c>
    </row>
    <row r="690" spans="1:8" x14ac:dyDescent="0.4">
      <c r="A690" s="1" t="s">
        <v>99</v>
      </c>
      <c r="B690" s="1" t="s">
        <v>492</v>
      </c>
      <c r="C690" s="1" t="s">
        <v>3</v>
      </c>
      <c r="D690" s="1">
        <v>311</v>
      </c>
      <c r="E690" s="1" t="s">
        <v>614</v>
      </c>
      <c r="F690" s="6">
        <v>35065</v>
      </c>
      <c r="G690" s="5">
        <v>2200</v>
      </c>
      <c r="H690" s="5">
        <v>0</v>
      </c>
    </row>
    <row r="691" spans="1:8" x14ac:dyDescent="0.4">
      <c r="A691" s="1" t="s">
        <v>99</v>
      </c>
      <c r="B691" s="1" t="s">
        <v>492</v>
      </c>
      <c r="C691" s="1" t="s">
        <v>3</v>
      </c>
      <c r="D691" s="1">
        <v>304</v>
      </c>
      <c r="E691" s="1" t="s">
        <v>499</v>
      </c>
      <c r="F691" s="6">
        <v>35065</v>
      </c>
      <c r="G691" s="5">
        <v>100</v>
      </c>
      <c r="H691" s="5">
        <v>19.97651663405091</v>
      </c>
    </row>
    <row r="692" spans="1:8" x14ac:dyDescent="0.4">
      <c r="A692" s="1" t="s">
        <v>99</v>
      </c>
      <c r="B692" s="1" t="s">
        <v>492</v>
      </c>
      <c r="C692" s="1" t="s">
        <v>3</v>
      </c>
      <c r="D692" s="1">
        <v>330</v>
      </c>
      <c r="E692" s="1" t="s">
        <v>615</v>
      </c>
      <c r="F692" s="6">
        <v>35065</v>
      </c>
      <c r="G692" s="5">
        <v>4500</v>
      </c>
      <c r="H692" s="5">
        <v>1979.2602739726026</v>
      </c>
    </row>
    <row r="693" spans="1:8" x14ac:dyDescent="0.4">
      <c r="A693" s="1" t="s">
        <v>99</v>
      </c>
      <c r="B693" s="1" t="s">
        <v>492</v>
      </c>
      <c r="C693" s="1" t="s">
        <v>3</v>
      </c>
      <c r="D693" s="1">
        <v>311</v>
      </c>
      <c r="E693" s="1" t="s">
        <v>616</v>
      </c>
      <c r="F693" s="6">
        <v>35431</v>
      </c>
      <c r="G693" s="5">
        <v>2600</v>
      </c>
      <c r="H693" s="5">
        <v>0</v>
      </c>
    </row>
    <row r="694" spans="1:8" x14ac:dyDescent="0.4">
      <c r="A694" s="1" t="s">
        <v>99</v>
      </c>
      <c r="B694" s="1" t="s">
        <v>492</v>
      </c>
      <c r="C694" s="1" t="s">
        <v>3</v>
      </c>
      <c r="D694" s="1">
        <v>311</v>
      </c>
      <c r="E694" s="1" t="s">
        <v>617</v>
      </c>
      <c r="F694" s="6">
        <v>35431</v>
      </c>
      <c r="G694" s="5">
        <v>950</v>
      </c>
      <c r="H694" s="5">
        <v>0</v>
      </c>
    </row>
    <row r="695" spans="1:8" x14ac:dyDescent="0.4">
      <c r="A695" s="1" t="s">
        <v>99</v>
      </c>
      <c r="B695" s="1" t="s">
        <v>492</v>
      </c>
      <c r="C695" s="1" t="s">
        <v>3</v>
      </c>
      <c r="D695" s="1">
        <v>304</v>
      </c>
      <c r="E695" s="1" t="s">
        <v>575</v>
      </c>
      <c r="F695" s="6">
        <v>35796</v>
      </c>
      <c r="G695" s="5">
        <v>50</v>
      </c>
      <c r="H695" s="5">
        <v>12.849315068493119</v>
      </c>
    </row>
    <row r="696" spans="1:8" x14ac:dyDescent="0.4">
      <c r="A696" s="1" t="s">
        <v>99</v>
      </c>
      <c r="B696" s="1" t="s">
        <v>492</v>
      </c>
      <c r="C696" s="1" t="s">
        <v>3</v>
      </c>
      <c r="D696" s="1">
        <v>330</v>
      </c>
      <c r="E696" s="1" t="s">
        <v>618</v>
      </c>
      <c r="F696" s="6">
        <v>35796</v>
      </c>
      <c r="G696" s="5">
        <v>600</v>
      </c>
      <c r="H696" s="5">
        <v>287.93424657534246</v>
      </c>
    </row>
    <row r="697" spans="1:8" x14ac:dyDescent="0.4">
      <c r="A697" s="1" t="s">
        <v>99</v>
      </c>
      <c r="B697" s="1" t="s">
        <v>492</v>
      </c>
      <c r="C697" s="1" t="s">
        <v>3</v>
      </c>
      <c r="D697" s="1">
        <v>303</v>
      </c>
      <c r="E697" s="1" t="s">
        <v>496</v>
      </c>
      <c r="F697" s="6">
        <v>36526</v>
      </c>
      <c r="G697" s="5">
        <v>7211</v>
      </c>
      <c r="H697" s="5">
        <v>7211</v>
      </c>
    </row>
    <row r="698" spans="1:8" x14ac:dyDescent="0.4">
      <c r="A698" s="1" t="s">
        <v>99</v>
      </c>
      <c r="B698" s="1" t="s">
        <v>492</v>
      </c>
      <c r="C698" s="1" t="s">
        <v>3</v>
      </c>
      <c r="D698" s="1">
        <v>311</v>
      </c>
      <c r="E698" s="1" t="s">
        <v>619</v>
      </c>
      <c r="F698" s="6">
        <v>36526</v>
      </c>
      <c r="G698" s="5">
        <v>1200</v>
      </c>
      <c r="H698" s="5">
        <v>0</v>
      </c>
    </row>
    <row r="699" spans="1:8" x14ac:dyDescent="0.4">
      <c r="A699" s="1" t="s">
        <v>99</v>
      </c>
      <c r="B699" s="1" t="s">
        <v>492</v>
      </c>
      <c r="C699" s="1" t="s">
        <v>3</v>
      </c>
      <c r="D699" s="1">
        <v>311</v>
      </c>
      <c r="E699" s="1" t="s">
        <v>620</v>
      </c>
      <c r="F699" s="6">
        <v>36892</v>
      </c>
      <c r="G699" s="5">
        <v>800</v>
      </c>
      <c r="H699" s="5">
        <v>3.744292237342961E-3</v>
      </c>
    </row>
    <row r="700" spans="1:8" x14ac:dyDescent="0.4">
      <c r="A700" s="1" t="s">
        <v>99</v>
      </c>
      <c r="B700" s="1" t="s">
        <v>492</v>
      </c>
      <c r="C700" s="1" t="s">
        <v>3</v>
      </c>
      <c r="D700" s="1">
        <v>330</v>
      </c>
      <c r="E700" s="1" t="s">
        <v>621</v>
      </c>
      <c r="F700" s="6">
        <v>38353</v>
      </c>
      <c r="G700" s="5">
        <v>2600</v>
      </c>
      <c r="H700" s="5">
        <v>1612.0000000000048</v>
      </c>
    </row>
    <row r="701" spans="1:8" x14ac:dyDescent="0.4">
      <c r="A701" s="1" t="s">
        <v>99</v>
      </c>
      <c r="B701" s="1" t="s">
        <v>492</v>
      </c>
      <c r="C701" s="1" t="s">
        <v>3</v>
      </c>
      <c r="D701" s="1">
        <v>311</v>
      </c>
      <c r="E701" s="1" t="s">
        <v>622</v>
      </c>
      <c r="F701" s="6">
        <v>38353</v>
      </c>
      <c r="G701" s="5">
        <v>4693</v>
      </c>
      <c r="H701" s="5">
        <v>234.65000000000146</v>
      </c>
    </row>
    <row r="702" spans="1:8" x14ac:dyDescent="0.4">
      <c r="A702" s="1" t="s">
        <v>99</v>
      </c>
      <c r="B702" s="1" t="s">
        <v>492</v>
      </c>
      <c r="C702" s="1" t="s">
        <v>3</v>
      </c>
      <c r="D702" s="1">
        <v>330</v>
      </c>
      <c r="E702" s="1" t="s">
        <v>559</v>
      </c>
      <c r="F702" s="6">
        <v>38353</v>
      </c>
      <c r="G702" s="5">
        <v>17850</v>
      </c>
      <c r="H702" s="5">
        <v>11067</v>
      </c>
    </row>
    <row r="703" spans="1:8" x14ac:dyDescent="0.4">
      <c r="A703" s="1" t="s">
        <v>99</v>
      </c>
      <c r="B703" s="1" t="s">
        <v>492</v>
      </c>
      <c r="C703" s="1" t="s">
        <v>3</v>
      </c>
      <c r="D703" s="1">
        <v>311</v>
      </c>
      <c r="E703" s="1" t="s">
        <v>623</v>
      </c>
      <c r="F703" s="6">
        <v>39083</v>
      </c>
      <c r="G703" s="5">
        <v>1971</v>
      </c>
      <c r="H703" s="5">
        <v>295.65000000000168</v>
      </c>
    </row>
    <row r="704" spans="1:8" x14ac:dyDescent="0.4">
      <c r="A704" s="1" t="s">
        <v>99</v>
      </c>
      <c r="B704" s="1" t="s">
        <v>492</v>
      </c>
      <c r="C704" s="1" t="s">
        <v>3</v>
      </c>
      <c r="D704" s="1">
        <v>311</v>
      </c>
      <c r="E704" s="1" t="s">
        <v>624</v>
      </c>
      <c r="F704" s="6">
        <v>40544</v>
      </c>
      <c r="G704" s="5">
        <v>800</v>
      </c>
      <c r="H704" s="5">
        <v>280.10958904109702</v>
      </c>
    </row>
    <row r="705" spans="1:8" x14ac:dyDescent="0.4">
      <c r="A705" s="1" t="s">
        <v>99</v>
      </c>
      <c r="B705" s="1" t="s">
        <v>492</v>
      </c>
      <c r="C705" s="1" t="s">
        <v>3</v>
      </c>
      <c r="D705" s="1">
        <v>304</v>
      </c>
      <c r="E705" s="1" t="s">
        <v>625</v>
      </c>
      <c r="F705" s="6">
        <v>40544</v>
      </c>
      <c r="G705" s="5">
        <v>250</v>
      </c>
      <c r="H705" s="5">
        <v>157.16242661448101</v>
      </c>
    </row>
    <row r="706" spans="1:8" x14ac:dyDescent="0.4">
      <c r="A706" s="1" t="s">
        <v>99</v>
      </c>
      <c r="B706" s="1" t="s">
        <v>492</v>
      </c>
      <c r="C706" s="1" t="s">
        <v>3</v>
      </c>
      <c r="D706" s="1">
        <v>311</v>
      </c>
      <c r="E706" s="1" t="s">
        <v>626</v>
      </c>
      <c r="F706" s="6">
        <v>40909</v>
      </c>
      <c r="G706" s="5">
        <v>13000</v>
      </c>
      <c r="H706" s="5">
        <v>5199.9999999999873</v>
      </c>
    </row>
    <row r="707" spans="1:8" x14ac:dyDescent="0.4">
      <c r="A707" s="1" t="s">
        <v>99</v>
      </c>
      <c r="B707" s="1" t="s">
        <v>492</v>
      </c>
      <c r="C707" s="1" t="s">
        <v>3</v>
      </c>
      <c r="D707" s="1">
        <v>330</v>
      </c>
      <c r="E707" s="1" t="s">
        <v>627</v>
      </c>
      <c r="F707" s="6">
        <v>41275</v>
      </c>
      <c r="G707" s="5">
        <v>4436.6899999999996</v>
      </c>
      <c r="H707" s="5">
        <v>3460.8613063013604</v>
      </c>
    </row>
    <row r="708" spans="1:8" x14ac:dyDescent="0.4">
      <c r="A708" s="1" t="s">
        <v>99</v>
      </c>
      <c r="B708" s="1" t="s">
        <v>492</v>
      </c>
      <c r="C708" s="1" t="s">
        <v>3</v>
      </c>
      <c r="D708" s="1">
        <v>311</v>
      </c>
      <c r="E708" s="1" t="s">
        <v>628</v>
      </c>
      <c r="F708" s="6">
        <v>41279</v>
      </c>
      <c r="G708" s="5">
        <v>73.48</v>
      </c>
      <c r="H708" s="5">
        <v>53.298164383561542</v>
      </c>
    </row>
    <row r="709" spans="1:8" x14ac:dyDescent="0.4">
      <c r="A709" s="1" t="s">
        <v>99</v>
      </c>
      <c r="B709" s="1" t="s">
        <v>492</v>
      </c>
      <c r="C709" s="1" t="s">
        <v>3</v>
      </c>
      <c r="D709" s="1">
        <v>311</v>
      </c>
      <c r="E709" s="1" t="s">
        <v>629</v>
      </c>
      <c r="F709" s="6">
        <v>41302</v>
      </c>
      <c r="G709" s="5">
        <v>264.79000000000002</v>
      </c>
      <c r="H709" s="5">
        <v>192.48056643835582</v>
      </c>
    </row>
    <row r="710" spans="1:8" x14ac:dyDescent="0.4">
      <c r="A710" s="1" t="s">
        <v>99</v>
      </c>
      <c r="B710" s="1" t="s">
        <v>492</v>
      </c>
      <c r="C710" s="1" t="s">
        <v>3</v>
      </c>
      <c r="D710" s="1">
        <v>311</v>
      </c>
      <c r="E710" s="1" t="s">
        <v>630</v>
      </c>
      <c r="F710" s="6">
        <v>41334</v>
      </c>
      <c r="G710" s="5">
        <v>1854.42</v>
      </c>
      <c r="H710" s="5">
        <v>849.73080821917574</v>
      </c>
    </row>
    <row r="711" spans="1:8" x14ac:dyDescent="0.4">
      <c r="A711" s="1" t="s">
        <v>99</v>
      </c>
      <c r="B711" s="1" t="s">
        <v>492</v>
      </c>
      <c r="C711" s="1" t="s">
        <v>3</v>
      </c>
      <c r="D711" s="1">
        <v>311</v>
      </c>
      <c r="E711" s="1" t="s">
        <v>631</v>
      </c>
      <c r="F711" s="6">
        <v>41339</v>
      </c>
      <c r="G711" s="5">
        <v>242.18</v>
      </c>
      <c r="H711" s="5">
        <v>176.65869863013782</v>
      </c>
    </row>
    <row r="712" spans="1:8" x14ac:dyDescent="0.4">
      <c r="A712" s="1" t="s">
        <v>99</v>
      </c>
      <c r="B712" s="1" t="s">
        <v>492</v>
      </c>
      <c r="C712" s="1" t="s">
        <v>3</v>
      </c>
      <c r="D712" s="1">
        <v>311</v>
      </c>
      <c r="E712" s="1" t="s">
        <v>632</v>
      </c>
      <c r="F712" s="6">
        <v>41339</v>
      </c>
      <c r="G712" s="5">
        <v>81.53</v>
      </c>
      <c r="H712" s="5">
        <v>59.472226027397213</v>
      </c>
    </row>
    <row r="713" spans="1:8" x14ac:dyDescent="0.4">
      <c r="A713" s="1" t="s">
        <v>99</v>
      </c>
      <c r="B713" s="1" t="s">
        <v>492</v>
      </c>
      <c r="C713" s="1" t="s">
        <v>3</v>
      </c>
      <c r="D713" s="1">
        <v>311</v>
      </c>
      <c r="E713" s="1" t="s">
        <v>633</v>
      </c>
      <c r="F713" s="6">
        <v>41354</v>
      </c>
      <c r="G713" s="5">
        <v>556</v>
      </c>
      <c r="H713" s="5">
        <v>406.14657534246425</v>
      </c>
    </row>
    <row r="714" spans="1:8" x14ac:dyDescent="0.4">
      <c r="A714" s="1" t="s">
        <v>99</v>
      </c>
      <c r="B714" s="1" t="s">
        <v>492</v>
      </c>
      <c r="C714" s="1" t="s">
        <v>3</v>
      </c>
      <c r="D714" s="1">
        <v>333</v>
      </c>
      <c r="E714" s="1" t="s">
        <v>634</v>
      </c>
      <c r="F714" s="6">
        <v>41372</v>
      </c>
      <c r="G714" s="5">
        <v>3598</v>
      </c>
      <c r="H714" s="5">
        <v>2310.934611872141</v>
      </c>
    </row>
    <row r="715" spans="1:8" x14ac:dyDescent="0.4">
      <c r="A715" s="1" t="s">
        <v>99</v>
      </c>
      <c r="B715" s="1" t="s">
        <v>492</v>
      </c>
      <c r="C715" s="1" t="s">
        <v>3</v>
      </c>
      <c r="D715" s="1">
        <v>311</v>
      </c>
      <c r="E715" s="1" t="s">
        <v>635</v>
      </c>
      <c r="F715" s="6">
        <v>41384</v>
      </c>
      <c r="G715" s="5">
        <v>374.47</v>
      </c>
      <c r="H715" s="5">
        <v>274.31209931506828</v>
      </c>
    </row>
    <row r="716" spans="1:8" x14ac:dyDescent="0.4">
      <c r="A716" s="1" t="s">
        <v>99</v>
      </c>
      <c r="B716" s="1" t="s">
        <v>492</v>
      </c>
      <c r="C716" s="1" t="s">
        <v>3</v>
      </c>
      <c r="D716" s="1">
        <v>311</v>
      </c>
      <c r="E716" s="1" t="s">
        <v>636</v>
      </c>
      <c r="F716" s="6">
        <v>41401</v>
      </c>
      <c r="G716" s="5">
        <v>662.8</v>
      </c>
      <c r="H716" s="5">
        <v>486.29545205479218</v>
      </c>
    </row>
    <row r="717" spans="1:8" x14ac:dyDescent="0.4">
      <c r="A717" s="1" t="s">
        <v>99</v>
      </c>
      <c r="B717" s="1" t="s">
        <v>492</v>
      </c>
      <c r="C717" s="1" t="s">
        <v>3</v>
      </c>
      <c r="D717" s="1">
        <v>311</v>
      </c>
      <c r="E717" s="1" t="s">
        <v>637</v>
      </c>
      <c r="F717" s="6">
        <v>41436</v>
      </c>
      <c r="G717" s="5">
        <v>1471.25</v>
      </c>
      <c r="H717" s="5">
        <v>694.71215753424531</v>
      </c>
    </row>
    <row r="718" spans="1:8" x14ac:dyDescent="0.4">
      <c r="A718" s="1" t="s">
        <v>99</v>
      </c>
      <c r="B718" s="1" t="s">
        <v>492</v>
      </c>
      <c r="C718" s="1" t="s">
        <v>3</v>
      </c>
      <c r="D718" s="1">
        <v>311</v>
      </c>
      <c r="E718" s="1" t="s">
        <v>638</v>
      </c>
      <c r="F718" s="6">
        <v>41439</v>
      </c>
      <c r="G718" s="5">
        <v>95.11</v>
      </c>
      <c r="H718" s="5">
        <v>70.029623287671541</v>
      </c>
    </row>
    <row r="719" spans="1:8" x14ac:dyDescent="0.4">
      <c r="A719" s="1" t="s">
        <v>99</v>
      </c>
      <c r="B719" s="1" t="s">
        <v>492</v>
      </c>
      <c r="C719" s="1" t="s">
        <v>3</v>
      </c>
      <c r="D719" s="1">
        <v>311</v>
      </c>
      <c r="E719" s="1" t="s">
        <v>639</v>
      </c>
      <c r="F719" s="6">
        <v>41444</v>
      </c>
      <c r="G719" s="5">
        <v>70.66</v>
      </c>
      <c r="H719" s="5">
        <v>52.051253424657666</v>
      </c>
    </row>
    <row r="720" spans="1:8" x14ac:dyDescent="0.4">
      <c r="A720" s="1" t="s">
        <v>99</v>
      </c>
      <c r="B720" s="1" t="s">
        <v>492</v>
      </c>
      <c r="C720" s="1" t="s">
        <v>3</v>
      </c>
      <c r="D720" s="1">
        <v>311</v>
      </c>
      <c r="E720" s="1" t="s">
        <v>640</v>
      </c>
      <c r="F720" s="6">
        <v>41485</v>
      </c>
      <c r="G720" s="5">
        <v>233.71</v>
      </c>
      <c r="H720" s="5">
        <v>172.81733972602731</v>
      </c>
    </row>
    <row r="721" spans="1:8" x14ac:dyDescent="0.4">
      <c r="A721" s="1" t="s">
        <v>99</v>
      </c>
      <c r="B721" s="1" t="s">
        <v>492</v>
      </c>
      <c r="C721" s="1" t="s">
        <v>3</v>
      </c>
      <c r="D721" s="1">
        <v>311</v>
      </c>
      <c r="E721" s="1" t="s">
        <v>641</v>
      </c>
      <c r="F721" s="6">
        <v>41486</v>
      </c>
      <c r="G721" s="5">
        <v>119.03</v>
      </c>
      <c r="H721" s="5">
        <v>88.025130821917756</v>
      </c>
    </row>
    <row r="722" spans="1:8" x14ac:dyDescent="0.4">
      <c r="A722" s="1" t="s">
        <v>99</v>
      </c>
      <c r="B722" s="1" t="s">
        <v>492</v>
      </c>
      <c r="C722" s="1" t="s">
        <v>3</v>
      </c>
      <c r="D722" s="1">
        <v>311</v>
      </c>
      <c r="E722" s="1" t="s">
        <v>642</v>
      </c>
      <c r="F722" s="6">
        <v>41515</v>
      </c>
      <c r="G722" s="5">
        <v>1034.82</v>
      </c>
      <c r="H722" s="5">
        <v>767.32611780821674</v>
      </c>
    </row>
    <row r="723" spans="1:8" x14ac:dyDescent="0.4">
      <c r="A723" s="1" t="s">
        <v>99</v>
      </c>
      <c r="B723" s="1" t="s">
        <v>492</v>
      </c>
      <c r="C723" s="1" t="s">
        <v>3</v>
      </c>
      <c r="D723" s="1">
        <v>333</v>
      </c>
      <c r="E723" s="1" t="s">
        <v>643</v>
      </c>
      <c r="F723" s="6">
        <v>41523</v>
      </c>
      <c r="G723" s="5">
        <v>6155</v>
      </c>
      <c r="H723" s="5">
        <v>4038.1296803652722</v>
      </c>
    </row>
    <row r="724" spans="1:8" x14ac:dyDescent="0.4">
      <c r="A724" s="1" t="s">
        <v>99</v>
      </c>
      <c r="B724" s="1" t="s">
        <v>492</v>
      </c>
      <c r="C724" s="1" t="s">
        <v>3</v>
      </c>
      <c r="D724" s="1">
        <v>311</v>
      </c>
      <c r="E724" s="1" t="s">
        <v>644</v>
      </c>
      <c r="F724" s="6">
        <v>41577</v>
      </c>
      <c r="G724" s="5">
        <v>409.8</v>
      </c>
      <c r="H724" s="5">
        <v>305.60975342465809</v>
      </c>
    </row>
    <row r="725" spans="1:8" x14ac:dyDescent="0.4">
      <c r="A725" s="1" t="s">
        <v>99</v>
      </c>
      <c r="B725" s="1" t="s">
        <v>492</v>
      </c>
      <c r="C725" s="1" t="s">
        <v>3</v>
      </c>
      <c r="D725" s="1">
        <v>304</v>
      </c>
      <c r="E725" s="1" t="s">
        <v>645</v>
      </c>
      <c r="F725" s="6">
        <v>42375</v>
      </c>
      <c r="G725" s="5">
        <v>391.32</v>
      </c>
      <c r="H725" s="5">
        <v>302.02858708414828</v>
      </c>
    </row>
    <row r="726" spans="1:8" x14ac:dyDescent="0.4">
      <c r="A726" s="1" t="s">
        <v>99</v>
      </c>
      <c r="B726" s="1" t="s">
        <v>492</v>
      </c>
      <c r="C726" s="1" t="s">
        <v>3</v>
      </c>
      <c r="D726" s="1">
        <v>304</v>
      </c>
      <c r="E726" s="1" t="s">
        <v>646</v>
      </c>
      <c r="F726" s="6">
        <v>42375</v>
      </c>
      <c r="G726" s="5">
        <v>1822.66</v>
      </c>
      <c r="H726" s="5">
        <v>1406.7653698630088</v>
      </c>
    </row>
    <row r="727" spans="1:8" x14ac:dyDescent="0.4">
      <c r="A727" s="1" t="s">
        <v>99</v>
      </c>
      <c r="B727" s="1" t="s">
        <v>492</v>
      </c>
      <c r="C727" s="1" t="s">
        <v>3</v>
      </c>
      <c r="D727" s="1">
        <v>334</v>
      </c>
      <c r="E727" s="1" t="s">
        <v>647</v>
      </c>
      <c r="F727" s="6">
        <v>42376</v>
      </c>
      <c r="G727" s="5">
        <v>505.46</v>
      </c>
      <c r="H727" s="5">
        <v>390.16368375733913</v>
      </c>
    </row>
    <row r="728" spans="1:8" x14ac:dyDescent="0.4">
      <c r="A728" s="1" t="s">
        <v>99</v>
      </c>
      <c r="B728" s="1" t="s">
        <v>492</v>
      </c>
      <c r="C728" s="1" t="s">
        <v>3</v>
      </c>
      <c r="D728" s="1">
        <v>304</v>
      </c>
      <c r="E728" s="1" t="s">
        <v>648</v>
      </c>
      <c r="F728" s="6">
        <v>42400</v>
      </c>
      <c r="G728" s="5">
        <v>451.11</v>
      </c>
      <c r="H728" s="5">
        <v>349.05850097847446</v>
      </c>
    </row>
    <row r="729" spans="1:8" x14ac:dyDescent="0.4">
      <c r="A729" s="1" t="s">
        <v>99</v>
      </c>
      <c r="B729" s="1" t="s">
        <v>492</v>
      </c>
      <c r="C729" s="1" t="s">
        <v>3</v>
      </c>
      <c r="D729" s="1">
        <v>304</v>
      </c>
      <c r="E729" s="1" t="s">
        <v>646</v>
      </c>
      <c r="F729" s="6">
        <v>42410</v>
      </c>
      <c r="G729" s="5">
        <v>660.06</v>
      </c>
      <c r="H729" s="5">
        <v>511.25586692759015</v>
      </c>
    </row>
    <row r="730" spans="1:8" x14ac:dyDescent="0.4">
      <c r="A730" s="1" t="s">
        <v>99</v>
      </c>
      <c r="B730" s="1" t="s">
        <v>492</v>
      </c>
      <c r="C730" s="1" t="s">
        <v>3</v>
      </c>
      <c r="D730" s="1">
        <v>304</v>
      </c>
      <c r="E730" s="1" t="s">
        <v>649</v>
      </c>
      <c r="F730" s="6">
        <v>42459</v>
      </c>
      <c r="G730" s="5">
        <v>430.67</v>
      </c>
      <c r="H730" s="5">
        <v>335.23150528375612</v>
      </c>
    </row>
    <row r="731" spans="1:8" x14ac:dyDescent="0.4">
      <c r="A731" s="1" t="s">
        <v>99</v>
      </c>
      <c r="B731" s="1" t="s">
        <v>492</v>
      </c>
      <c r="C731" s="1" t="s">
        <v>3</v>
      </c>
      <c r="D731" s="1">
        <v>304</v>
      </c>
      <c r="E731" s="1" t="s">
        <v>650</v>
      </c>
      <c r="F731" s="6">
        <v>42589</v>
      </c>
      <c r="G731" s="5">
        <v>1239.18</v>
      </c>
      <c r="H731" s="5">
        <v>977.18194285714276</v>
      </c>
    </row>
    <row r="732" spans="1:8" x14ac:dyDescent="0.4">
      <c r="A732" s="1" t="s">
        <v>99</v>
      </c>
      <c r="B732" s="1" t="s">
        <v>492</v>
      </c>
      <c r="C732" s="1" t="s">
        <v>3</v>
      </c>
      <c r="D732" s="1">
        <v>304</v>
      </c>
      <c r="E732" s="1" t="s">
        <v>651</v>
      </c>
      <c r="F732" s="6">
        <v>42589</v>
      </c>
      <c r="G732" s="5">
        <v>62.49</v>
      </c>
      <c r="H732" s="5">
        <v>49.277828571428522</v>
      </c>
    </row>
    <row r="733" spans="1:8" x14ac:dyDescent="0.4">
      <c r="A733" s="1" t="s">
        <v>99</v>
      </c>
      <c r="B733" s="1" t="s">
        <v>492</v>
      </c>
      <c r="C733" s="1" t="s">
        <v>3</v>
      </c>
      <c r="D733" s="1">
        <v>304</v>
      </c>
      <c r="E733" s="1" t="s">
        <v>652</v>
      </c>
      <c r="F733" s="6">
        <v>42589</v>
      </c>
      <c r="G733" s="5">
        <v>288.06</v>
      </c>
      <c r="H733" s="5">
        <v>227.15588571428609</v>
      </c>
    </row>
    <row r="734" spans="1:8" x14ac:dyDescent="0.4">
      <c r="A734" s="1" t="s">
        <v>99</v>
      </c>
      <c r="B734" s="1" t="s">
        <v>492</v>
      </c>
      <c r="C734" s="1" t="s">
        <v>3</v>
      </c>
      <c r="D734" s="1">
        <v>311</v>
      </c>
      <c r="E734" s="1" t="s">
        <v>653</v>
      </c>
      <c r="F734" s="6">
        <v>42750</v>
      </c>
      <c r="G734" s="5">
        <v>93</v>
      </c>
      <c r="H734" s="5">
        <v>76.820547945205831</v>
      </c>
    </row>
    <row r="735" spans="1:8" x14ac:dyDescent="0.4">
      <c r="A735" s="1" t="s">
        <v>99</v>
      </c>
      <c r="B735" s="1" t="s">
        <v>492</v>
      </c>
      <c r="C735" s="1" t="s">
        <v>3</v>
      </c>
      <c r="D735" s="1">
        <v>311</v>
      </c>
      <c r="E735" s="1" t="s">
        <v>653</v>
      </c>
      <c r="F735" s="6">
        <v>42750</v>
      </c>
      <c r="G735" s="5">
        <v>2613.0300000000002</v>
      </c>
      <c r="H735" s="5">
        <v>2158.4343698630046</v>
      </c>
    </row>
    <row r="736" spans="1:8" x14ac:dyDescent="0.4">
      <c r="A736" s="1" t="s">
        <v>99</v>
      </c>
      <c r="B736" s="1" t="s">
        <v>492</v>
      </c>
      <c r="C736" s="1" t="s">
        <v>3</v>
      </c>
      <c r="D736" s="1">
        <v>311</v>
      </c>
      <c r="E736" s="1" t="s">
        <v>654</v>
      </c>
      <c r="F736" s="6">
        <v>42859</v>
      </c>
      <c r="G736" s="5">
        <v>2434.88</v>
      </c>
      <c r="H736" s="5">
        <v>1624.0316054794489</v>
      </c>
    </row>
    <row r="737" spans="1:8" x14ac:dyDescent="0.4">
      <c r="A737" s="1" t="s">
        <v>99</v>
      </c>
      <c r="B737" s="1" t="s">
        <v>492</v>
      </c>
      <c r="C737" s="1" t="s">
        <v>3</v>
      </c>
      <c r="D737" s="1">
        <v>311</v>
      </c>
      <c r="E737" s="1" t="s">
        <v>655</v>
      </c>
      <c r="F737" s="6">
        <v>42902</v>
      </c>
      <c r="G737" s="5">
        <v>306.64</v>
      </c>
      <c r="H737" s="5">
        <v>256.48545753424804</v>
      </c>
    </row>
    <row r="738" spans="1:8" x14ac:dyDescent="0.4">
      <c r="A738" s="1" t="s">
        <v>99</v>
      </c>
      <c r="B738" s="1" t="s">
        <v>492</v>
      </c>
      <c r="C738" s="1" t="s">
        <v>3</v>
      </c>
      <c r="D738" s="1">
        <v>311</v>
      </c>
      <c r="E738" s="1" t="s">
        <v>656</v>
      </c>
      <c r="F738" s="6">
        <v>42944</v>
      </c>
      <c r="G738" s="5">
        <v>584.26</v>
      </c>
      <c r="H738" s="5">
        <v>490.37822191780651</v>
      </c>
    </row>
    <row r="739" spans="1:8" x14ac:dyDescent="0.4">
      <c r="A739" s="1" t="s">
        <v>99</v>
      </c>
      <c r="B739" s="1" t="s">
        <v>492</v>
      </c>
      <c r="C739" s="1" t="s">
        <v>3</v>
      </c>
      <c r="D739" s="1">
        <v>330</v>
      </c>
      <c r="E739" s="1" t="s">
        <v>657</v>
      </c>
      <c r="F739" s="6">
        <v>43076</v>
      </c>
      <c r="G739" s="5">
        <v>661.98</v>
      </c>
      <c r="H739" s="5">
        <v>581.67185095890477</v>
      </c>
    </row>
    <row r="740" spans="1:8" x14ac:dyDescent="0.4">
      <c r="A740" s="1" t="s">
        <v>99</v>
      </c>
      <c r="B740" s="1" t="s">
        <v>492</v>
      </c>
      <c r="C740" s="1" t="s">
        <v>3</v>
      </c>
      <c r="D740" s="1">
        <v>311</v>
      </c>
      <c r="E740" s="1" t="s">
        <v>658</v>
      </c>
      <c r="F740" s="6">
        <v>43110</v>
      </c>
      <c r="G740" s="5">
        <v>300.56</v>
      </c>
      <c r="H740" s="5">
        <v>256.65971232876649</v>
      </c>
    </row>
    <row r="741" spans="1:8" x14ac:dyDescent="0.4">
      <c r="A741" s="1" t="s">
        <v>99</v>
      </c>
      <c r="B741" s="1" t="s">
        <v>492</v>
      </c>
      <c r="C741" s="1" t="s">
        <v>3</v>
      </c>
      <c r="D741" s="1">
        <v>311</v>
      </c>
      <c r="E741" s="1" t="s">
        <v>659</v>
      </c>
      <c r="F741" s="6">
        <v>43140</v>
      </c>
      <c r="G741" s="5">
        <v>255.45</v>
      </c>
      <c r="H741" s="5">
        <v>218.57596746575391</v>
      </c>
    </row>
    <row r="742" spans="1:8" x14ac:dyDescent="0.4">
      <c r="A742" s="1" t="s">
        <v>99</v>
      </c>
      <c r="B742" s="1" t="s">
        <v>492</v>
      </c>
      <c r="C742" s="1" t="s">
        <v>3</v>
      </c>
      <c r="D742" s="1">
        <v>311</v>
      </c>
      <c r="E742" s="1" t="s">
        <v>660</v>
      </c>
      <c r="F742" s="6">
        <v>43280</v>
      </c>
      <c r="G742" s="5">
        <v>326.10000000000002</v>
      </c>
      <c r="H742" s="5">
        <v>237.16702054794609</v>
      </c>
    </row>
    <row r="743" spans="1:8" x14ac:dyDescent="0.4">
      <c r="A743" s="1" t="s">
        <v>99</v>
      </c>
      <c r="B743" s="1" t="s">
        <v>492</v>
      </c>
      <c r="C743" s="1" t="s">
        <v>3</v>
      </c>
      <c r="D743" s="1">
        <v>311</v>
      </c>
      <c r="E743" s="1" t="s">
        <v>661</v>
      </c>
      <c r="F743" s="6">
        <v>43344</v>
      </c>
      <c r="G743" s="5">
        <v>3966.46</v>
      </c>
      <c r="H743" s="5">
        <v>2913.718047945204</v>
      </c>
    </row>
    <row r="744" spans="1:8" x14ac:dyDescent="0.4">
      <c r="A744" s="1" t="s">
        <v>99</v>
      </c>
      <c r="B744" s="1" t="s">
        <v>492</v>
      </c>
      <c r="C744" s="1" t="s">
        <v>3</v>
      </c>
      <c r="D744" s="1">
        <v>311</v>
      </c>
      <c r="E744" s="1" t="s">
        <v>662</v>
      </c>
      <c r="F744" s="6">
        <v>43373</v>
      </c>
      <c r="G744" s="5">
        <v>1850.07</v>
      </c>
      <c r="H744" s="5">
        <v>1365.1658082191791</v>
      </c>
    </row>
    <row r="745" spans="1:8" x14ac:dyDescent="0.4">
      <c r="A745" s="1" t="s">
        <v>99</v>
      </c>
      <c r="B745" s="1" t="s">
        <v>663</v>
      </c>
      <c r="C745" s="1" t="s">
        <v>3</v>
      </c>
      <c r="D745" s="1">
        <v>310</v>
      </c>
      <c r="E745" s="1" t="s">
        <v>664</v>
      </c>
      <c r="F745" s="6">
        <v>44007</v>
      </c>
      <c r="G745" s="5">
        <v>45236.87</v>
      </c>
      <c r="H745" s="5">
        <v>34430.284388888809</v>
      </c>
    </row>
    <row r="746" spans="1:8" x14ac:dyDescent="0.4">
      <c r="A746" s="1" t="s">
        <v>99</v>
      </c>
      <c r="B746" s="1" t="s">
        <v>665</v>
      </c>
      <c r="C746" s="1" t="s">
        <v>3</v>
      </c>
      <c r="D746" s="1">
        <v>303</v>
      </c>
      <c r="E746" s="1" t="s">
        <v>666</v>
      </c>
      <c r="F746" s="6">
        <v>0</v>
      </c>
      <c r="G746" s="5">
        <v>1402</v>
      </c>
      <c r="H746" s="5">
        <v>1402</v>
      </c>
    </row>
    <row r="747" spans="1:8" x14ac:dyDescent="0.4">
      <c r="A747" s="1" t="s">
        <v>99</v>
      </c>
      <c r="B747" s="1" t="s">
        <v>665</v>
      </c>
      <c r="C747" s="1" t="s">
        <v>3</v>
      </c>
      <c r="D747" s="1">
        <v>303</v>
      </c>
      <c r="E747" s="1" t="s">
        <v>667</v>
      </c>
      <c r="F747" s="6">
        <v>0</v>
      </c>
      <c r="G747" s="5">
        <v>1250</v>
      </c>
      <c r="H747" s="5">
        <v>1250</v>
      </c>
    </row>
    <row r="748" spans="1:8" x14ac:dyDescent="0.4">
      <c r="A748" s="1" t="s">
        <v>99</v>
      </c>
      <c r="B748" s="1" t="s">
        <v>665</v>
      </c>
      <c r="C748" s="1" t="s">
        <v>3</v>
      </c>
      <c r="D748" s="1">
        <v>334</v>
      </c>
      <c r="E748" s="1" t="s">
        <v>668</v>
      </c>
      <c r="F748" s="6">
        <v>28671</v>
      </c>
      <c r="G748" s="5">
        <v>7410</v>
      </c>
      <c r="H748" s="5">
        <v>0</v>
      </c>
    </row>
    <row r="749" spans="1:8" x14ac:dyDescent="0.4">
      <c r="A749" s="1" t="s">
        <v>99</v>
      </c>
      <c r="B749" s="1" t="s">
        <v>665</v>
      </c>
      <c r="C749" s="1" t="s">
        <v>3</v>
      </c>
      <c r="D749" s="1">
        <v>334</v>
      </c>
      <c r="E749" s="1" t="s">
        <v>669</v>
      </c>
      <c r="F749" s="6">
        <v>31593</v>
      </c>
      <c r="G749" s="5">
        <v>180</v>
      </c>
      <c r="H749" s="5">
        <v>2.8962818003890334E-3</v>
      </c>
    </row>
    <row r="750" spans="1:8" x14ac:dyDescent="0.4">
      <c r="A750" s="1" t="s">
        <v>99</v>
      </c>
      <c r="B750" s="1" t="s">
        <v>665</v>
      </c>
      <c r="C750" s="1" t="s">
        <v>3</v>
      </c>
      <c r="D750" s="1">
        <v>334</v>
      </c>
      <c r="E750" s="1" t="s">
        <v>670</v>
      </c>
      <c r="F750" s="6">
        <v>31958</v>
      </c>
      <c r="G750" s="5">
        <v>360</v>
      </c>
      <c r="H750" s="5">
        <v>-4.2074363992128383E-3</v>
      </c>
    </row>
    <row r="751" spans="1:8" x14ac:dyDescent="0.4">
      <c r="A751" s="1" t="s">
        <v>99</v>
      </c>
      <c r="B751" s="1" t="s">
        <v>665</v>
      </c>
      <c r="C751" s="1" t="s">
        <v>3</v>
      </c>
      <c r="D751" s="1">
        <v>334</v>
      </c>
      <c r="E751" s="1" t="s">
        <v>671</v>
      </c>
      <c r="F751" s="6">
        <v>32324</v>
      </c>
      <c r="G751" s="5">
        <v>270</v>
      </c>
      <c r="H751" s="5">
        <v>0</v>
      </c>
    </row>
    <row r="752" spans="1:8" x14ac:dyDescent="0.4">
      <c r="A752" s="1" t="s">
        <v>99</v>
      </c>
      <c r="B752" s="1" t="s">
        <v>665</v>
      </c>
      <c r="C752" s="1" t="s">
        <v>3</v>
      </c>
      <c r="D752" s="1">
        <v>334</v>
      </c>
      <c r="E752" s="1" t="s">
        <v>672</v>
      </c>
      <c r="F752" s="6">
        <v>32689</v>
      </c>
      <c r="G752" s="5">
        <v>630</v>
      </c>
      <c r="H752" s="5">
        <v>8.6794520547946377</v>
      </c>
    </row>
    <row r="753" spans="1:8" x14ac:dyDescent="0.4">
      <c r="A753" s="1" t="s">
        <v>99</v>
      </c>
      <c r="B753" s="1" t="s">
        <v>665</v>
      </c>
      <c r="C753" s="1" t="s">
        <v>3</v>
      </c>
      <c r="D753" s="1">
        <v>347</v>
      </c>
      <c r="E753" s="1" t="s">
        <v>673</v>
      </c>
      <c r="F753" s="6">
        <v>32689</v>
      </c>
      <c r="G753" s="5">
        <v>1250</v>
      </c>
      <c r="H753" s="5">
        <v>0</v>
      </c>
    </row>
    <row r="754" spans="1:8" x14ac:dyDescent="0.4">
      <c r="A754" s="1" t="s">
        <v>99</v>
      </c>
      <c r="B754" s="1" t="s">
        <v>665</v>
      </c>
      <c r="C754" s="1" t="s">
        <v>3</v>
      </c>
      <c r="D754" s="1">
        <v>334</v>
      </c>
      <c r="E754" s="1" t="s">
        <v>674</v>
      </c>
      <c r="F754" s="6">
        <v>33054</v>
      </c>
      <c r="G754" s="5">
        <v>720</v>
      </c>
      <c r="H754" s="5">
        <v>30.490802348336842</v>
      </c>
    </row>
    <row r="755" spans="1:8" x14ac:dyDescent="0.4">
      <c r="A755" s="1" t="s">
        <v>99</v>
      </c>
      <c r="B755" s="1" t="s">
        <v>665</v>
      </c>
      <c r="C755" s="1" t="s">
        <v>3</v>
      </c>
      <c r="D755" s="1">
        <v>334</v>
      </c>
      <c r="E755" s="1" t="s">
        <v>675</v>
      </c>
      <c r="F755" s="6">
        <v>33419</v>
      </c>
      <c r="G755" s="5">
        <v>750</v>
      </c>
      <c r="H755" s="5">
        <v>53.189823874755348</v>
      </c>
    </row>
    <row r="756" spans="1:8" x14ac:dyDescent="0.4">
      <c r="A756" s="1" t="s">
        <v>99</v>
      </c>
      <c r="B756" s="1" t="s">
        <v>665</v>
      </c>
      <c r="C756" s="1" t="s">
        <v>3</v>
      </c>
      <c r="D756" s="1">
        <v>347</v>
      </c>
      <c r="E756" s="1" t="s">
        <v>676</v>
      </c>
      <c r="F756" s="6">
        <v>33419</v>
      </c>
      <c r="G756" s="5">
        <v>1250</v>
      </c>
      <c r="H756" s="5">
        <v>0</v>
      </c>
    </row>
    <row r="757" spans="1:8" x14ac:dyDescent="0.4">
      <c r="A757" s="1" t="s">
        <v>99</v>
      </c>
      <c r="B757" s="1" t="s">
        <v>665</v>
      </c>
      <c r="C757" s="1" t="s">
        <v>3</v>
      </c>
      <c r="D757" s="1">
        <v>347</v>
      </c>
      <c r="E757" s="1" t="s">
        <v>677</v>
      </c>
      <c r="F757" s="6">
        <v>33419</v>
      </c>
      <c r="G757" s="5">
        <v>1250</v>
      </c>
      <c r="H757" s="5">
        <v>0</v>
      </c>
    </row>
    <row r="758" spans="1:8" x14ac:dyDescent="0.4">
      <c r="A758" s="1" t="s">
        <v>99</v>
      </c>
      <c r="B758" s="1" t="s">
        <v>665</v>
      </c>
      <c r="C758" s="1" t="s">
        <v>3</v>
      </c>
      <c r="D758" s="1">
        <v>334</v>
      </c>
      <c r="E758" s="1" t="s">
        <v>678</v>
      </c>
      <c r="F758" s="6">
        <v>33785</v>
      </c>
      <c r="G758" s="5">
        <v>450</v>
      </c>
      <c r="H758" s="5">
        <v>44.806262230919913</v>
      </c>
    </row>
    <row r="759" spans="1:8" x14ac:dyDescent="0.4">
      <c r="A759" s="1" t="s">
        <v>99</v>
      </c>
      <c r="B759" s="1" t="s">
        <v>665</v>
      </c>
      <c r="C759" s="1" t="s">
        <v>3</v>
      </c>
      <c r="D759" s="1">
        <v>334</v>
      </c>
      <c r="E759" s="1" t="s">
        <v>679</v>
      </c>
      <c r="F759" s="6">
        <v>33785</v>
      </c>
      <c r="G759" s="5">
        <v>480</v>
      </c>
      <c r="H759" s="5">
        <v>0</v>
      </c>
    </row>
    <row r="760" spans="1:8" x14ac:dyDescent="0.4">
      <c r="A760" s="1" t="s">
        <v>99</v>
      </c>
      <c r="B760" s="1" t="s">
        <v>665</v>
      </c>
      <c r="C760" s="1" t="s">
        <v>3</v>
      </c>
      <c r="D760" s="1">
        <v>334</v>
      </c>
      <c r="E760" s="1" t="s">
        <v>680</v>
      </c>
      <c r="F760" s="6">
        <v>34150</v>
      </c>
      <c r="G760" s="5">
        <v>1400</v>
      </c>
      <c r="H760" s="5">
        <v>179.39726027397296</v>
      </c>
    </row>
    <row r="761" spans="1:8" x14ac:dyDescent="0.4">
      <c r="A761" s="1" t="s">
        <v>99</v>
      </c>
      <c r="B761" s="1" t="s">
        <v>665</v>
      </c>
      <c r="C761" s="1" t="s">
        <v>3</v>
      </c>
      <c r="D761" s="1">
        <v>334</v>
      </c>
      <c r="E761" s="1" t="s">
        <v>681</v>
      </c>
      <c r="F761" s="6">
        <v>34515</v>
      </c>
      <c r="G761" s="5">
        <v>1200</v>
      </c>
      <c r="H761" s="5">
        <v>188.05479452054874</v>
      </c>
    </row>
    <row r="762" spans="1:8" x14ac:dyDescent="0.4">
      <c r="A762" s="1" t="s">
        <v>99</v>
      </c>
      <c r="B762" s="1" t="s">
        <v>665</v>
      </c>
      <c r="C762" s="1" t="s">
        <v>3</v>
      </c>
      <c r="D762" s="1">
        <v>334</v>
      </c>
      <c r="E762" s="1" t="s">
        <v>682</v>
      </c>
      <c r="F762" s="6">
        <v>34880</v>
      </c>
      <c r="G762" s="5">
        <v>400</v>
      </c>
      <c r="H762" s="5">
        <v>74.113502935420911</v>
      </c>
    </row>
    <row r="763" spans="1:8" x14ac:dyDescent="0.4">
      <c r="A763" s="1" t="s">
        <v>99</v>
      </c>
      <c r="B763" s="1" t="s">
        <v>665</v>
      </c>
      <c r="C763" s="1" t="s">
        <v>3</v>
      </c>
      <c r="D763" s="1">
        <v>334</v>
      </c>
      <c r="E763" s="1" t="s">
        <v>683</v>
      </c>
      <c r="F763" s="6">
        <v>35246</v>
      </c>
      <c r="G763" s="5">
        <v>200</v>
      </c>
      <c r="H763" s="5">
        <v>42.786692759295505</v>
      </c>
    </row>
    <row r="764" spans="1:8" x14ac:dyDescent="0.4">
      <c r="A764" s="1" t="s">
        <v>99</v>
      </c>
      <c r="B764" s="1" t="s">
        <v>665</v>
      </c>
      <c r="C764" s="1" t="s">
        <v>3</v>
      </c>
      <c r="D764" s="1">
        <v>334</v>
      </c>
      <c r="E764" s="1" t="s">
        <v>684</v>
      </c>
      <c r="F764" s="6">
        <v>35611</v>
      </c>
      <c r="G764" s="5">
        <v>200</v>
      </c>
      <c r="H764" s="5">
        <v>48.500978473581142</v>
      </c>
    </row>
    <row r="765" spans="1:8" x14ac:dyDescent="0.4">
      <c r="A765" s="1" t="s">
        <v>99</v>
      </c>
      <c r="B765" s="1" t="s">
        <v>665</v>
      </c>
      <c r="C765" s="1" t="s">
        <v>3</v>
      </c>
      <c r="D765" s="1">
        <v>347</v>
      </c>
      <c r="E765" s="1" t="s">
        <v>685</v>
      </c>
      <c r="F765" s="6">
        <v>35611</v>
      </c>
      <c r="G765" s="5">
        <v>715</v>
      </c>
      <c r="H765" s="5">
        <v>0</v>
      </c>
    </row>
    <row r="766" spans="1:8" x14ac:dyDescent="0.4">
      <c r="A766" s="1" t="s">
        <v>99</v>
      </c>
      <c r="B766" s="1" t="s">
        <v>665</v>
      </c>
      <c r="C766" s="1" t="s">
        <v>3</v>
      </c>
      <c r="D766" s="1">
        <v>334</v>
      </c>
      <c r="E766" s="1" t="s">
        <v>686</v>
      </c>
      <c r="F766" s="6">
        <v>35976</v>
      </c>
      <c r="G766" s="5">
        <v>400</v>
      </c>
      <c r="H766" s="5">
        <v>108.43052837573356</v>
      </c>
    </row>
    <row r="767" spans="1:8" x14ac:dyDescent="0.4">
      <c r="A767" s="1" t="s">
        <v>99</v>
      </c>
      <c r="B767" s="1" t="s">
        <v>665</v>
      </c>
      <c r="C767" s="1" t="s">
        <v>3</v>
      </c>
      <c r="D767" s="1">
        <v>344</v>
      </c>
      <c r="E767" s="1" t="s">
        <v>687</v>
      </c>
      <c r="F767" s="6">
        <v>36341</v>
      </c>
      <c r="G767" s="5">
        <v>920</v>
      </c>
      <c r="H767" s="5">
        <v>0</v>
      </c>
    </row>
    <row r="768" spans="1:8" x14ac:dyDescent="0.4">
      <c r="A768" s="1" t="s">
        <v>99</v>
      </c>
      <c r="B768" s="1" t="s">
        <v>665</v>
      </c>
      <c r="C768" s="1" t="s">
        <v>3</v>
      </c>
      <c r="D768" s="1">
        <v>344</v>
      </c>
      <c r="E768" s="1" t="s">
        <v>688</v>
      </c>
      <c r="F768" s="6">
        <v>36341</v>
      </c>
      <c r="G768" s="5">
        <v>30</v>
      </c>
      <c r="H768" s="5">
        <v>0</v>
      </c>
    </row>
    <row r="769" spans="1:8" x14ac:dyDescent="0.4">
      <c r="A769" s="1" t="s">
        <v>99</v>
      </c>
      <c r="B769" s="1" t="s">
        <v>665</v>
      </c>
      <c r="C769" s="1" t="s">
        <v>3</v>
      </c>
      <c r="D769" s="1">
        <v>334</v>
      </c>
      <c r="E769" s="1" t="s">
        <v>689</v>
      </c>
      <c r="F769" s="6">
        <v>37072</v>
      </c>
      <c r="G769" s="5">
        <v>200</v>
      </c>
      <c r="H769" s="5">
        <v>71.37377690802316</v>
      </c>
    </row>
    <row r="770" spans="1:8" x14ac:dyDescent="0.4">
      <c r="A770" s="1" t="s">
        <v>99</v>
      </c>
      <c r="B770" s="1" t="s">
        <v>665</v>
      </c>
      <c r="C770" s="1" t="s">
        <v>3</v>
      </c>
      <c r="D770" s="1">
        <v>334</v>
      </c>
      <c r="E770" s="1" t="s">
        <v>690</v>
      </c>
      <c r="F770" s="6">
        <v>37437</v>
      </c>
      <c r="G770" s="5">
        <v>400</v>
      </c>
      <c r="H770" s="5">
        <v>154.17612524461768</v>
      </c>
    </row>
    <row r="771" spans="1:8" x14ac:dyDescent="0.4">
      <c r="A771" s="1" t="s">
        <v>99</v>
      </c>
      <c r="B771" s="1" t="s">
        <v>665</v>
      </c>
      <c r="C771" s="1" t="s">
        <v>3</v>
      </c>
      <c r="D771" s="1">
        <v>311</v>
      </c>
      <c r="E771" s="1" t="s">
        <v>691</v>
      </c>
      <c r="F771" s="6">
        <v>37437</v>
      </c>
      <c r="G771" s="5">
        <v>1950</v>
      </c>
      <c r="H771" s="5">
        <v>901.40753424657532</v>
      </c>
    </row>
    <row r="772" spans="1:8" x14ac:dyDescent="0.4">
      <c r="A772" s="1" t="s">
        <v>99</v>
      </c>
      <c r="B772" s="1" t="s">
        <v>665</v>
      </c>
      <c r="C772" s="1" t="s">
        <v>3</v>
      </c>
      <c r="D772" s="1">
        <v>334</v>
      </c>
      <c r="E772" s="1" t="s">
        <v>692</v>
      </c>
      <c r="F772" s="6">
        <v>37802</v>
      </c>
      <c r="G772" s="5">
        <v>200</v>
      </c>
      <c r="H772" s="5">
        <v>82.802348336594548</v>
      </c>
    </row>
    <row r="773" spans="1:8" x14ac:dyDescent="0.4">
      <c r="A773" s="1" t="s">
        <v>99</v>
      </c>
      <c r="B773" s="1" t="s">
        <v>665</v>
      </c>
      <c r="C773" s="1" t="s">
        <v>3</v>
      </c>
      <c r="D773" s="1">
        <v>347</v>
      </c>
      <c r="E773" s="1" t="s">
        <v>693</v>
      </c>
      <c r="F773" s="6">
        <v>37802</v>
      </c>
      <c r="G773" s="5">
        <v>380</v>
      </c>
      <c r="H773" s="5">
        <v>0</v>
      </c>
    </row>
    <row r="774" spans="1:8" x14ac:dyDescent="0.4">
      <c r="A774" s="1" t="s">
        <v>99</v>
      </c>
      <c r="B774" s="1" t="s">
        <v>665</v>
      </c>
      <c r="C774" s="1" t="s">
        <v>3</v>
      </c>
      <c r="D774" s="1">
        <v>311</v>
      </c>
      <c r="E774" s="1" t="s">
        <v>694</v>
      </c>
      <c r="F774" s="6">
        <v>38168</v>
      </c>
      <c r="G774" s="5">
        <v>720</v>
      </c>
      <c r="H774" s="5">
        <v>17.75342465753431</v>
      </c>
    </row>
    <row r="775" spans="1:8" x14ac:dyDescent="0.4">
      <c r="A775" s="1" t="s">
        <v>99</v>
      </c>
      <c r="B775" s="1" t="s">
        <v>665</v>
      </c>
      <c r="C775" s="1" t="s">
        <v>3</v>
      </c>
      <c r="D775" s="1">
        <v>311</v>
      </c>
      <c r="E775" s="1" t="s">
        <v>695</v>
      </c>
      <c r="F775" s="6">
        <v>38168</v>
      </c>
      <c r="G775" s="5">
        <v>100</v>
      </c>
      <c r="H775" s="5">
        <v>2.4657534246575068</v>
      </c>
    </row>
    <row r="776" spans="1:8" x14ac:dyDescent="0.4">
      <c r="A776" s="1" t="s">
        <v>99</v>
      </c>
      <c r="B776" s="1" t="s">
        <v>665</v>
      </c>
      <c r="C776" s="1" t="s">
        <v>3</v>
      </c>
      <c r="D776" s="1">
        <v>311</v>
      </c>
      <c r="E776" s="1" t="s">
        <v>696</v>
      </c>
      <c r="F776" s="6">
        <v>38168</v>
      </c>
      <c r="G776" s="5">
        <v>75</v>
      </c>
      <c r="H776" s="5">
        <v>1.849315068493155</v>
      </c>
    </row>
    <row r="777" spans="1:8" x14ac:dyDescent="0.4">
      <c r="A777" s="1" t="s">
        <v>99</v>
      </c>
      <c r="B777" s="1" t="s">
        <v>665</v>
      </c>
      <c r="C777" s="1" t="s">
        <v>3</v>
      </c>
      <c r="D777" s="1">
        <v>343</v>
      </c>
      <c r="E777" s="1" t="s">
        <v>697</v>
      </c>
      <c r="F777" s="6">
        <v>38168</v>
      </c>
      <c r="G777" s="5">
        <v>400</v>
      </c>
      <c r="H777" s="5">
        <v>0</v>
      </c>
    </row>
    <row r="778" spans="1:8" x14ac:dyDescent="0.4">
      <c r="A778" s="1" t="s">
        <v>99</v>
      </c>
      <c r="B778" s="1" t="s">
        <v>665</v>
      </c>
      <c r="C778" s="1" t="s">
        <v>3</v>
      </c>
      <c r="D778" s="1">
        <v>348</v>
      </c>
      <c r="E778" s="1" t="s">
        <v>698</v>
      </c>
      <c r="F778" s="6">
        <v>38168</v>
      </c>
      <c r="G778" s="5">
        <v>5000</v>
      </c>
      <c r="H778" s="5">
        <v>763.88888888889414</v>
      </c>
    </row>
    <row r="779" spans="1:8" x14ac:dyDescent="0.4">
      <c r="A779" s="1" t="s">
        <v>99</v>
      </c>
      <c r="B779" s="1" t="s">
        <v>665</v>
      </c>
      <c r="C779" s="1" t="s">
        <v>3</v>
      </c>
      <c r="D779" s="1">
        <v>333</v>
      </c>
      <c r="E779" s="1" t="s">
        <v>699</v>
      </c>
      <c r="F779" s="6">
        <v>38168</v>
      </c>
      <c r="G779" s="5">
        <v>500</v>
      </c>
      <c r="H779" s="5">
        <v>12.328767123287719</v>
      </c>
    </row>
    <row r="780" spans="1:8" x14ac:dyDescent="0.4">
      <c r="A780" s="1" t="s">
        <v>99</v>
      </c>
      <c r="B780" s="1" t="s">
        <v>665</v>
      </c>
      <c r="C780" s="1" t="s">
        <v>3</v>
      </c>
      <c r="D780" s="1">
        <v>344</v>
      </c>
      <c r="E780" s="1" t="s">
        <v>700</v>
      </c>
      <c r="F780" s="6">
        <v>38168</v>
      </c>
      <c r="G780" s="5">
        <v>145</v>
      </c>
      <c r="H780" s="5">
        <v>0</v>
      </c>
    </row>
    <row r="781" spans="1:8" x14ac:dyDescent="0.4">
      <c r="A781" s="1" t="s">
        <v>99</v>
      </c>
      <c r="B781" s="1" t="s">
        <v>665</v>
      </c>
      <c r="C781" s="1" t="s">
        <v>3</v>
      </c>
      <c r="D781" s="1">
        <v>333</v>
      </c>
      <c r="E781" s="1" t="s">
        <v>701</v>
      </c>
      <c r="F781" s="6">
        <v>38168</v>
      </c>
      <c r="G781" s="5">
        <v>2255</v>
      </c>
      <c r="H781" s="5">
        <v>55.602739726027266</v>
      </c>
    </row>
    <row r="782" spans="1:8" x14ac:dyDescent="0.4">
      <c r="A782" s="1" t="s">
        <v>99</v>
      </c>
      <c r="B782" s="1" t="s">
        <v>665</v>
      </c>
      <c r="C782" s="1" t="s">
        <v>3</v>
      </c>
      <c r="D782" s="1">
        <v>333</v>
      </c>
      <c r="E782" s="1" t="s">
        <v>702</v>
      </c>
      <c r="F782" s="6">
        <v>38533</v>
      </c>
      <c r="G782" s="5">
        <v>200</v>
      </c>
      <c r="H782" s="5">
        <v>76.621004566209976</v>
      </c>
    </row>
    <row r="783" spans="1:8" x14ac:dyDescent="0.4">
      <c r="A783" s="1" t="s">
        <v>99</v>
      </c>
      <c r="B783" s="1" t="s">
        <v>665</v>
      </c>
      <c r="C783" s="1" t="s">
        <v>3</v>
      </c>
      <c r="D783" s="1">
        <v>343</v>
      </c>
      <c r="E783" s="1" t="s">
        <v>703</v>
      </c>
      <c r="F783" s="6">
        <v>38533</v>
      </c>
      <c r="G783" s="5">
        <v>2132</v>
      </c>
      <c r="H783" s="5">
        <v>0</v>
      </c>
    </row>
    <row r="784" spans="1:8" x14ac:dyDescent="0.4">
      <c r="A784" s="1" t="s">
        <v>99</v>
      </c>
      <c r="B784" s="1" t="s">
        <v>665</v>
      </c>
      <c r="C784" s="1" t="s">
        <v>3</v>
      </c>
      <c r="D784" s="1">
        <v>333</v>
      </c>
      <c r="E784" s="1" t="s">
        <v>704</v>
      </c>
      <c r="F784" s="6">
        <v>38898</v>
      </c>
      <c r="G784" s="5">
        <v>1012</v>
      </c>
      <c r="H784" s="5">
        <v>421.43561643835483</v>
      </c>
    </row>
    <row r="785" spans="1:8" x14ac:dyDescent="0.4">
      <c r="A785" s="1" t="s">
        <v>99</v>
      </c>
      <c r="B785" s="1" t="s">
        <v>665</v>
      </c>
      <c r="C785" s="1" t="s">
        <v>3</v>
      </c>
      <c r="D785" s="1">
        <v>344</v>
      </c>
      <c r="E785" s="1" t="s">
        <v>705</v>
      </c>
      <c r="F785" s="6">
        <v>38898</v>
      </c>
      <c r="G785" s="5">
        <v>3558</v>
      </c>
      <c r="H785" s="5">
        <v>2.0091324204258854E-3</v>
      </c>
    </row>
    <row r="786" spans="1:8" x14ac:dyDescent="0.4">
      <c r="A786" s="1" t="s">
        <v>99</v>
      </c>
      <c r="B786" s="1" t="s">
        <v>665</v>
      </c>
      <c r="C786" s="1" t="s">
        <v>3</v>
      </c>
      <c r="D786" s="1">
        <v>343</v>
      </c>
      <c r="E786" s="1" t="s">
        <v>706</v>
      </c>
      <c r="F786" s="6">
        <v>38898</v>
      </c>
      <c r="G786" s="5">
        <v>750</v>
      </c>
      <c r="H786" s="5">
        <v>0</v>
      </c>
    </row>
    <row r="787" spans="1:8" x14ac:dyDescent="0.4">
      <c r="A787" s="1" t="s">
        <v>99</v>
      </c>
      <c r="B787" s="1" t="s">
        <v>665</v>
      </c>
      <c r="C787" s="1" t="s">
        <v>3</v>
      </c>
      <c r="D787" s="1">
        <v>340</v>
      </c>
      <c r="E787" s="1" t="s">
        <v>707</v>
      </c>
      <c r="F787" s="6">
        <v>38898</v>
      </c>
      <c r="G787" s="5">
        <v>100</v>
      </c>
      <c r="H787" s="5">
        <v>0</v>
      </c>
    </row>
    <row r="788" spans="1:8" x14ac:dyDescent="0.4">
      <c r="A788" s="1" t="s">
        <v>99</v>
      </c>
      <c r="B788" s="1" t="s">
        <v>665</v>
      </c>
      <c r="C788" s="1" t="s">
        <v>3</v>
      </c>
      <c r="D788" s="1">
        <v>340</v>
      </c>
      <c r="E788" s="1" t="s">
        <v>708</v>
      </c>
      <c r="F788" s="6">
        <v>38898</v>
      </c>
      <c r="G788" s="5">
        <v>340</v>
      </c>
      <c r="H788" s="5">
        <v>0</v>
      </c>
    </row>
    <row r="789" spans="1:8" x14ac:dyDescent="0.4">
      <c r="A789" s="1" t="s">
        <v>99</v>
      </c>
      <c r="B789" s="1" t="s">
        <v>665</v>
      </c>
      <c r="C789" s="1" t="s">
        <v>3</v>
      </c>
      <c r="D789" s="1">
        <v>343</v>
      </c>
      <c r="E789" s="1" t="s">
        <v>709</v>
      </c>
      <c r="F789" s="6">
        <v>38898</v>
      </c>
      <c r="G789" s="5">
        <v>100</v>
      </c>
      <c r="H789" s="5">
        <v>0</v>
      </c>
    </row>
    <row r="790" spans="1:8" x14ac:dyDescent="0.4">
      <c r="A790" s="1" t="s">
        <v>99</v>
      </c>
      <c r="B790" s="1" t="s">
        <v>665</v>
      </c>
      <c r="C790" s="1" t="s">
        <v>3</v>
      </c>
      <c r="D790" s="1">
        <v>347</v>
      </c>
      <c r="E790" s="1" t="s">
        <v>710</v>
      </c>
      <c r="F790" s="6">
        <v>38898</v>
      </c>
      <c r="G790" s="5">
        <v>367</v>
      </c>
      <c r="H790" s="5">
        <v>0</v>
      </c>
    </row>
    <row r="791" spans="1:8" x14ac:dyDescent="0.4">
      <c r="A791" s="1" t="s">
        <v>99</v>
      </c>
      <c r="B791" s="1" t="s">
        <v>665</v>
      </c>
      <c r="C791" s="1" t="s">
        <v>3</v>
      </c>
      <c r="D791" s="1">
        <v>333</v>
      </c>
      <c r="E791" s="1" t="s">
        <v>711</v>
      </c>
      <c r="F791" s="6">
        <v>38898</v>
      </c>
      <c r="G791" s="5">
        <v>1792</v>
      </c>
      <c r="H791" s="5">
        <v>746.25753424657569</v>
      </c>
    </row>
    <row r="792" spans="1:8" x14ac:dyDescent="0.4">
      <c r="A792" s="1" t="s">
        <v>99</v>
      </c>
      <c r="B792" s="1" t="s">
        <v>665</v>
      </c>
      <c r="C792" s="1" t="s">
        <v>3</v>
      </c>
      <c r="D792" s="1">
        <v>333</v>
      </c>
      <c r="E792" s="1" t="s">
        <v>712</v>
      </c>
      <c r="F792" s="6">
        <v>39263</v>
      </c>
      <c r="G792" s="5">
        <v>313</v>
      </c>
      <c r="H792" s="5">
        <v>140.7785388127856</v>
      </c>
    </row>
    <row r="793" spans="1:8" x14ac:dyDescent="0.4">
      <c r="A793" s="1" t="s">
        <v>99</v>
      </c>
      <c r="B793" s="1" t="s">
        <v>665</v>
      </c>
      <c r="C793" s="1" t="s">
        <v>3</v>
      </c>
      <c r="D793" s="1">
        <v>347</v>
      </c>
      <c r="E793" s="1" t="s">
        <v>713</v>
      </c>
      <c r="F793" s="6">
        <v>39263</v>
      </c>
      <c r="G793" s="5">
        <v>2162</v>
      </c>
      <c r="H793" s="5">
        <v>0</v>
      </c>
    </row>
    <row r="794" spans="1:8" x14ac:dyDescent="0.4">
      <c r="A794" s="1" t="s">
        <v>99</v>
      </c>
      <c r="B794" s="1" t="s">
        <v>665</v>
      </c>
      <c r="C794" s="1" t="s">
        <v>3</v>
      </c>
      <c r="D794" s="1">
        <v>344</v>
      </c>
      <c r="E794" s="1" t="s">
        <v>714</v>
      </c>
      <c r="F794" s="6">
        <v>39263</v>
      </c>
      <c r="G794" s="5">
        <v>813</v>
      </c>
      <c r="H794" s="5">
        <v>-4.5662100457093402E-3</v>
      </c>
    </row>
    <row r="795" spans="1:8" x14ac:dyDescent="0.4">
      <c r="A795" s="1" t="s">
        <v>99</v>
      </c>
      <c r="B795" s="1" t="s">
        <v>665</v>
      </c>
      <c r="C795" s="1" t="s">
        <v>3</v>
      </c>
      <c r="D795" s="1">
        <v>348</v>
      </c>
      <c r="E795" s="1" t="s">
        <v>715</v>
      </c>
      <c r="F795" s="6">
        <v>39263</v>
      </c>
      <c r="G795" s="5">
        <v>375</v>
      </c>
      <c r="H795" s="5">
        <v>57.291666666666913</v>
      </c>
    </row>
    <row r="796" spans="1:8" x14ac:dyDescent="0.4">
      <c r="A796" s="1" t="s">
        <v>99</v>
      </c>
      <c r="B796" s="1" t="s">
        <v>665</v>
      </c>
      <c r="C796" s="1" t="s">
        <v>3</v>
      </c>
      <c r="D796" s="1">
        <v>344</v>
      </c>
      <c r="E796" s="1" t="s">
        <v>716</v>
      </c>
      <c r="F796" s="6">
        <v>39263</v>
      </c>
      <c r="G796" s="5">
        <v>208</v>
      </c>
      <c r="H796" s="5">
        <v>5.7838660569586864E-4</v>
      </c>
    </row>
    <row r="797" spans="1:8" x14ac:dyDescent="0.4">
      <c r="A797" s="1" t="s">
        <v>99</v>
      </c>
      <c r="B797" s="1" t="s">
        <v>665</v>
      </c>
      <c r="C797" s="1" t="s">
        <v>3</v>
      </c>
      <c r="D797" s="1">
        <v>333</v>
      </c>
      <c r="E797" s="1" t="s">
        <v>717</v>
      </c>
      <c r="F797" s="6">
        <v>39629</v>
      </c>
      <c r="G797" s="5">
        <v>1603</v>
      </c>
      <c r="H797" s="5">
        <v>774.56374429223661</v>
      </c>
    </row>
    <row r="798" spans="1:8" x14ac:dyDescent="0.4">
      <c r="A798" s="1" t="s">
        <v>99</v>
      </c>
      <c r="B798" s="1" t="s">
        <v>665</v>
      </c>
      <c r="C798" s="1" t="s">
        <v>3</v>
      </c>
      <c r="D798" s="1">
        <v>333</v>
      </c>
      <c r="E798" s="1" t="s">
        <v>718</v>
      </c>
      <c r="F798" s="6">
        <v>39629</v>
      </c>
      <c r="G798" s="5">
        <v>1516</v>
      </c>
      <c r="H798" s="5">
        <v>340.78849315068373</v>
      </c>
    </row>
    <row r="799" spans="1:8" x14ac:dyDescent="0.4">
      <c r="A799" s="1" t="s">
        <v>99</v>
      </c>
      <c r="B799" s="1" t="s">
        <v>665</v>
      </c>
      <c r="C799" s="1" t="s">
        <v>3</v>
      </c>
      <c r="D799" s="1">
        <v>347</v>
      </c>
      <c r="E799" s="1" t="s">
        <v>719</v>
      </c>
      <c r="F799" s="6">
        <v>39629</v>
      </c>
      <c r="G799" s="5">
        <v>151</v>
      </c>
      <c r="H799" s="5">
        <v>0</v>
      </c>
    </row>
    <row r="800" spans="1:8" x14ac:dyDescent="0.4">
      <c r="A800" s="1" t="s">
        <v>99</v>
      </c>
      <c r="B800" s="1" t="s">
        <v>665</v>
      </c>
      <c r="C800" s="1" t="s">
        <v>3</v>
      </c>
      <c r="D800" s="1">
        <v>333</v>
      </c>
      <c r="E800" s="1" t="s">
        <v>720</v>
      </c>
      <c r="F800" s="6">
        <v>39629</v>
      </c>
      <c r="G800" s="5">
        <v>7075</v>
      </c>
      <c r="H800" s="5">
        <v>3418.6141552511531</v>
      </c>
    </row>
    <row r="801" spans="1:8" x14ac:dyDescent="0.4">
      <c r="A801" s="1" t="s">
        <v>99</v>
      </c>
      <c r="B801" s="1" t="s">
        <v>665</v>
      </c>
      <c r="C801" s="1" t="s">
        <v>3</v>
      </c>
      <c r="D801" s="1">
        <v>333</v>
      </c>
      <c r="E801" s="1" t="s">
        <v>721</v>
      </c>
      <c r="F801" s="6">
        <v>39994</v>
      </c>
      <c r="G801" s="5">
        <v>2004</v>
      </c>
      <c r="H801" s="5">
        <v>1035.1254794520587</v>
      </c>
    </row>
    <row r="802" spans="1:8" x14ac:dyDescent="0.4">
      <c r="A802" s="1" t="s">
        <v>99</v>
      </c>
      <c r="B802" s="1" t="s">
        <v>665</v>
      </c>
      <c r="C802" s="1" t="s">
        <v>3</v>
      </c>
      <c r="D802" s="1">
        <v>333</v>
      </c>
      <c r="E802" s="1" t="s">
        <v>722</v>
      </c>
      <c r="F802" s="6">
        <v>39994</v>
      </c>
      <c r="G802" s="5">
        <v>5736</v>
      </c>
      <c r="H802" s="5">
        <v>2962.8142465753394</v>
      </c>
    </row>
    <row r="803" spans="1:8" x14ac:dyDescent="0.4">
      <c r="A803" s="1" t="s">
        <v>99</v>
      </c>
      <c r="B803" s="1" t="s">
        <v>665</v>
      </c>
      <c r="C803" s="1" t="s">
        <v>3</v>
      </c>
      <c r="D803" s="1">
        <v>347</v>
      </c>
      <c r="E803" s="1" t="s">
        <v>723</v>
      </c>
      <c r="F803" s="6">
        <v>39994</v>
      </c>
      <c r="G803" s="5">
        <v>1970</v>
      </c>
      <c r="H803" s="5">
        <v>-2.9223744293176424E-3</v>
      </c>
    </row>
    <row r="804" spans="1:8" x14ac:dyDescent="0.4">
      <c r="A804" s="1" t="s">
        <v>99</v>
      </c>
      <c r="B804" s="1" t="s">
        <v>665</v>
      </c>
      <c r="C804" s="1" t="s">
        <v>3</v>
      </c>
      <c r="D804" s="1">
        <v>340</v>
      </c>
      <c r="E804" s="1" t="s">
        <v>724</v>
      </c>
      <c r="F804" s="6">
        <v>39994</v>
      </c>
      <c r="G804" s="5">
        <v>228</v>
      </c>
      <c r="H804" s="5">
        <v>0</v>
      </c>
    </row>
    <row r="805" spans="1:8" x14ac:dyDescent="0.4">
      <c r="A805" s="1" t="s">
        <v>99</v>
      </c>
      <c r="B805" s="1" t="s">
        <v>665</v>
      </c>
      <c r="C805" s="1" t="s">
        <v>3</v>
      </c>
      <c r="D805" s="1">
        <v>347</v>
      </c>
      <c r="E805" s="1" t="s">
        <v>725</v>
      </c>
      <c r="F805" s="6">
        <v>39994</v>
      </c>
      <c r="G805" s="5">
        <v>1297</v>
      </c>
      <c r="H805" s="5">
        <v>-4.680365297190292E-3</v>
      </c>
    </row>
    <row r="806" spans="1:8" x14ac:dyDescent="0.4">
      <c r="A806" s="1" t="s">
        <v>99</v>
      </c>
      <c r="B806" s="1" t="s">
        <v>665</v>
      </c>
      <c r="C806" s="1" t="s">
        <v>3</v>
      </c>
      <c r="D806" s="1">
        <v>340</v>
      </c>
      <c r="E806" s="1" t="s">
        <v>726</v>
      </c>
      <c r="F806" s="6">
        <v>40359</v>
      </c>
      <c r="G806" s="5">
        <v>942</v>
      </c>
      <c r="H806" s="5">
        <v>0</v>
      </c>
    </row>
    <row r="807" spans="1:8" x14ac:dyDescent="0.4">
      <c r="A807" s="1" t="s">
        <v>99</v>
      </c>
      <c r="B807" s="1" t="s">
        <v>665</v>
      </c>
      <c r="C807" s="1" t="s">
        <v>3</v>
      </c>
      <c r="D807" s="1">
        <v>333</v>
      </c>
      <c r="E807" s="1" t="s">
        <v>727</v>
      </c>
      <c r="F807" s="6">
        <v>40359</v>
      </c>
      <c r="G807" s="5">
        <v>2255</v>
      </c>
      <c r="H807" s="5">
        <v>1239.9410958904091</v>
      </c>
    </row>
    <row r="808" spans="1:8" x14ac:dyDescent="0.4">
      <c r="A808" s="1" t="s">
        <v>99</v>
      </c>
      <c r="B808" s="1" t="s">
        <v>665</v>
      </c>
      <c r="C808" s="1" t="s">
        <v>3</v>
      </c>
      <c r="D808" s="1">
        <v>333</v>
      </c>
      <c r="E808" s="1" t="s">
        <v>728</v>
      </c>
      <c r="F808" s="6">
        <v>40724</v>
      </c>
      <c r="G808" s="5">
        <v>1603</v>
      </c>
      <c r="H808" s="5">
        <v>934.86374429223679</v>
      </c>
    </row>
    <row r="809" spans="1:8" x14ac:dyDescent="0.4">
      <c r="A809" s="1" t="s">
        <v>99</v>
      </c>
      <c r="B809" s="1" t="s">
        <v>665</v>
      </c>
      <c r="C809" s="1" t="s">
        <v>3</v>
      </c>
      <c r="D809" s="1">
        <v>340</v>
      </c>
      <c r="E809" s="1" t="s">
        <v>729</v>
      </c>
      <c r="F809" s="6">
        <v>40724</v>
      </c>
      <c r="G809" s="5">
        <v>550</v>
      </c>
      <c r="H809" s="5">
        <v>0</v>
      </c>
    </row>
    <row r="810" spans="1:8" x14ac:dyDescent="0.4">
      <c r="A810" s="1" t="s">
        <v>99</v>
      </c>
      <c r="B810" s="1" t="s">
        <v>665</v>
      </c>
      <c r="C810" s="1" t="s">
        <v>3</v>
      </c>
      <c r="D810" s="1">
        <v>347</v>
      </c>
      <c r="E810" s="1" t="s">
        <v>730</v>
      </c>
      <c r="F810" s="6">
        <v>40724</v>
      </c>
      <c r="G810" s="5">
        <v>1953</v>
      </c>
      <c r="H810" s="5">
        <v>2.397260274619839E-3</v>
      </c>
    </row>
    <row r="811" spans="1:8" x14ac:dyDescent="0.4">
      <c r="A811" s="1" t="s">
        <v>99</v>
      </c>
      <c r="B811" s="1" t="s">
        <v>665</v>
      </c>
      <c r="C811" s="1" t="s">
        <v>3</v>
      </c>
      <c r="D811" s="1">
        <v>333</v>
      </c>
      <c r="E811" s="1" t="s">
        <v>731</v>
      </c>
      <c r="F811" s="6">
        <v>40724</v>
      </c>
      <c r="G811" s="5">
        <v>588</v>
      </c>
      <c r="H811" s="5">
        <v>342.91945205479482</v>
      </c>
    </row>
    <row r="812" spans="1:8" x14ac:dyDescent="0.4">
      <c r="A812" s="1" t="s">
        <v>99</v>
      </c>
      <c r="B812" s="1" t="s">
        <v>665</v>
      </c>
      <c r="C812" s="1" t="s">
        <v>3</v>
      </c>
      <c r="D812" s="1">
        <v>311</v>
      </c>
      <c r="E812" s="1" t="s">
        <v>732</v>
      </c>
      <c r="F812" s="6">
        <v>40724</v>
      </c>
      <c r="G812" s="5">
        <v>300</v>
      </c>
      <c r="H812" s="5">
        <v>112.43835616438355</v>
      </c>
    </row>
    <row r="813" spans="1:8" x14ac:dyDescent="0.4">
      <c r="A813" s="1" t="s">
        <v>99</v>
      </c>
      <c r="B813" s="1" t="s">
        <v>665</v>
      </c>
      <c r="C813" s="1" t="s">
        <v>3</v>
      </c>
      <c r="D813" s="1">
        <v>333</v>
      </c>
      <c r="E813" s="1" t="s">
        <v>733</v>
      </c>
      <c r="F813" s="6">
        <v>40724</v>
      </c>
      <c r="G813" s="5">
        <v>125</v>
      </c>
      <c r="H813" s="5">
        <v>72.899543378995006</v>
      </c>
    </row>
    <row r="814" spans="1:8" x14ac:dyDescent="0.4">
      <c r="A814" s="1" t="s">
        <v>99</v>
      </c>
      <c r="B814" s="1" t="s">
        <v>665</v>
      </c>
      <c r="C814" s="1" t="s">
        <v>3</v>
      </c>
      <c r="D814" s="1">
        <v>347</v>
      </c>
      <c r="E814" s="1" t="s">
        <v>734</v>
      </c>
      <c r="F814" s="6">
        <v>40724</v>
      </c>
      <c r="G814" s="5">
        <v>1881</v>
      </c>
      <c r="H814" s="5">
        <v>1.986301369697685E-3</v>
      </c>
    </row>
    <row r="815" spans="1:8" x14ac:dyDescent="0.4">
      <c r="A815" s="1" t="s">
        <v>99</v>
      </c>
      <c r="B815" s="1" t="s">
        <v>665</v>
      </c>
      <c r="C815" s="1" t="s">
        <v>3</v>
      </c>
      <c r="D815" s="1">
        <v>333</v>
      </c>
      <c r="E815" s="1" t="s">
        <v>735</v>
      </c>
      <c r="F815" s="6">
        <v>41090</v>
      </c>
      <c r="G815" s="5">
        <v>1710</v>
      </c>
      <c r="H815" s="5">
        <v>1054.2657534246575</v>
      </c>
    </row>
    <row r="816" spans="1:8" x14ac:dyDescent="0.4">
      <c r="A816" s="1" t="s">
        <v>99</v>
      </c>
      <c r="B816" s="1" t="s">
        <v>665</v>
      </c>
      <c r="C816" s="1" t="s">
        <v>3</v>
      </c>
      <c r="D816" s="1">
        <v>340</v>
      </c>
      <c r="E816" s="1" t="s">
        <v>736</v>
      </c>
      <c r="F816" s="6">
        <v>41090</v>
      </c>
      <c r="G816" s="5">
        <v>512</v>
      </c>
      <c r="H816" s="5">
        <v>0</v>
      </c>
    </row>
    <row r="817" spans="1:8" x14ac:dyDescent="0.4">
      <c r="A817" s="1" t="s">
        <v>99</v>
      </c>
      <c r="B817" s="1" t="s">
        <v>665</v>
      </c>
      <c r="C817" s="1" t="s">
        <v>3</v>
      </c>
      <c r="D817" s="1">
        <v>340</v>
      </c>
      <c r="E817" s="1" t="s">
        <v>737</v>
      </c>
      <c r="F817" s="6">
        <v>41090</v>
      </c>
      <c r="G817" s="5">
        <v>235</v>
      </c>
      <c r="H817" s="5">
        <v>0</v>
      </c>
    </row>
    <row r="818" spans="1:8" x14ac:dyDescent="0.4">
      <c r="A818" s="1" t="s">
        <v>99</v>
      </c>
      <c r="B818" s="1" t="s">
        <v>665</v>
      </c>
      <c r="C818" s="1" t="s">
        <v>3</v>
      </c>
      <c r="D818" s="1">
        <v>347</v>
      </c>
      <c r="E818" s="1" t="s">
        <v>738</v>
      </c>
      <c r="F818" s="6">
        <v>41090</v>
      </c>
      <c r="G818" s="5">
        <v>9874</v>
      </c>
      <c r="H818" s="5">
        <v>-4.4748858417733572E-3</v>
      </c>
    </row>
    <row r="819" spans="1:8" x14ac:dyDescent="0.4">
      <c r="A819" s="1" t="s">
        <v>99</v>
      </c>
      <c r="B819" s="1" t="s">
        <v>665</v>
      </c>
      <c r="C819" s="1" t="s">
        <v>3</v>
      </c>
      <c r="D819" s="1">
        <v>347</v>
      </c>
      <c r="E819" s="1" t="s">
        <v>739</v>
      </c>
      <c r="F819" s="6">
        <v>41090</v>
      </c>
      <c r="G819" s="5">
        <v>544</v>
      </c>
      <c r="H819" s="5">
        <v>-2.2831050205240899E-4</v>
      </c>
    </row>
    <row r="820" spans="1:8" x14ac:dyDescent="0.4">
      <c r="A820" s="1" t="s">
        <v>99</v>
      </c>
      <c r="B820" s="1" t="s">
        <v>665</v>
      </c>
      <c r="C820" s="1" t="s">
        <v>3</v>
      </c>
      <c r="D820" s="1">
        <v>340</v>
      </c>
      <c r="E820" s="1" t="s">
        <v>740</v>
      </c>
      <c r="F820" s="6">
        <v>41090</v>
      </c>
      <c r="G820" s="5">
        <v>201</v>
      </c>
      <c r="H820" s="5">
        <v>0</v>
      </c>
    </row>
    <row r="821" spans="1:8" x14ac:dyDescent="0.4">
      <c r="A821" s="1" t="s">
        <v>99</v>
      </c>
      <c r="B821" s="1" t="s">
        <v>665</v>
      </c>
      <c r="C821" s="1" t="s">
        <v>3</v>
      </c>
      <c r="D821" s="1">
        <v>333</v>
      </c>
      <c r="E821" s="1" t="s">
        <v>741</v>
      </c>
      <c r="F821" s="6">
        <v>41090</v>
      </c>
      <c r="G821" s="5">
        <v>8558</v>
      </c>
      <c r="H821" s="5">
        <v>3635.391506849297</v>
      </c>
    </row>
    <row r="822" spans="1:8" x14ac:dyDescent="0.4">
      <c r="A822" s="1" t="s">
        <v>99</v>
      </c>
      <c r="B822" s="1" t="s">
        <v>665</v>
      </c>
      <c r="C822" s="1" t="s">
        <v>3</v>
      </c>
      <c r="D822" s="1">
        <v>340</v>
      </c>
      <c r="E822" s="1" t="s">
        <v>742</v>
      </c>
      <c r="F822" s="6">
        <v>41090</v>
      </c>
      <c r="G822" s="5">
        <v>497</v>
      </c>
      <c r="H822" s="5">
        <v>0</v>
      </c>
    </row>
    <row r="823" spans="1:8" x14ac:dyDescent="0.4">
      <c r="A823" s="1" t="s">
        <v>99</v>
      </c>
      <c r="B823" s="1" t="s">
        <v>665</v>
      </c>
      <c r="C823" s="1" t="s">
        <v>3</v>
      </c>
      <c r="D823" s="1">
        <v>340</v>
      </c>
      <c r="E823" s="1" t="s">
        <v>743</v>
      </c>
      <c r="F823" s="6">
        <v>41090</v>
      </c>
      <c r="G823" s="5">
        <v>1648</v>
      </c>
      <c r="H823" s="5">
        <v>0</v>
      </c>
    </row>
    <row r="824" spans="1:8" x14ac:dyDescent="0.4">
      <c r="A824" s="1" t="s">
        <v>99</v>
      </c>
      <c r="B824" s="1" t="s">
        <v>665</v>
      </c>
      <c r="C824" s="1" t="s">
        <v>3</v>
      </c>
      <c r="D824" s="1">
        <v>340</v>
      </c>
      <c r="E824" s="1" t="s">
        <v>744</v>
      </c>
      <c r="F824" s="6">
        <v>41090</v>
      </c>
      <c r="G824" s="5">
        <v>95</v>
      </c>
      <c r="H824" s="5">
        <v>0</v>
      </c>
    </row>
    <row r="825" spans="1:8" x14ac:dyDescent="0.4">
      <c r="A825" s="1" t="s">
        <v>99</v>
      </c>
      <c r="B825" s="1" t="s">
        <v>665</v>
      </c>
      <c r="C825" s="1" t="s">
        <v>3</v>
      </c>
      <c r="D825" s="1">
        <v>333</v>
      </c>
      <c r="E825" s="1" t="s">
        <v>745</v>
      </c>
      <c r="F825" s="6">
        <v>41090</v>
      </c>
      <c r="G825" s="5">
        <v>13603</v>
      </c>
      <c r="H825" s="5">
        <v>8386.6532420091698</v>
      </c>
    </row>
    <row r="826" spans="1:8" x14ac:dyDescent="0.4">
      <c r="A826" s="1" t="s">
        <v>99</v>
      </c>
      <c r="B826" s="1" t="s">
        <v>665</v>
      </c>
      <c r="C826" s="1" t="s">
        <v>3</v>
      </c>
      <c r="D826" s="1">
        <v>333</v>
      </c>
      <c r="E826" s="1" t="s">
        <v>746</v>
      </c>
      <c r="F826" s="6">
        <v>41146</v>
      </c>
      <c r="G826" s="5">
        <v>5121</v>
      </c>
      <c r="H826" s="5">
        <v>2214.6571232876649</v>
      </c>
    </row>
    <row r="827" spans="1:8" x14ac:dyDescent="0.4">
      <c r="A827" s="1" t="s">
        <v>99</v>
      </c>
      <c r="B827" s="1" t="s">
        <v>665</v>
      </c>
      <c r="C827" s="1" t="s">
        <v>3</v>
      </c>
      <c r="D827" s="1">
        <v>347</v>
      </c>
      <c r="E827" s="1" t="s">
        <v>747</v>
      </c>
      <c r="F827" s="6">
        <v>41336</v>
      </c>
      <c r="G827" s="5">
        <v>250</v>
      </c>
      <c r="H827" s="5">
        <v>0</v>
      </c>
    </row>
    <row r="828" spans="1:8" x14ac:dyDescent="0.4">
      <c r="A828" s="1" t="s">
        <v>99</v>
      </c>
      <c r="B828" s="1" t="s">
        <v>665</v>
      </c>
      <c r="C828" s="1" t="s">
        <v>3</v>
      </c>
      <c r="D828" s="1">
        <v>344</v>
      </c>
      <c r="E828" s="1" t="s">
        <v>748</v>
      </c>
      <c r="F828" s="6">
        <v>41336</v>
      </c>
      <c r="G828" s="5">
        <v>502</v>
      </c>
      <c r="H828" s="5">
        <v>139.55141552511384</v>
      </c>
    </row>
    <row r="829" spans="1:8" x14ac:dyDescent="0.4">
      <c r="A829" s="1" t="s">
        <v>99</v>
      </c>
      <c r="B829" s="1" t="s">
        <v>665</v>
      </c>
      <c r="C829" s="1" t="s">
        <v>3</v>
      </c>
      <c r="D829" s="1">
        <v>347</v>
      </c>
      <c r="E829" s="1" t="s">
        <v>749</v>
      </c>
      <c r="F829" s="6">
        <v>41374</v>
      </c>
      <c r="G829" s="5">
        <v>2157</v>
      </c>
      <c r="H829" s="5">
        <v>0</v>
      </c>
    </row>
    <row r="830" spans="1:8" x14ac:dyDescent="0.4">
      <c r="A830" s="1" t="s">
        <v>99</v>
      </c>
      <c r="B830" s="1" t="s">
        <v>665</v>
      </c>
      <c r="C830" s="1" t="s">
        <v>3</v>
      </c>
      <c r="D830" s="1">
        <v>340</v>
      </c>
      <c r="E830" s="1" t="s">
        <v>750</v>
      </c>
      <c r="F830" s="6">
        <v>41374</v>
      </c>
      <c r="G830" s="5">
        <v>13300</v>
      </c>
      <c r="H830" s="5">
        <v>1.187214611491072E-3</v>
      </c>
    </row>
    <row r="831" spans="1:8" x14ac:dyDescent="0.4">
      <c r="A831" s="1" t="s">
        <v>99</v>
      </c>
      <c r="B831" s="1" t="s">
        <v>665</v>
      </c>
      <c r="C831" s="1" t="s">
        <v>3</v>
      </c>
      <c r="D831" s="1">
        <v>347</v>
      </c>
      <c r="E831" s="1" t="s">
        <v>751</v>
      </c>
      <c r="F831" s="6">
        <v>41455</v>
      </c>
      <c r="G831" s="5">
        <v>3928</v>
      </c>
      <c r="H831" s="5">
        <v>0</v>
      </c>
    </row>
    <row r="832" spans="1:8" x14ac:dyDescent="0.4">
      <c r="A832" s="1" t="s">
        <v>99</v>
      </c>
      <c r="B832" s="1" t="s">
        <v>665</v>
      </c>
      <c r="C832" s="1" t="s">
        <v>3</v>
      </c>
      <c r="D832" s="1">
        <v>340</v>
      </c>
      <c r="E832" s="1" t="s">
        <v>752</v>
      </c>
      <c r="F832" s="6">
        <v>41469</v>
      </c>
      <c r="G832" s="5">
        <v>593</v>
      </c>
      <c r="H832" s="5">
        <v>-3.0593607306172999E-3</v>
      </c>
    </row>
    <row r="833" spans="1:8" x14ac:dyDescent="0.4">
      <c r="A833" s="1" t="s">
        <v>99</v>
      </c>
      <c r="B833" s="1" t="s">
        <v>665</v>
      </c>
      <c r="C833" s="1" t="s">
        <v>3</v>
      </c>
      <c r="D833" s="1">
        <v>333</v>
      </c>
      <c r="E833" s="1" t="s">
        <v>753</v>
      </c>
      <c r="F833" s="6">
        <v>41487</v>
      </c>
      <c r="G833" s="5">
        <v>620</v>
      </c>
      <c r="H833" s="5">
        <v>404.72694063926912</v>
      </c>
    </row>
    <row r="834" spans="1:8" x14ac:dyDescent="0.4">
      <c r="A834" s="1" t="s">
        <v>99</v>
      </c>
      <c r="B834" s="1" t="s">
        <v>665</v>
      </c>
      <c r="C834" s="1" t="s">
        <v>3</v>
      </c>
      <c r="D834" s="1">
        <v>344</v>
      </c>
      <c r="E834" s="1" t="s">
        <v>754</v>
      </c>
      <c r="F834" s="6">
        <v>41518</v>
      </c>
      <c r="G834" s="5">
        <v>5978</v>
      </c>
      <c r="H834" s="5">
        <v>1860.550136986295</v>
      </c>
    </row>
    <row r="835" spans="1:8" x14ac:dyDescent="0.4">
      <c r="A835" s="1" t="s">
        <v>99</v>
      </c>
      <c r="B835" s="1" t="s">
        <v>665</v>
      </c>
      <c r="C835" s="1" t="s">
        <v>3</v>
      </c>
      <c r="D835" s="1">
        <v>304</v>
      </c>
      <c r="E835" s="1" t="s">
        <v>755</v>
      </c>
      <c r="F835" s="6">
        <v>41578</v>
      </c>
      <c r="G835" s="5">
        <v>150</v>
      </c>
      <c r="H835" s="5">
        <v>4.383561643834355E-3</v>
      </c>
    </row>
    <row r="836" spans="1:8" x14ac:dyDescent="0.4">
      <c r="A836" s="1" t="s">
        <v>99</v>
      </c>
      <c r="B836" s="1" t="s">
        <v>665</v>
      </c>
      <c r="C836" s="1" t="s">
        <v>3</v>
      </c>
      <c r="D836" s="1">
        <v>333</v>
      </c>
      <c r="E836" s="1" t="s">
        <v>756</v>
      </c>
      <c r="F836" s="6">
        <v>41855</v>
      </c>
      <c r="G836" s="5">
        <v>452</v>
      </c>
      <c r="H836" s="5">
        <v>310.24949771689649</v>
      </c>
    </row>
    <row r="837" spans="1:8" x14ac:dyDescent="0.4">
      <c r="A837" s="1" t="s">
        <v>99</v>
      </c>
      <c r="B837" s="1" t="s">
        <v>665</v>
      </c>
      <c r="C837" s="1" t="s">
        <v>3</v>
      </c>
      <c r="D837" s="1">
        <v>340</v>
      </c>
      <c r="E837" s="1" t="s">
        <v>757</v>
      </c>
      <c r="F837" s="6">
        <v>41989</v>
      </c>
      <c r="G837" s="5">
        <v>1561</v>
      </c>
      <c r="H837" s="5">
        <v>0</v>
      </c>
    </row>
    <row r="838" spans="1:8" x14ac:dyDescent="0.4">
      <c r="A838" s="1" t="s">
        <v>99</v>
      </c>
      <c r="B838" s="1" t="s">
        <v>665</v>
      </c>
      <c r="C838" s="1" t="s">
        <v>3</v>
      </c>
      <c r="D838" s="1">
        <v>333</v>
      </c>
      <c r="E838" s="1" t="s">
        <v>758</v>
      </c>
      <c r="F838" s="6">
        <v>42185</v>
      </c>
      <c r="G838" s="5">
        <v>411</v>
      </c>
      <c r="H838" s="5">
        <v>294.49369863013794</v>
      </c>
    </row>
    <row r="839" spans="1:8" x14ac:dyDescent="0.4">
      <c r="A839" s="1" t="s">
        <v>99</v>
      </c>
      <c r="B839" s="1" t="s">
        <v>665</v>
      </c>
      <c r="C839" s="1" t="s">
        <v>3</v>
      </c>
      <c r="D839" s="1">
        <v>344</v>
      </c>
      <c r="E839" s="1" t="s">
        <v>759</v>
      </c>
      <c r="F839" s="6">
        <v>42366</v>
      </c>
      <c r="G839" s="5">
        <v>1122</v>
      </c>
      <c r="H839" s="5">
        <v>522.98520547945111</v>
      </c>
    </row>
    <row r="840" spans="1:8" x14ac:dyDescent="0.4">
      <c r="A840" s="1" t="s">
        <v>99</v>
      </c>
      <c r="B840" s="1" t="s">
        <v>665</v>
      </c>
      <c r="C840" s="1" t="s">
        <v>3</v>
      </c>
      <c r="D840" s="1">
        <v>333</v>
      </c>
      <c r="E840" s="1" t="s">
        <v>760</v>
      </c>
      <c r="F840" s="6">
        <v>42916</v>
      </c>
      <c r="G840" s="5">
        <v>327</v>
      </c>
      <c r="H840" s="5">
        <v>256.10520547945043</v>
      </c>
    </row>
    <row r="841" spans="1:8" x14ac:dyDescent="0.4">
      <c r="A841" s="1" t="s">
        <v>99</v>
      </c>
      <c r="B841" s="1" t="s">
        <v>665</v>
      </c>
      <c r="C841" s="1" t="s">
        <v>3</v>
      </c>
      <c r="D841" s="1">
        <v>311</v>
      </c>
      <c r="E841" s="1" t="s">
        <v>761</v>
      </c>
      <c r="F841" s="6">
        <v>28500</v>
      </c>
      <c r="G841" s="5">
        <v>2400</v>
      </c>
      <c r="H841" s="5">
        <v>0</v>
      </c>
    </row>
    <row r="842" spans="1:8" x14ac:dyDescent="0.4">
      <c r="A842" s="1" t="s">
        <v>99</v>
      </c>
      <c r="B842" s="1" t="s">
        <v>665</v>
      </c>
      <c r="C842" s="1" t="s">
        <v>3</v>
      </c>
      <c r="D842" s="1">
        <v>311</v>
      </c>
      <c r="E842" s="1" t="s">
        <v>761</v>
      </c>
      <c r="F842" s="6">
        <v>29503.75</v>
      </c>
      <c r="G842" s="5">
        <v>8000</v>
      </c>
      <c r="H842" s="5">
        <v>0</v>
      </c>
    </row>
    <row r="843" spans="1:8" x14ac:dyDescent="0.4">
      <c r="A843" s="1" t="s">
        <v>99</v>
      </c>
      <c r="B843" s="1" t="s">
        <v>665</v>
      </c>
      <c r="C843" s="1" t="s">
        <v>3</v>
      </c>
      <c r="D843" s="1">
        <v>330</v>
      </c>
      <c r="E843" s="1" t="s">
        <v>761</v>
      </c>
      <c r="F843" s="6">
        <v>30548.689236111109</v>
      </c>
      <c r="G843" s="5">
        <v>36000</v>
      </c>
      <c r="H843" s="5">
        <v>11149.86</v>
      </c>
    </row>
    <row r="844" spans="1:8" x14ac:dyDescent="0.4">
      <c r="A844" s="1" t="s">
        <v>99</v>
      </c>
      <c r="B844" s="1" t="s">
        <v>665</v>
      </c>
      <c r="C844" s="1" t="s">
        <v>3</v>
      </c>
      <c r="D844" s="1">
        <v>311</v>
      </c>
      <c r="E844" s="1" t="s">
        <v>761</v>
      </c>
      <c r="F844" s="6">
        <v>31055.4010989011</v>
      </c>
      <c r="G844" s="5">
        <v>36400</v>
      </c>
      <c r="H844" s="5">
        <v>914.98333333333721</v>
      </c>
    </row>
    <row r="845" spans="1:8" x14ac:dyDescent="0.4">
      <c r="A845" s="1" t="s">
        <v>99</v>
      </c>
      <c r="B845" s="1" t="s">
        <v>665</v>
      </c>
      <c r="C845" s="1" t="s">
        <v>3</v>
      </c>
      <c r="D845" s="1">
        <v>311</v>
      </c>
      <c r="E845" s="1" t="s">
        <v>761</v>
      </c>
      <c r="F845" s="6">
        <v>31297.297872340423</v>
      </c>
      <c r="G845" s="5">
        <v>11750</v>
      </c>
      <c r="H845" s="5">
        <v>490.12166666666417</v>
      </c>
    </row>
    <row r="846" spans="1:8" x14ac:dyDescent="0.4">
      <c r="A846" s="1" t="s">
        <v>99</v>
      </c>
      <c r="B846" s="1" t="s">
        <v>665</v>
      </c>
      <c r="C846" s="1" t="s">
        <v>3</v>
      </c>
      <c r="D846" s="1">
        <v>333</v>
      </c>
      <c r="E846" s="1" t="s">
        <v>761</v>
      </c>
      <c r="F846" s="6">
        <v>32039.39393939394</v>
      </c>
      <c r="G846" s="5">
        <v>15915</v>
      </c>
      <c r="H846" s="5">
        <v>0</v>
      </c>
    </row>
    <row r="847" spans="1:8" x14ac:dyDescent="0.4">
      <c r="A847" s="1" t="s">
        <v>99</v>
      </c>
      <c r="B847" s="1" t="s">
        <v>665</v>
      </c>
      <c r="C847" s="1" t="s">
        <v>3</v>
      </c>
      <c r="D847" s="1">
        <v>333</v>
      </c>
      <c r="E847" s="1" t="s">
        <v>761</v>
      </c>
      <c r="F847" s="6">
        <v>32524.954545454544</v>
      </c>
      <c r="G847" s="5">
        <v>11000</v>
      </c>
      <c r="H847" s="5">
        <v>0</v>
      </c>
    </row>
    <row r="848" spans="1:8" x14ac:dyDescent="0.4">
      <c r="A848" s="1" t="s">
        <v>99</v>
      </c>
      <c r="B848" s="1" t="s">
        <v>665</v>
      </c>
      <c r="C848" s="1" t="s">
        <v>3</v>
      </c>
      <c r="D848" s="1">
        <v>333</v>
      </c>
      <c r="E848" s="1" t="s">
        <v>761</v>
      </c>
      <c r="F848" s="6">
        <v>35228.994764397903</v>
      </c>
      <c r="G848" s="5">
        <v>38200</v>
      </c>
      <c r="H848" s="5">
        <v>0</v>
      </c>
    </row>
    <row r="849" spans="1:8" x14ac:dyDescent="0.4">
      <c r="A849" s="1" t="s">
        <v>99</v>
      </c>
      <c r="B849" s="1" t="s">
        <v>665</v>
      </c>
      <c r="C849" s="1" t="s">
        <v>3</v>
      </c>
      <c r="D849" s="1">
        <v>303</v>
      </c>
      <c r="E849" s="1" t="s">
        <v>761</v>
      </c>
      <c r="F849" s="6">
        <v>41455</v>
      </c>
      <c r="G849" s="5">
        <v>100</v>
      </c>
      <c r="H849" s="5">
        <v>100</v>
      </c>
    </row>
    <row r="850" spans="1:8" x14ac:dyDescent="0.4">
      <c r="A850" s="1" t="s">
        <v>99</v>
      </c>
      <c r="B850" s="1" t="s">
        <v>762</v>
      </c>
      <c r="C850" s="1" t="s">
        <v>3</v>
      </c>
      <c r="D850" s="1">
        <v>333</v>
      </c>
      <c r="E850" s="1" t="s">
        <v>763</v>
      </c>
      <c r="F850" s="6">
        <v>44895</v>
      </c>
      <c r="G850" s="5">
        <v>484.43</v>
      </c>
      <c r="H850" s="5">
        <v>473.12663333333313</v>
      </c>
    </row>
    <row r="851" spans="1:8" x14ac:dyDescent="0.4">
      <c r="A851" s="1" t="s">
        <v>99</v>
      </c>
      <c r="B851" s="1" t="s">
        <v>762</v>
      </c>
      <c r="C851" s="1" t="s">
        <v>3</v>
      </c>
      <c r="D851" s="1">
        <v>304</v>
      </c>
      <c r="E851" s="1" t="s">
        <v>764</v>
      </c>
      <c r="F851" s="6">
        <v>44830</v>
      </c>
      <c r="G851" s="5">
        <v>5822.31</v>
      </c>
      <c r="H851" s="5">
        <v>5600.5077142857217</v>
      </c>
    </row>
    <row r="852" spans="1:8" x14ac:dyDescent="0.4">
      <c r="A852" s="1" t="s">
        <v>99</v>
      </c>
      <c r="B852" s="1" t="s">
        <v>762</v>
      </c>
      <c r="C852" s="1" t="s">
        <v>3</v>
      </c>
      <c r="D852" s="1">
        <v>304</v>
      </c>
      <c r="E852" s="1" t="s">
        <v>765</v>
      </c>
      <c r="F852" s="6">
        <v>44865</v>
      </c>
      <c r="G852" s="5">
        <v>16642.71</v>
      </c>
      <c r="H852" s="5">
        <v>16048.327500000009</v>
      </c>
    </row>
    <row r="853" spans="1:8" x14ac:dyDescent="0.4">
      <c r="A853" s="1" t="s">
        <v>99</v>
      </c>
      <c r="B853" s="1" t="s">
        <v>762</v>
      </c>
      <c r="C853" s="1" t="s">
        <v>3</v>
      </c>
      <c r="D853" s="1">
        <v>346</v>
      </c>
      <c r="E853" s="1" t="s">
        <v>766</v>
      </c>
      <c r="F853" s="6">
        <v>44978</v>
      </c>
      <c r="G853" s="5">
        <v>4621.17</v>
      </c>
      <c r="H853" s="5">
        <v>4197.5627499999982</v>
      </c>
    </row>
    <row r="854" spans="1:8" x14ac:dyDescent="0.4">
      <c r="A854" s="1" t="s">
        <v>99</v>
      </c>
      <c r="B854" s="1" t="s">
        <v>762</v>
      </c>
      <c r="C854" s="1" t="s">
        <v>3</v>
      </c>
      <c r="D854" s="1">
        <v>346</v>
      </c>
      <c r="E854" s="1" t="s">
        <v>767</v>
      </c>
      <c r="F854" s="6">
        <v>44978</v>
      </c>
      <c r="G854" s="5">
        <v>11235.56</v>
      </c>
      <c r="H854" s="5">
        <v>10205.633666666676</v>
      </c>
    </row>
    <row r="855" spans="1:8" x14ac:dyDescent="0.4">
      <c r="A855" s="1" t="s">
        <v>99</v>
      </c>
      <c r="B855" s="1" t="s">
        <v>762</v>
      </c>
      <c r="C855" s="1" t="s">
        <v>3</v>
      </c>
      <c r="D855" s="1">
        <v>346</v>
      </c>
      <c r="E855" s="1" t="s">
        <v>768</v>
      </c>
      <c r="F855" s="6">
        <v>44978</v>
      </c>
      <c r="G855" s="5">
        <v>11235.56</v>
      </c>
      <c r="H855" s="5">
        <v>10205.633666666676</v>
      </c>
    </row>
    <row r="856" spans="1:8" x14ac:dyDescent="0.4">
      <c r="A856" s="1" t="s">
        <v>99</v>
      </c>
      <c r="B856" s="1" t="s">
        <v>762</v>
      </c>
      <c r="C856" s="1" t="s">
        <v>3</v>
      </c>
      <c r="D856" s="1">
        <v>346</v>
      </c>
      <c r="E856" s="1" t="s">
        <v>769</v>
      </c>
      <c r="F856" s="6">
        <v>44959</v>
      </c>
      <c r="G856" s="5">
        <v>5889.78</v>
      </c>
      <c r="H856" s="5">
        <v>5349.8834999999972</v>
      </c>
    </row>
    <row r="857" spans="1:8" x14ac:dyDescent="0.4">
      <c r="A857" s="1" t="s">
        <v>99</v>
      </c>
      <c r="B857" s="1" t="s">
        <v>762</v>
      </c>
      <c r="C857" s="1" t="s">
        <v>3</v>
      </c>
      <c r="D857" s="1">
        <v>334</v>
      </c>
      <c r="E857" s="1" t="s">
        <v>770</v>
      </c>
      <c r="F857" s="6">
        <v>45016</v>
      </c>
      <c r="G857" s="5">
        <v>3865.26</v>
      </c>
      <c r="H857" s="5">
        <v>3736.4180000000006</v>
      </c>
    </row>
    <row r="858" spans="1:8" x14ac:dyDescent="0.4">
      <c r="A858" s="1" t="s">
        <v>99</v>
      </c>
      <c r="B858" s="1" t="s">
        <v>762</v>
      </c>
      <c r="C858" s="1" t="s">
        <v>3</v>
      </c>
      <c r="D858" s="1">
        <v>310</v>
      </c>
      <c r="E858" s="1" t="s">
        <v>771</v>
      </c>
      <c r="F858" s="6">
        <v>45259</v>
      </c>
      <c r="G858" s="5">
        <v>43780.9</v>
      </c>
      <c r="H858" s="5">
        <v>43294.445555555554</v>
      </c>
    </row>
    <row r="859" spans="1:8" x14ac:dyDescent="0.4">
      <c r="A859" s="1" t="s">
        <v>99</v>
      </c>
      <c r="B859" s="1" t="s">
        <v>762</v>
      </c>
      <c r="C859" s="1" t="s">
        <v>3</v>
      </c>
      <c r="D859" s="1">
        <v>310</v>
      </c>
      <c r="E859" s="1" t="s">
        <v>772</v>
      </c>
      <c r="F859" s="6">
        <v>45261</v>
      </c>
      <c r="G859" s="5">
        <v>60845.33</v>
      </c>
      <c r="H859" s="5">
        <v>60507.300388888892</v>
      </c>
    </row>
    <row r="860" spans="1:8" x14ac:dyDescent="0.4">
      <c r="A860" s="1" t="s">
        <v>99</v>
      </c>
      <c r="B860" s="1" t="s">
        <v>762</v>
      </c>
      <c r="C860" s="1" t="s">
        <v>3</v>
      </c>
      <c r="D860" s="1">
        <v>310</v>
      </c>
      <c r="E860" s="1" t="s">
        <v>773</v>
      </c>
      <c r="F860" s="6">
        <v>45261</v>
      </c>
      <c r="G860" s="5">
        <v>62961.51</v>
      </c>
      <c r="H860" s="5">
        <v>62611.723833333337</v>
      </c>
    </row>
    <row r="861" spans="1:8" x14ac:dyDescent="0.4">
      <c r="A861" s="1" t="s">
        <v>99</v>
      </c>
      <c r="B861" s="1" t="s">
        <v>762</v>
      </c>
      <c r="C861" s="1" t="s">
        <v>3</v>
      </c>
      <c r="D861" s="1">
        <v>310</v>
      </c>
      <c r="E861" s="1" t="s">
        <v>774</v>
      </c>
      <c r="F861" s="6">
        <v>45234</v>
      </c>
      <c r="G861" s="5">
        <v>50210.28</v>
      </c>
      <c r="H861" s="5">
        <v>49652.387999999992</v>
      </c>
    </row>
    <row r="862" spans="1:8" x14ac:dyDescent="0.4">
      <c r="A862" s="1" t="s">
        <v>99</v>
      </c>
      <c r="B862" s="1" t="s">
        <v>762</v>
      </c>
      <c r="C862" s="1" t="s">
        <v>3</v>
      </c>
      <c r="D862" s="1">
        <v>330</v>
      </c>
      <c r="E862" s="1" t="s">
        <v>775</v>
      </c>
      <c r="F862" s="6">
        <v>44958</v>
      </c>
      <c r="G862" s="5">
        <v>203.26</v>
      </c>
      <c r="H862" s="5">
        <v>199.53356666666676</v>
      </c>
    </row>
    <row r="863" spans="1:8" x14ac:dyDescent="0.4">
      <c r="A863" s="1" t="s">
        <v>99</v>
      </c>
      <c r="B863" s="1" t="s">
        <v>762</v>
      </c>
      <c r="C863" s="1" t="s">
        <v>3</v>
      </c>
      <c r="D863" s="1">
        <v>330</v>
      </c>
      <c r="E863" s="1" t="s">
        <v>776</v>
      </c>
      <c r="F863" s="6">
        <v>44925</v>
      </c>
      <c r="G863" s="5">
        <v>3523.71</v>
      </c>
      <c r="H863" s="5">
        <v>3447.3629499999975</v>
      </c>
    </row>
    <row r="864" spans="1:8" x14ac:dyDescent="0.4">
      <c r="A864" s="1" t="s">
        <v>99</v>
      </c>
      <c r="B864" s="1" t="s">
        <v>762</v>
      </c>
      <c r="C864" s="1" t="s">
        <v>3</v>
      </c>
      <c r="D864" s="1">
        <v>331</v>
      </c>
      <c r="E864" s="1" t="s">
        <v>777</v>
      </c>
      <c r="F864" s="6">
        <v>45230</v>
      </c>
      <c r="G864" s="5">
        <v>4852.05</v>
      </c>
      <c r="H864" s="5">
        <v>4827.789749999999</v>
      </c>
    </row>
    <row r="865" spans="1:8" x14ac:dyDescent="0.4">
      <c r="A865" s="1" t="s">
        <v>99</v>
      </c>
      <c r="B865" s="1" t="s">
        <v>762</v>
      </c>
      <c r="C865" s="1" t="s">
        <v>3</v>
      </c>
      <c r="D865" s="1">
        <v>333</v>
      </c>
      <c r="E865" s="1" t="s">
        <v>778</v>
      </c>
      <c r="F865" s="6">
        <v>45037</v>
      </c>
      <c r="G865" s="5">
        <v>1582.5</v>
      </c>
      <c r="H865" s="5">
        <v>1558.7624999999996</v>
      </c>
    </row>
    <row r="866" spans="1:8" x14ac:dyDescent="0.4">
      <c r="A866" s="1" t="s">
        <v>99</v>
      </c>
      <c r="B866" s="1" t="s">
        <v>762</v>
      </c>
      <c r="C866" s="1" t="s">
        <v>3</v>
      </c>
      <c r="D866" s="1">
        <v>333</v>
      </c>
      <c r="E866" s="1" t="s">
        <v>779</v>
      </c>
      <c r="F866" s="6">
        <v>44931</v>
      </c>
      <c r="G866" s="5">
        <v>11968</v>
      </c>
      <c r="H866" s="5">
        <v>11728.64</v>
      </c>
    </row>
    <row r="867" spans="1:8" x14ac:dyDescent="0.4">
      <c r="A867" s="1" t="s">
        <v>99</v>
      </c>
      <c r="B867" s="1" t="s">
        <v>762</v>
      </c>
      <c r="C867" s="1" t="s">
        <v>3</v>
      </c>
      <c r="D867" s="1">
        <v>334</v>
      </c>
      <c r="E867" s="1" t="s">
        <v>22</v>
      </c>
      <c r="F867" s="6">
        <v>44958</v>
      </c>
      <c r="G867" s="5">
        <v>3846.91</v>
      </c>
      <c r="H867" s="5">
        <v>3705.8566333333356</v>
      </c>
    </row>
    <row r="868" spans="1:8" x14ac:dyDescent="0.4">
      <c r="A868" s="1" t="s">
        <v>99</v>
      </c>
      <c r="B868" s="1" t="s">
        <v>762</v>
      </c>
      <c r="C868" s="1" t="s">
        <v>3</v>
      </c>
      <c r="D868" s="1">
        <v>334</v>
      </c>
      <c r="E868" s="1" t="s">
        <v>22</v>
      </c>
      <c r="F868" s="6">
        <v>45048</v>
      </c>
      <c r="G868" s="5">
        <v>2641.7</v>
      </c>
      <c r="H868" s="5">
        <v>2571.2546666666667</v>
      </c>
    </row>
    <row r="869" spans="1:8" x14ac:dyDescent="0.4">
      <c r="A869" s="1" t="s">
        <v>99</v>
      </c>
      <c r="B869" s="1" t="s">
        <v>762</v>
      </c>
      <c r="C869" s="1" t="s">
        <v>3</v>
      </c>
      <c r="D869" s="1">
        <v>346</v>
      </c>
      <c r="E869" s="1" t="s">
        <v>780</v>
      </c>
      <c r="F869" s="6">
        <v>45037</v>
      </c>
      <c r="G869" s="5">
        <v>14132.85</v>
      </c>
      <c r="H869" s="5">
        <v>13072.886249999998</v>
      </c>
    </row>
    <row r="870" spans="1:8" x14ac:dyDescent="0.4">
      <c r="A870" s="1" t="s">
        <v>99</v>
      </c>
      <c r="B870" s="1" t="s">
        <v>762</v>
      </c>
      <c r="C870" s="1" t="s">
        <v>3</v>
      </c>
      <c r="D870" s="1">
        <v>346</v>
      </c>
      <c r="E870" s="1" t="s">
        <v>781</v>
      </c>
      <c r="F870" s="6">
        <v>44958</v>
      </c>
      <c r="G870" s="5">
        <v>5812.58</v>
      </c>
      <c r="H870" s="5">
        <v>5279.7601666666651</v>
      </c>
    </row>
    <row r="871" spans="1:8" x14ac:dyDescent="0.4">
      <c r="A871" s="1" t="s">
        <v>99</v>
      </c>
      <c r="B871" s="1" t="s">
        <v>762</v>
      </c>
      <c r="C871" s="1" t="s">
        <v>3</v>
      </c>
      <c r="D871" s="1">
        <v>348</v>
      </c>
      <c r="E871" s="1" t="s">
        <v>782</v>
      </c>
      <c r="F871" s="6">
        <v>45185</v>
      </c>
      <c r="G871" s="5">
        <v>1420</v>
      </c>
      <c r="H871" s="5">
        <v>1372.666666666667</v>
      </c>
    </row>
    <row r="872" spans="1:8" x14ac:dyDescent="0.4">
      <c r="A872" s="1" t="s">
        <v>99</v>
      </c>
      <c r="B872" s="1" t="s">
        <v>762</v>
      </c>
      <c r="C872" s="1" t="s">
        <v>3</v>
      </c>
      <c r="D872" s="1">
        <v>348</v>
      </c>
      <c r="E872" s="1" t="s">
        <v>114</v>
      </c>
      <c r="F872" s="6">
        <v>44805</v>
      </c>
      <c r="G872" s="5">
        <v>7050</v>
      </c>
      <c r="H872" s="5">
        <v>6110</v>
      </c>
    </row>
    <row r="873" spans="1:8" x14ac:dyDescent="0.4">
      <c r="A873" s="1" t="s">
        <v>99</v>
      </c>
      <c r="B873" s="1" t="s">
        <v>762</v>
      </c>
      <c r="C873" s="1" t="s">
        <v>3</v>
      </c>
      <c r="D873" s="1">
        <v>334</v>
      </c>
      <c r="E873" s="1" t="s">
        <v>783</v>
      </c>
      <c r="F873" s="6">
        <v>44838</v>
      </c>
      <c r="G873" s="5">
        <v>3723.1</v>
      </c>
      <c r="H873" s="5">
        <v>3536.9450000000011</v>
      </c>
    </row>
    <row r="874" spans="1:8" x14ac:dyDescent="0.4">
      <c r="A874" s="1" t="s">
        <v>99</v>
      </c>
      <c r="B874" s="1" t="s">
        <v>762</v>
      </c>
      <c r="C874" s="1" t="s">
        <v>3</v>
      </c>
      <c r="D874" s="1">
        <v>330</v>
      </c>
      <c r="E874" s="1" t="s">
        <v>784</v>
      </c>
      <c r="F874" s="6">
        <v>44926</v>
      </c>
      <c r="G874" s="5">
        <v>15000</v>
      </c>
      <c r="H874" s="5">
        <v>14675</v>
      </c>
    </row>
    <row r="875" spans="1:8" x14ac:dyDescent="0.4">
      <c r="A875" s="1" t="s">
        <v>99</v>
      </c>
      <c r="B875" s="1" t="s">
        <v>762</v>
      </c>
      <c r="C875" s="1" t="s">
        <v>3</v>
      </c>
      <c r="D875" s="1">
        <v>311</v>
      </c>
      <c r="E875" s="1" t="s">
        <v>785</v>
      </c>
      <c r="F875" s="6">
        <v>44926</v>
      </c>
      <c r="G875" s="5">
        <v>439.04</v>
      </c>
      <c r="H875" s="5">
        <v>420.0149333333336</v>
      </c>
    </row>
    <row r="876" spans="1:8" x14ac:dyDescent="0.4">
      <c r="A876" s="1" t="s">
        <v>99</v>
      </c>
      <c r="B876" s="1" t="s">
        <v>762</v>
      </c>
      <c r="C876" s="1" t="s">
        <v>3</v>
      </c>
      <c r="D876" s="1">
        <v>343</v>
      </c>
      <c r="E876" s="1" t="s">
        <v>786</v>
      </c>
      <c r="F876" s="6">
        <v>44953</v>
      </c>
      <c r="G876" s="5">
        <v>17959.96</v>
      </c>
      <c r="H876" s="5">
        <v>17061.961999999992</v>
      </c>
    </row>
    <row r="877" spans="1:8" x14ac:dyDescent="0.4">
      <c r="A877" s="1" t="s">
        <v>99</v>
      </c>
      <c r="B877" s="1" t="s">
        <v>762</v>
      </c>
      <c r="C877" s="1" t="s">
        <v>3</v>
      </c>
      <c r="D877" s="1">
        <v>333</v>
      </c>
      <c r="E877" s="1" t="s">
        <v>787</v>
      </c>
      <c r="F877" s="6">
        <v>45078</v>
      </c>
      <c r="G877" s="5">
        <v>258.7</v>
      </c>
      <c r="H877" s="5">
        <v>255.68183333333323</v>
      </c>
    </row>
    <row r="878" spans="1:8" x14ac:dyDescent="0.4">
      <c r="A878" s="1" t="s">
        <v>99</v>
      </c>
      <c r="B878" s="1" t="s">
        <v>762</v>
      </c>
      <c r="C878" s="1" t="s">
        <v>3</v>
      </c>
      <c r="D878" s="1">
        <v>333</v>
      </c>
      <c r="E878" s="1" t="s">
        <v>788</v>
      </c>
      <c r="F878" s="6">
        <v>45138</v>
      </c>
      <c r="G878" s="5">
        <v>3930.42</v>
      </c>
      <c r="H878" s="5">
        <v>3891.1158000000014</v>
      </c>
    </row>
    <row r="879" spans="1:8" x14ac:dyDescent="0.4">
      <c r="A879" s="1" t="s">
        <v>99</v>
      </c>
      <c r="B879" s="1" t="s">
        <v>762</v>
      </c>
      <c r="C879" s="1" t="s">
        <v>3</v>
      </c>
      <c r="D879" s="1">
        <v>334</v>
      </c>
      <c r="E879" s="1" t="s">
        <v>789</v>
      </c>
      <c r="F879" s="6">
        <v>45199</v>
      </c>
      <c r="G879" s="5">
        <v>935.38</v>
      </c>
      <c r="H879" s="5">
        <v>922.90826666666669</v>
      </c>
    </row>
    <row r="880" spans="1:8" x14ac:dyDescent="0.4">
      <c r="A880" s="1" t="s">
        <v>99</v>
      </c>
      <c r="B880" s="1" t="s">
        <v>762</v>
      </c>
      <c r="C880" s="1" t="s">
        <v>3</v>
      </c>
      <c r="D880" s="1">
        <v>334</v>
      </c>
      <c r="E880" s="1" t="s">
        <v>790</v>
      </c>
      <c r="F880" s="6">
        <v>45230</v>
      </c>
      <c r="G880" s="5">
        <v>388.04</v>
      </c>
      <c r="H880" s="5">
        <v>384.15959999999995</v>
      </c>
    </row>
    <row r="881" spans="1:8" x14ac:dyDescent="0.4">
      <c r="A881" s="1" t="s">
        <v>99</v>
      </c>
      <c r="B881" s="1" t="s">
        <v>762</v>
      </c>
      <c r="C881" s="1" t="s">
        <v>3</v>
      </c>
      <c r="D881" s="1">
        <v>334</v>
      </c>
      <c r="E881" s="1" t="s">
        <v>791</v>
      </c>
      <c r="F881" s="6">
        <v>45230</v>
      </c>
      <c r="G881" s="5">
        <v>587.37</v>
      </c>
      <c r="H881" s="5">
        <v>581.49630000000002</v>
      </c>
    </row>
    <row r="882" spans="1:8" x14ac:dyDescent="0.4">
      <c r="A882" s="1" t="s">
        <v>99</v>
      </c>
      <c r="B882" s="1" t="s">
        <v>762</v>
      </c>
      <c r="C882" s="1" t="s">
        <v>3</v>
      </c>
      <c r="D882" s="1">
        <v>311</v>
      </c>
      <c r="E882" s="1" t="s">
        <v>792</v>
      </c>
      <c r="F882" s="6">
        <v>45199</v>
      </c>
      <c r="G882" s="5">
        <v>3519.78</v>
      </c>
      <c r="H882" s="5">
        <v>3472.8496000000009</v>
      </c>
    </row>
    <row r="883" spans="1:8" x14ac:dyDescent="0.4">
      <c r="A883" s="1" t="s">
        <v>99</v>
      </c>
      <c r="B883" s="1" t="s">
        <v>762</v>
      </c>
      <c r="C883" s="1" t="s">
        <v>3</v>
      </c>
      <c r="D883" s="1">
        <v>333</v>
      </c>
      <c r="E883" s="1" t="s">
        <v>793</v>
      </c>
      <c r="F883" s="6">
        <v>45282</v>
      </c>
      <c r="G883" s="5">
        <v>4666.2700000000004</v>
      </c>
      <c r="H883" s="5">
        <v>-12.96186111111092</v>
      </c>
    </row>
    <row r="884" spans="1:8" x14ac:dyDescent="0.4">
      <c r="A884" s="1" t="s">
        <v>99</v>
      </c>
      <c r="B884" s="1" t="s">
        <v>762</v>
      </c>
      <c r="C884" s="1" t="s">
        <v>3</v>
      </c>
      <c r="D884" s="1">
        <v>334</v>
      </c>
      <c r="E884" s="1" t="s">
        <v>794</v>
      </c>
      <c r="F884" s="6">
        <v>45291</v>
      </c>
      <c r="G884" s="5">
        <v>314.89999999999998</v>
      </c>
      <c r="H884" s="5">
        <v>-1.049666666666667</v>
      </c>
    </row>
    <row r="885" spans="1:8" x14ac:dyDescent="0.4">
      <c r="A885" s="1" t="s">
        <v>99</v>
      </c>
      <c r="B885" s="1" t="s">
        <v>795</v>
      </c>
      <c r="C885" s="1" t="s">
        <v>3</v>
      </c>
      <c r="D885" s="1">
        <v>333</v>
      </c>
      <c r="E885" s="1" t="s">
        <v>216</v>
      </c>
      <c r="F885" s="6">
        <v>37073</v>
      </c>
      <c r="G885" s="5">
        <v>20000</v>
      </c>
      <c r="H885" s="5">
        <v>5051.3870476751599</v>
      </c>
    </row>
    <row r="886" spans="1:8" x14ac:dyDescent="0.4">
      <c r="A886" s="1" t="s">
        <v>99</v>
      </c>
      <c r="B886" s="1" t="s">
        <v>795</v>
      </c>
      <c r="C886" s="1" t="s">
        <v>3</v>
      </c>
      <c r="D886" s="1">
        <v>304</v>
      </c>
      <c r="E886" s="1" t="s">
        <v>796</v>
      </c>
      <c r="F886" s="6">
        <v>37074</v>
      </c>
      <c r="G886" s="5">
        <v>15000</v>
      </c>
      <c r="H886" s="5">
        <v>5390.1773877911801</v>
      </c>
    </row>
    <row r="887" spans="1:8" x14ac:dyDescent="0.4">
      <c r="A887" s="1" t="s">
        <v>99</v>
      </c>
      <c r="B887" s="1" t="s">
        <v>795</v>
      </c>
      <c r="C887" s="1" t="s">
        <v>3</v>
      </c>
      <c r="D887" s="1">
        <v>304</v>
      </c>
      <c r="E887" s="1" t="s">
        <v>797</v>
      </c>
      <c r="F887" s="6">
        <v>37075</v>
      </c>
      <c r="G887" s="5">
        <v>7350</v>
      </c>
      <c r="H887" s="5">
        <v>2641.1869200176761</v>
      </c>
    </row>
    <row r="888" spans="1:8" x14ac:dyDescent="0.4">
      <c r="A888" s="1" t="s">
        <v>99</v>
      </c>
      <c r="B888" s="1" t="s">
        <v>795</v>
      </c>
      <c r="C888" s="1" t="s">
        <v>3</v>
      </c>
      <c r="D888" s="1">
        <v>303</v>
      </c>
      <c r="E888" s="1" t="s">
        <v>798</v>
      </c>
      <c r="F888" s="6">
        <v>37076</v>
      </c>
      <c r="G888" s="5">
        <v>30000</v>
      </c>
      <c r="H888" s="5">
        <v>30000</v>
      </c>
    </row>
    <row r="889" spans="1:8" x14ac:dyDescent="0.4">
      <c r="A889" s="1" t="s">
        <v>99</v>
      </c>
      <c r="B889" s="1" t="s">
        <v>795</v>
      </c>
      <c r="C889" s="1" t="s">
        <v>3</v>
      </c>
      <c r="D889" s="1">
        <v>311</v>
      </c>
      <c r="E889" s="1" t="s">
        <v>799</v>
      </c>
      <c r="F889" s="6">
        <v>37288</v>
      </c>
      <c r="G889" s="5">
        <v>578</v>
      </c>
      <c r="H889" s="5">
        <v>0</v>
      </c>
    </row>
    <row r="890" spans="1:8" x14ac:dyDescent="0.4">
      <c r="A890" s="1" t="s">
        <v>99</v>
      </c>
      <c r="B890" s="1" t="s">
        <v>795</v>
      </c>
      <c r="C890" s="1" t="s">
        <v>3</v>
      </c>
      <c r="D890" s="1">
        <v>311</v>
      </c>
      <c r="E890" s="1" t="s">
        <v>800</v>
      </c>
      <c r="F890" s="6">
        <v>37500</v>
      </c>
      <c r="G890" s="5">
        <v>1972</v>
      </c>
      <c r="H890" s="5">
        <v>0</v>
      </c>
    </row>
    <row r="891" spans="1:8" x14ac:dyDescent="0.4">
      <c r="A891" s="1" t="s">
        <v>99</v>
      </c>
      <c r="B891" s="1" t="s">
        <v>795</v>
      </c>
      <c r="C891" s="1" t="s">
        <v>3</v>
      </c>
      <c r="D891" s="1">
        <v>311</v>
      </c>
      <c r="E891" s="1" t="s">
        <v>801</v>
      </c>
      <c r="F891" s="6">
        <v>37500</v>
      </c>
      <c r="G891" s="5">
        <v>10000</v>
      </c>
      <c r="H891" s="5">
        <v>0</v>
      </c>
    </row>
    <row r="892" spans="1:8" x14ac:dyDescent="0.4">
      <c r="A892" s="1" t="s">
        <v>99</v>
      </c>
      <c r="B892" s="1" t="s">
        <v>795</v>
      </c>
      <c r="C892" s="1" t="s">
        <v>3</v>
      </c>
      <c r="D892" s="1">
        <v>311</v>
      </c>
      <c r="E892" s="1" t="s">
        <v>802</v>
      </c>
      <c r="F892" s="6">
        <v>37316</v>
      </c>
      <c r="G892" s="5">
        <v>10000</v>
      </c>
      <c r="H892" s="5">
        <v>0</v>
      </c>
    </row>
    <row r="893" spans="1:8" x14ac:dyDescent="0.4">
      <c r="A893" s="1" t="s">
        <v>99</v>
      </c>
      <c r="B893" s="1" t="s">
        <v>795</v>
      </c>
      <c r="C893" s="1" t="s">
        <v>3</v>
      </c>
      <c r="D893" s="1">
        <v>311</v>
      </c>
      <c r="E893" s="1" t="s">
        <v>803</v>
      </c>
      <c r="F893" s="6">
        <v>37956</v>
      </c>
      <c r="G893" s="5">
        <v>20000</v>
      </c>
      <c r="H893" s="5">
        <v>0</v>
      </c>
    </row>
    <row r="894" spans="1:8" x14ac:dyDescent="0.4">
      <c r="A894" s="1" t="s">
        <v>99</v>
      </c>
      <c r="B894" s="1" t="s">
        <v>795</v>
      </c>
      <c r="C894" s="1" t="s">
        <v>3</v>
      </c>
      <c r="D894" s="1">
        <v>311</v>
      </c>
      <c r="E894" s="1" t="s">
        <v>802</v>
      </c>
      <c r="F894" s="6">
        <v>38139</v>
      </c>
      <c r="G894" s="5">
        <v>5000</v>
      </c>
      <c r="H894" s="5">
        <v>123.43680954485262</v>
      </c>
    </row>
    <row r="895" spans="1:8" x14ac:dyDescent="0.4">
      <c r="A895" s="1" t="s">
        <v>99</v>
      </c>
      <c r="B895" s="1" t="s">
        <v>795</v>
      </c>
      <c r="C895" s="1" t="s">
        <v>3</v>
      </c>
      <c r="D895" s="1">
        <v>311</v>
      </c>
      <c r="E895" s="1" t="s">
        <v>207</v>
      </c>
      <c r="F895" s="6">
        <v>38565</v>
      </c>
      <c r="G895" s="5">
        <v>6273</v>
      </c>
      <c r="H895" s="5">
        <v>520.78882125497148</v>
      </c>
    </row>
    <row r="896" spans="1:8" x14ac:dyDescent="0.4">
      <c r="A896" s="1" t="s">
        <v>99</v>
      </c>
      <c r="B896" s="1" t="s">
        <v>795</v>
      </c>
      <c r="C896" s="1" t="s">
        <v>3</v>
      </c>
      <c r="D896" s="1">
        <v>311</v>
      </c>
      <c r="E896" s="1" t="s">
        <v>802</v>
      </c>
      <c r="F896" s="6">
        <v>38565</v>
      </c>
      <c r="G896" s="5">
        <v>5500</v>
      </c>
      <c r="H896" s="5">
        <v>456.61382383267119</v>
      </c>
    </row>
    <row r="897" spans="1:8" x14ac:dyDescent="0.4">
      <c r="A897" s="1" t="s">
        <v>99</v>
      </c>
      <c r="B897" s="1" t="s">
        <v>795</v>
      </c>
      <c r="C897" s="1" t="s">
        <v>3</v>
      </c>
      <c r="D897" s="1">
        <v>311</v>
      </c>
      <c r="E897" s="1" t="s">
        <v>247</v>
      </c>
      <c r="F897" s="6">
        <v>38565</v>
      </c>
      <c r="G897" s="5">
        <v>4500</v>
      </c>
      <c r="H897" s="5">
        <v>0</v>
      </c>
    </row>
    <row r="898" spans="1:8" x14ac:dyDescent="0.4">
      <c r="A898" s="1" t="s">
        <v>99</v>
      </c>
      <c r="B898" s="1" t="s">
        <v>795</v>
      </c>
      <c r="C898" s="1" t="s">
        <v>3</v>
      </c>
      <c r="D898" s="1">
        <v>311</v>
      </c>
      <c r="E898" s="1" t="s">
        <v>804</v>
      </c>
      <c r="F898" s="6">
        <v>38565</v>
      </c>
      <c r="G898" s="5">
        <v>10000</v>
      </c>
      <c r="H898" s="5">
        <v>830.20695242303736</v>
      </c>
    </row>
    <row r="899" spans="1:8" x14ac:dyDescent="0.4">
      <c r="A899" s="1" t="s">
        <v>99</v>
      </c>
      <c r="B899" s="1" t="s">
        <v>795</v>
      </c>
      <c r="C899" s="1" t="s">
        <v>3</v>
      </c>
      <c r="D899" s="1">
        <v>311</v>
      </c>
      <c r="E899" s="1" t="s">
        <v>805</v>
      </c>
      <c r="F899" s="6">
        <v>38749</v>
      </c>
      <c r="G899" s="5">
        <v>15000</v>
      </c>
      <c r="H899" s="5">
        <v>0</v>
      </c>
    </row>
    <row r="900" spans="1:8" x14ac:dyDescent="0.4">
      <c r="A900" s="1" t="s">
        <v>99</v>
      </c>
      <c r="B900" s="1" t="s">
        <v>795</v>
      </c>
      <c r="C900" s="1" t="s">
        <v>3</v>
      </c>
      <c r="D900" s="1">
        <v>342</v>
      </c>
      <c r="E900" s="1" t="s">
        <v>806</v>
      </c>
      <c r="F900" s="6">
        <v>38808</v>
      </c>
      <c r="G900" s="5">
        <v>2658</v>
      </c>
      <c r="H900" s="5">
        <v>0</v>
      </c>
    </row>
    <row r="901" spans="1:8" x14ac:dyDescent="0.4">
      <c r="A901" s="1" t="s">
        <v>99</v>
      </c>
      <c r="B901" s="1" t="s">
        <v>795</v>
      </c>
      <c r="C901" s="1" t="s">
        <v>3</v>
      </c>
      <c r="D901" s="1">
        <v>311</v>
      </c>
      <c r="E901" s="1" t="s">
        <v>807</v>
      </c>
      <c r="F901" s="6">
        <v>39114</v>
      </c>
      <c r="G901" s="5">
        <v>3500</v>
      </c>
      <c r="H901" s="5">
        <v>0</v>
      </c>
    </row>
    <row r="902" spans="1:8" x14ac:dyDescent="0.4">
      <c r="A902" s="1" t="s">
        <v>99</v>
      </c>
      <c r="B902" s="1" t="s">
        <v>795</v>
      </c>
      <c r="C902" s="1" t="s">
        <v>3</v>
      </c>
      <c r="D902" s="1">
        <v>311</v>
      </c>
      <c r="E902" s="1" t="s">
        <v>808</v>
      </c>
      <c r="F902" s="6">
        <v>39264</v>
      </c>
      <c r="G902" s="5">
        <v>4131</v>
      </c>
      <c r="H902" s="5">
        <v>0</v>
      </c>
    </row>
    <row r="903" spans="1:8" x14ac:dyDescent="0.4">
      <c r="A903" s="1" t="s">
        <v>99</v>
      </c>
      <c r="B903" s="1" t="s">
        <v>795</v>
      </c>
      <c r="C903" s="1" t="s">
        <v>3</v>
      </c>
      <c r="D903" s="1">
        <v>304</v>
      </c>
      <c r="E903" s="1" t="s">
        <v>809</v>
      </c>
      <c r="F903" s="6">
        <v>39142</v>
      </c>
      <c r="G903" s="5">
        <v>1000</v>
      </c>
      <c r="H903" s="5">
        <v>0</v>
      </c>
    </row>
    <row r="904" spans="1:8" x14ac:dyDescent="0.4">
      <c r="A904" s="1" t="s">
        <v>99</v>
      </c>
      <c r="B904" s="1" t="s">
        <v>795</v>
      </c>
      <c r="C904" s="1" t="s">
        <v>3</v>
      </c>
      <c r="D904" s="1">
        <v>311</v>
      </c>
      <c r="E904" s="1" t="s">
        <v>804</v>
      </c>
      <c r="F904" s="6">
        <v>40148</v>
      </c>
      <c r="G904" s="5">
        <v>553</v>
      </c>
      <c r="H904" s="5">
        <v>165.72711113566049</v>
      </c>
    </row>
    <row r="905" spans="1:8" x14ac:dyDescent="0.4">
      <c r="A905" s="1" t="s">
        <v>99</v>
      </c>
      <c r="B905" s="1" t="s">
        <v>795</v>
      </c>
      <c r="C905" s="1" t="s">
        <v>3</v>
      </c>
      <c r="D905" s="1">
        <v>331</v>
      </c>
      <c r="E905" s="1" t="s">
        <v>810</v>
      </c>
      <c r="F905" s="6">
        <v>40179</v>
      </c>
      <c r="G905" s="5">
        <v>60000</v>
      </c>
      <c r="H905" s="5">
        <v>36132.138122593235</v>
      </c>
    </row>
    <row r="906" spans="1:8" x14ac:dyDescent="0.4">
      <c r="A906" s="1" t="s">
        <v>99</v>
      </c>
      <c r="B906" s="1" t="s">
        <v>795</v>
      </c>
      <c r="C906" s="1" t="s">
        <v>3</v>
      </c>
      <c r="D906" s="1">
        <v>311</v>
      </c>
      <c r="E906" s="1" t="s">
        <v>811</v>
      </c>
      <c r="F906" s="6">
        <v>40179</v>
      </c>
      <c r="G906" s="5">
        <v>20000</v>
      </c>
      <c r="H906" s="5">
        <v>12044.046040864421</v>
      </c>
    </row>
    <row r="907" spans="1:8" x14ac:dyDescent="0.4">
      <c r="A907" s="1" t="s">
        <v>99</v>
      </c>
      <c r="B907" s="1" t="s">
        <v>795</v>
      </c>
      <c r="C907" s="1" t="s">
        <v>3</v>
      </c>
      <c r="D907" s="1">
        <v>334</v>
      </c>
      <c r="E907" s="1" t="s">
        <v>812</v>
      </c>
      <c r="F907" s="6">
        <v>40179</v>
      </c>
      <c r="G907" s="5">
        <v>934</v>
      </c>
      <c r="H907" s="5">
        <v>0</v>
      </c>
    </row>
    <row r="908" spans="1:8" x14ac:dyDescent="0.4">
      <c r="A908" s="1" t="s">
        <v>99</v>
      </c>
      <c r="B908" s="1" t="s">
        <v>795</v>
      </c>
      <c r="C908" s="1" t="s">
        <v>3</v>
      </c>
      <c r="D908" s="1">
        <v>311</v>
      </c>
      <c r="E908" s="1" t="s">
        <v>813</v>
      </c>
      <c r="F908" s="6">
        <v>43647</v>
      </c>
      <c r="G908" s="5">
        <v>4104.72</v>
      </c>
      <c r="H908" s="5">
        <v>1878.763416349977</v>
      </c>
    </row>
    <row r="909" spans="1:8" x14ac:dyDescent="0.4">
      <c r="A909" s="1" t="s">
        <v>99</v>
      </c>
      <c r="B909" s="1" t="s">
        <v>795</v>
      </c>
      <c r="C909" s="1" t="s">
        <v>3</v>
      </c>
      <c r="D909" s="1">
        <v>334</v>
      </c>
      <c r="E909" s="1" t="s">
        <v>814</v>
      </c>
      <c r="F909" s="6">
        <v>41091</v>
      </c>
      <c r="G909" s="5">
        <v>1299</v>
      </c>
      <c r="H909" s="5">
        <v>557.08138311975222</v>
      </c>
    </row>
    <row r="910" spans="1:8" x14ac:dyDescent="0.4">
      <c r="A910" s="1" t="s">
        <v>99</v>
      </c>
      <c r="B910" s="1" t="s">
        <v>795</v>
      </c>
      <c r="C910" s="1" t="s">
        <v>3</v>
      </c>
      <c r="D910" s="1">
        <v>307</v>
      </c>
      <c r="E910" s="1" t="s">
        <v>815</v>
      </c>
      <c r="F910" s="6">
        <v>27760</v>
      </c>
      <c r="G910" s="5">
        <v>10000</v>
      </c>
      <c r="H910" s="5">
        <v>0</v>
      </c>
    </row>
    <row r="911" spans="1:8" x14ac:dyDescent="0.4">
      <c r="A911" s="1" t="s">
        <v>99</v>
      </c>
      <c r="B911" s="1" t="s">
        <v>795</v>
      </c>
      <c r="C911" s="1" t="s">
        <v>3</v>
      </c>
      <c r="D911" s="1">
        <v>311</v>
      </c>
      <c r="E911" s="1" t="s">
        <v>816</v>
      </c>
      <c r="F911" s="6">
        <v>40179</v>
      </c>
      <c r="G911" s="5">
        <v>5000</v>
      </c>
      <c r="H911" s="5">
        <v>0</v>
      </c>
    </row>
    <row r="912" spans="1:8" x14ac:dyDescent="0.4">
      <c r="A912" s="1" t="s">
        <v>99</v>
      </c>
      <c r="B912" s="1" t="s">
        <v>795</v>
      </c>
      <c r="C912" s="1" t="s">
        <v>3</v>
      </c>
      <c r="D912" s="1">
        <v>304</v>
      </c>
      <c r="E912" s="1" t="s">
        <v>817</v>
      </c>
      <c r="F912" s="6">
        <v>35431</v>
      </c>
      <c r="G912" s="5">
        <v>5000</v>
      </c>
      <c r="H912" s="5">
        <v>1153.8686530732484</v>
      </c>
    </row>
    <row r="913" spans="1:8" x14ac:dyDescent="0.4">
      <c r="A913" s="1" t="s">
        <v>99</v>
      </c>
      <c r="B913" s="1" t="s">
        <v>795</v>
      </c>
      <c r="C913" s="1" t="s">
        <v>3</v>
      </c>
      <c r="D913" s="1">
        <v>330</v>
      </c>
      <c r="E913" s="1" t="s">
        <v>16</v>
      </c>
      <c r="F913" s="6">
        <v>27760</v>
      </c>
      <c r="G913" s="5">
        <v>20000</v>
      </c>
      <c r="H913" s="5">
        <v>0</v>
      </c>
    </row>
    <row r="914" spans="1:8" x14ac:dyDescent="0.4">
      <c r="A914" s="1" t="s">
        <v>99</v>
      </c>
      <c r="B914" s="1" t="s">
        <v>795</v>
      </c>
      <c r="C914" s="1" t="s">
        <v>3</v>
      </c>
      <c r="D914" s="1">
        <v>331</v>
      </c>
      <c r="E914" s="1" t="s">
        <v>818</v>
      </c>
      <c r="F914" s="6">
        <v>27760</v>
      </c>
      <c r="G914" s="5">
        <v>5000</v>
      </c>
      <c r="H914" s="5">
        <v>0</v>
      </c>
    </row>
    <row r="915" spans="1:8" x14ac:dyDescent="0.4">
      <c r="A915" s="1" t="s">
        <v>99</v>
      </c>
      <c r="B915" s="1" t="s">
        <v>795</v>
      </c>
      <c r="C915" s="1" t="s">
        <v>3</v>
      </c>
      <c r="D915" s="1">
        <v>333</v>
      </c>
      <c r="E915" s="1" t="s">
        <v>819</v>
      </c>
      <c r="F915" s="6">
        <v>35431</v>
      </c>
      <c r="G915" s="5">
        <v>10000</v>
      </c>
      <c r="H915" s="5">
        <v>1025.6935238375809</v>
      </c>
    </row>
    <row r="916" spans="1:8" x14ac:dyDescent="0.4">
      <c r="A916" s="1" t="s">
        <v>99</v>
      </c>
      <c r="B916" s="1" t="s">
        <v>795</v>
      </c>
      <c r="C916" s="1" t="s">
        <v>3</v>
      </c>
      <c r="D916" s="1">
        <v>333</v>
      </c>
      <c r="E916" s="1" t="s">
        <v>820</v>
      </c>
      <c r="F916" s="6">
        <v>43647</v>
      </c>
      <c r="G916" s="5">
        <v>8883.9</v>
      </c>
      <c r="H916" s="5">
        <v>7278.0108696420712</v>
      </c>
    </row>
    <row r="917" spans="1:8" x14ac:dyDescent="0.4">
      <c r="A917" s="1" t="s">
        <v>99</v>
      </c>
      <c r="B917" s="1" t="s">
        <v>795</v>
      </c>
      <c r="C917" s="1" t="s">
        <v>3</v>
      </c>
      <c r="D917" s="1">
        <v>331</v>
      </c>
      <c r="E917" s="1" t="s">
        <v>818</v>
      </c>
      <c r="F917" s="6">
        <v>27760</v>
      </c>
      <c r="G917" s="5">
        <v>5000</v>
      </c>
      <c r="H917" s="5">
        <v>0</v>
      </c>
    </row>
    <row r="918" spans="1:8" x14ac:dyDescent="0.4">
      <c r="A918" s="1" t="s">
        <v>99</v>
      </c>
      <c r="B918" s="1" t="s">
        <v>795</v>
      </c>
      <c r="C918" s="1" t="s">
        <v>3</v>
      </c>
      <c r="D918" s="1">
        <v>307</v>
      </c>
      <c r="E918" s="1" t="s">
        <v>821</v>
      </c>
      <c r="F918" s="6">
        <v>25750</v>
      </c>
      <c r="G918" s="5">
        <v>10000</v>
      </c>
      <c r="H918" s="5">
        <v>0</v>
      </c>
    </row>
    <row r="919" spans="1:8" x14ac:dyDescent="0.4">
      <c r="A919" s="1" t="s">
        <v>99</v>
      </c>
      <c r="B919" s="1" t="s">
        <v>795</v>
      </c>
      <c r="C919" s="1" t="s">
        <v>3</v>
      </c>
      <c r="D919" s="1">
        <v>311</v>
      </c>
      <c r="E919" s="1" t="s">
        <v>822</v>
      </c>
      <c r="F919" s="6">
        <v>37803</v>
      </c>
      <c r="G919" s="5">
        <v>5000</v>
      </c>
      <c r="H919" s="5">
        <v>0</v>
      </c>
    </row>
    <row r="920" spans="1:8" x14ac:dyDescent="0.4">
      <c r="A920" s="1" t="s">
        <v>99</v>
      </c>
      <c r="B920" s="1" t="s">
        <v>795</v>
      </c>
      <c r="C920" s="1" t="s">
        <v>3</v>
      </c>
      <c r="D920" s="1">
        <v>304</v>
      </c>
      <c r="E920" s="1" t="s">
        <v>823</v>
      </c>
      <c r="F920" s="6">
        <v>35612</v>
      </c>
      <c r="G920" s="5">
        <v>5000</v>
      </c>
      <c r="H920" s="5">
        <v>1225.29722450182</v>
      </c>
    </row>
    <row r="921" spans="1:8" x14ac:dyDescent="0.4">
      <c r="A921" s="1" t="s">
        <v>99</v>
      </c>
      <c r="B921" s="1" t="s">
        <v>795</v>
      </c>
      <c r="C921" s="1" t="s">
        <v>3</v>
      </c>
      <c r="D921" s="1">
        <v>311</v>
      </c>
      <c r="E921" s="1" t="s">
        <v>824</v>
      </c>
      <c r="F921" s="6">
        <v>37803</v>
      </c>
      <c r="G921" s="5">
        <v>6000</v>
      </c>
      <c r="H921" s="5">
        <v>1098.499337163058</v>
      </c>
    </row>
    <row r="922" spans="1:8" x14ac:dyDescent="0.4">
      <c r="A922" s="1" t="s">
        <v>99</v>
      </c>
      <c r="B922" s="1" t="s">
        <v>795</v>
      </c>
      <c r="C922" s="1" t="s">
        <v>3</v>
      </c>
      <c r="D922" s="1">
        <v>331</v>
      </c>
      <c r="E922" s="1" t="s">
        <v>825</v>
      </c>
      <c r="F922" s="6">
        <v>25750</v>
      </c>
      <c r="G922" s="5">
        <v>5000</v>
      </c>
      <c r="H922" s="5">
        <v>0</v>
      </c>
    </row>
    <row r="923" spans="1:8" x14ac:dyDescent="0.4">
      <c r="A923" s="1" t="s">
        <v>99</v>
      </c>
      <c r="B923" s="1" t="s">
        <v>795</v>
      </c>
      <c r="C923" s="1" t="s">
        <v>3</v>
      </c>
      <c r="D923" s="1">
        <v>311</v>
      </c>
      <c r="E923" s="1" t="s">
        <v>826</v>
      </c>
      <c r="F923" s="6">
        <v>43647</v>
      </c>
      <c r="G923" s="5">
        <v>3523</v>
      </c>
      <c r="H923" s="5">
        <v>1612.505485343939</v>
      </c>
    </row>
    <row r="924" spans="1:8" x14ac:dyDescent="0.4">
      <c r="A924" s="1" t="s">
        <v>99</v>
      </c>
      <c r="B924" s="1" t="s">
        <v>795</v>
      </c>
      <c r="C924" s="1" t="s">
        <v>3</v>
      </c>
      <c r="D924" s="1">
        <v>331</v>
      </c>
      <c r="E924" s="1" t="s">
        <v>827</v>
      </c>
      <c r="F924" s="6">
        <v>27942</v>
      </c>
      <c r="G924" s="5">
        <v>5000</v>
      </c>
      <c r="H924" s="5">
        <v>0</v>
      </c>
    </row>
    <row r="925" spans="1:8" x14ac:dyDescent="0.4">
      <c r="A925" s="1" t="s">
        <v>99</v>
      </c>
      <c r="B925" s="1" t="s">
        <v>795</v>
      </c>
      <c r="C925" s="1" t="s">
        <v>3</v>
      </c>
      <c r="D925" s="1">
        <v>303</v>
      </c>
      <c r="E925" s="1" t="s">
        <v>828</v>
      </c>
      <c r="F925" s="6">
        <v>27760</v>
      </c>
      <c r="G925" s="5">
        <v>40000</v>
      </c>
      <c r="H925" s="5">
        <v>40000</v>
      </c>
    </row>
    <row r="926" spans="1:8" x14ac:dyDescent="0.4">
      <c r="A926" s="1" t="s">
        <v>99</v>
      </c>
      <c r="B926" s="1" t="s">
        <v>795</v>
      </c>
      <c r="C926" s="1" t="s">
        <v>3</v>
      </c>
      <c r="D926" s="1">
        <v>304</v>
      </c>
      <c r="E926" s="1" t="s">
        <v>829</v>
      </c>
      <c r="F926" s="6">
        <v>27760</v>
      </c>
      <c r="G926" s="5">
        <v>5000</v>
      </c>
      <c r="H926" s="5">
        <v>0</v>
      </c>
    </row>
    <row r="927" spans="1:8" x14ac:dyDescent="0.4">
      <c r="A927" s="1" t="s">
        <v>99</v>
      </c>
      <c r="B927" s="1" t="s">
        <v>795</v>
      </c>
      <c r="C927" s="1" t="s">
        <v>3</v>
      </c>
      <c r="D927" s="1">
        <v>333</v>
      </c>
      <c r="E927" s="1" t="s">
        <v>830</v>
      </c>
      <c r="F927" s="6">
        <v>38353</v>
      </c>
      <c r="G927" s="5">
        <v>10000</v>
      </c>
      <c r="H927" s="5">
        <v>538.5402857563713</v>
      </c>
    </row>
    <row r="928" spans="1:8" x14ac:dyDescent="0.4">
      <c r="A928" s="1" t="s">
        <v>99</v>
      </c>
      <c r="B928" s="1" t="s">
        <v>795</v>
      </c>
      <c r="C928" s="1" t="s">
        <v>3</v>
      </c>
      <c r="D928" s="1">
        <v>311</v>
      </c>
      <c r="E928" s="1" t="s">
        <v>831</v>
      </c>
      <c r="F928" s="6">
        <v>38353</v>
      </c>
      <c r="G928" s="5">
        <v>5000</v>
      </c>
      <c r="H928" s="5">
        <v>0</v>
      </c>
    </row>
    <row r="929" spans="1:8" x14ac:dyDescent="0.4">
      <c r="A929" s="1" t="s">
        <v>99</v>
      </c>
      <c r="B929" s="1" t="s">
        <v>795</v>
      </c>
      <c r="C929" s="1" t="s">
        <v>3</v>
      </c>
      <c r="D929" s="1">
        <v>311</v>
      </c>
      <c r="E929" s="1" t="s">
        <v>832</v>
      </c>
      <c r="F929" s="6">
        <v>38353</v>
      </c>
      <c r="G929" s="5">
        <v>300</v>
      </c>
      <c r="H929" s="5">
        <v>0</v>
      </c>
    </row>
    <row r="930" spans="1:8" x14ac:dyDescent="0.4">
      <c r="A930" s="1" t="s">
        <v>99</v>
      </c>
      <c r="B930" s="1" t="s">
        <v>795</v>
      </c>
      <c r="C930" s="1" t="s">
        <v>3</v>
      </c>
      <c r="D930" s="1">
        <v>339</v>
      </c>
      <c r="E930" s="1" t="s">
        <v>801</v>
      </c>
      <c r="F930" s="6">
        <v>32874</v>
      </c>
      <c r="G930" s="5">
        <v>6500</v>
      </c>
      <c r="H930" s="5">
        <v>200.0292489952235</v>
      </c>
    </row>
    <row r="931" spans="1:8" x14ac:dyDescent="0.4">
      <c r="A931" s="1" t="s">
        <v>99</v>
      </c>
      <c r="B931" s="1" t="s">
        <v>795</v>
      </c>
      <c r="C931" s="1" t="s">
        <v>3</v>
      </c>
      <c r="D931" s="1">
        <v>311</v>
      </c>
      <c r="E931" s="1" t="s">
        <v>833</v>
      </c>
      <c r="F931" s="6">
        <v>32874</v>
      </c>
      <c r="G931" s="5">
        <v>2500</v>
      </c>
      <c r="H931" s="5">
        <v>76.934326536623757</v>
      </c>
    </row>
    <row r="932" spans="1:8" x14ac:dyDescent="0.4">
      <c r="A932" s="1" t="s">
        <v>99</v>
      </c>
      <c r="B932" s="1" t="s">
        <v>795</v>
      </c>
      <c r="C932" s="1" t="s">
        <v>3</v>
      </c>
      <c r="D932" s="1">
        <v>311</v>
      </c>
      <c r="E932" s="1" t="s">
        <v>834</v>
      </c>
      <c r="F932" s="6">
        <v>32874</v>
      </c>
      <c r="G932" s="5">
        <v>2500</v>
      </c>
      <c r="H932" s="5">
        <v>76.934326536623757</v>
      </c>
    </row>
    <row r="933" spans="1:8" x14ac:dyDescent="0.4">
      <c r="A933" s="1" t="s">
        <v>99</v>
      </c>
      <c r="B933" s="1" t="s">
        <v>795</v>
      </c>
      <c r="C933" s="1" t="s">
        <v>3</v>
      </c>
      <c r="D933" s="1">
        <v>311</v>
      </c>
      <c r="E933" s="1" t="s">
        <v>835</v>
      </c>
      <c r="F933" s="6">
        <v>43497</v>
      </c>
      <c r="G933" s="5">
        <v>3014.09</v>
      </c>
      <c r="H933" s="5">
        <v>1379.5732779790833</v>
      </c>
    </row>
    <row r="934" spans="1:8" x14ac:dyDescent="0.4">
      <c r="A934" s="1" t="s">
        <v>99</v>
      </c>
      <c r="B934" s="1" t="s">
        <v>795</v>
      </c>
      <c r="C934" s="1" t="s">
        <v>3</v>
      </c>
      <c r="D934" s="1">
        <v>311</v>
      </c>
      <c r="E934" s="1" t="s">
        <v>836</v>
      </c>
      <c r="F934" s="6">
        <v>43647</v>
      </c>
      <c r="G934" s="5">
        <v>3998.23</v>
      </c>
      <c r="H934" s="5">
        <v>1830.0220853439391</v>
      </c>
    </row>
    <row r="935" spans="1:8" x14ac:dyDescent="0.4">
      <c r="A935" s="1" t="s">
        <v>99</v>
      </c>
      <c r="B935" s="1" t="s">
        <v>795</v>
      </c>
      <c r="C935" s="1" t="s">
        <v>3</v>
      </c>
      <c r="D935" s="1">
        <v>343</v>
      </c>
      <c r="E935" s="1" t="s">
        <v>837</v>
      </c>
      <c r="F935" s="6">
        <v>39083</v>
      </c>
      <c r="G935" s="5">
        <v>1000</v>
      </c>
      <c r="H935" s="5">
        <v>153.85402857563724</v>
      </c>
    </row>
    <row r="936" spans="1:8" x14ac:dyDescent="0.4">
      <c r="A936" s="1" t="s">
        <v>99</v>
      </c>
      <c r="B936" s="1" t="s">
        <v>795</v>
      </c>
      <c r="C936" s="1" t="s">
        <v>3</v>
      </c>
      <c r="D936" s="1">
        <v>320</v>
      </c>
      <c r="E936" s="1" t="s">
        <v>838</v>
      </c>
      <c r="F936" s="6">
        <v>42005</v>
      </c>
      <c r="G936" s="5">
        <v>500</v>
      </c>
      <c r="H936" s="5">
        <v>276.92701428781885</v>
      </c>
    </row>
    <row r="937" spans="1:8" x14ac:dyDescent="0.4">
      <c r="A937" s="1" t="s">
        <v>99</v>
      </c>
      <c r="B937" s="1" t="s">
        <v>795</v>
      </c>
      <c r="C937" s="1" t="s">
        <v>3</v>
      </c>
      <c r="D937" s="1">
        <v>311</v>
      </c>
      <c r="E937" s="1" t="s">
        <v>804</v>
      </c>
      <c r="F937" s="6">
        <v>29221</v>
      </c>
      <c r="G937" s="5">
        <v>5000</v>
      </c>
      <c r="H937" s="5">
        <v>0</v>
      </c>
    </row>
    <row r="938" spans="1:8" x14ac:dyDescent="0.4">
      <c r="A938" s="1" t="s">
        <v>99</v>
      </c>
      <c r="B938" s="1" t="s">
        <v>795</v>
      </c>
      <c r="C938" s="1" t="s">
        <v>3</v>
      </c>
      <c r="D938" s="1">
        <v>343</v>
      </c>
      <c r="E938" s="1" t="s">
        <v>806</v>
      </c>
      <c r="F938" s="6">
        <v>40179</v>
      </c>
      <c r="G938" s="5">
        <v>500</v>
      </c>
      <c r="H938" s="5">
        <v>0</v>
      </c>
    </row>
    <row r="939" spans="1:8" x14ac:dyDescent="0.4">
      <c r="A939" s="1" t="s">
        <v>99</v>
      </c>
      <c r="B939" s="1" t="s">
        <v>795</v>
      </c>
      <c r="C939" s="1" t="s">
        <v>3</v>
      </c>
      <c r="D939" s="1">
        <v>331</v>
      </c>
      <c r="E939" s="1" t="s">
        <v>839</v>
      </c>
      <c r="F939" s="6">
        <v>27395</v>
      </c>
      <c r="G939" s="5">
        <v>20000</v>
      </c>
      <c r="H939" s="5">
        <v>0</v>
      </c>
    </row>
    <row r="940" spans="1:8" x14ac:dyDescent="0.4">
      <c r="A940" s="1" t="s">
        <v>99</v>
      </c>
      <c r="B940" s="1" t="s">
        <v>795</v>
      </c>
      <c r="C940" s="1" t="s">
        <v>3</v>
      </c>
      <c r="D940" s="1">
        <v>331</v>
      </c>
      <c r="E940" s="1" t="s">
        <v>840</v>
      </c>
      <c r="F940" s="6">
        <v>27395</v>
      </c>
      <c r="G940" s="5">
        <v>15000</v>
      </c>
      <c r="H940" s="5">
        <v>0</v>
      </c>
    </row>
    <row r="941" spans="1:8" x14ac:dyDescent="0.4">
      <c r="A941" s="1" t="s">
        <v>99</v>
      </c>
      <c r="B941" s="1" t="s">
        <v>795</v>
      </c>
      <c r="C941" s="1" t="s">
        <v>3</v>
      </c>
      <c r="D941" s="1">
        <v>334</v>
      </c>
      <c r="E941" s="1" t="s">
        <v>841</v>
      </c>
      <c r="F941" s="6">
        <v>39448</v>
      </c>
      <c r="G941" s="5">
        <v>250</v>
      </c>
      <c r="H941" s="5">
        <v>50.963507143909283</v>
      </c>
    </row>
    <row r="942" spans="1:8" x14ac:dyDescent="0.4">
      <c r="A942" s="1" t="s">
        <v>99</v>
      </c>
      <c r="B942" s="1" t="s">
        <v>795</v>
      </c>
      <c r="C942" s="1" t="s">
        <v>3</v>
      </c>
      <c r="D942" s="1">
        <v>334</v>
      </c>
      <c r="E942" s="1" t="s">
        <v>842</v>
      </c>
      <c r="F942" s="6">
        <v>39448</v>
      </c>
      <c r="G942" s="5">
        <v>250</v>
      </c>
      <c r="H942" s="5">
        <v>50.963507143909283</v>
      </c>
    </row>
    <row r="943" spans="1:8" x14ac:dyDescent="0.4">
      <c r="A943" s="1" t="s">
        <v>99</v>
      </c>
      <c r="B943" s="1" t="s">
        <v>795</v>
      </c>
      <c r="C943" s="1" t="s">
        <v>3</v>
      </c>
      <c r="D943" s="1">
        <v>307</v>
      </c>
      <c r="E943" s="1" t="s">
        <v>843</v>
      </c>
      <c r="F943" s="6">
        <v>25569</v>
      </c>
      <c r="G943" s="5">
        <v>10000</v>
      </c>
      <c r="H943" s="5">
        <v>0</v>
      </c>
    </row>
    <row r="944" spans="1:8" x14ac:dyDescent="0.4">
      <c r="A944" s="1" t="s">
        <v>99</v>
      </c>
      <c r="B944" s="1" t="s">
        <v>795</v>
      </c>
      <c r="C944" s="1" t="s">
        <v>3</v>
      </c>
      <c r="D944" s="1">
        <v>311</v>
      </c>
      <c r="E944" s="1" t="s">
        <v>822</v>
      </c>
      <c r="F944" s="6">
        <v>37622</v>
      </c>
      <c r="G944" s="5">
        <v>3500</v>
      </c>
      <c r="H944" s="5">
        <v>0</v>
      </c>
    </row>
    <row r="945" spans="1:8" x14ac:dyDescent="0.4">
      <c r="A945" s="1" t="s">
        <v>99</v>
      </c>
      <c r="B945" s="1" t="s">
        <v>795</v>
      </c>
      <c r="C945" s="1" t="s">
        <v>3</v>
      </c>
      <c r="D945" s="1">
        <v>304</v>
      </c>
      <c r="E945" s="1" t="s">
        <v>844</v>
      </c>
      <c r="F945" s="6">
        <v>35431</v>
      </c>
      <c r="G945" s="5">
        <v>2500</v>
      </c>
      <c r="H945" s="5">
        <v>576.93432653662421</v>
      </c>
    </row>
    <row r="946" spans="1:8" x14ac:dyDescent="0.4">
      <c r="A946" s="1" t="s">
        <v>99</v>
      </c>
      <c r="B946" s="1" t="s">
        <v>795</v>
      </c>
      <c r="C946" s="1" t="s">
        <v>3</v>
      </c>
      <c r="D946" s="1">
        <v>311</v>
      </c>
      <c r="E946" s="1" t="s">
        <v>824</v>
      </c>
      <c r="F946" s="6">
        <v>37622</v>
      </c>
      <c r="G946" s="5">
        <v>2500</v>
      </c>
      <c r="H946" s="5">
        <v>0</v>
      </c>
    </row>
    <row r="947" spans="1:8" x14ac:dyDescent="0.4">
      <c r="A947" s="1" t="s">
        <v>99</v>
      </c>
      <c r="B947" s="1" t="s">
        <v>795</v>
      </c>
      <c r="C947" s="1" t="s">
        <v>3</v>
      </c>
      <c r="D947" s="1">
        <v>331</v>
      </c>
      <c r="E947" s="1" t="s">
        <v>845</v>
      </c>
      <c r="F947" s="6">
        <v>25569</v>
      </c>
      <c r="G947" s="5">
        <v>1000</v>
      </c>
      <c r="H947" s="5">
        <v>0</v>
      </c>
    </row>
    <row r="948" spans="1:8" x14ac:dyDescent="0.4">
      <c r="A948" s="1" t="s">
        <v>99</v>
      </c>
      <c r="B948" s="1" t="s">
        <v>795</v>
      </c>
      <c r="C948" s="1" t="s">
        <v>3</v>
      </c>
      <c r="D948" s="1">
        <v>311</v>
      </c>
      <c r="E948" s="1" t="s">
        <v>846</v>
      </c>
      <c r="F948" s="6">
        <v>25569</v>
      </c>
      <c r="G948" s="5">
        <v>200</v>
      </c>
      <c r="H948" s="5">
        <v>0</v>
      </c>
    </row>
    <row r="949" spans="1:8" x14ac:dyDescent="0.4">
      <c r="A949" s="1" t="s">
        <v>99</v>
      </c>
      <c r="B949" s="1" t="s">
        <v>795</v>
      </c>
      <c r="C949" s="1" t="s">
        <v>3</v>
      </c>
      <c r="D949" s="1">
        <v>311</v>
      </c>
      <c r="E949" s="1" t="s">
        <v>847</v>
      </c>
      <c r="F949" s="6">
        <v>43466</v>
      </c>
      <c r="G949" s="5">
        <v>3929.49</v>
      </c>
      <c r="H949" s="5">
        <v>1798.5592334953594</v>
      </c>
    </row>
    <row r="950" spans="1:8" x14ac:dyDescent="0.4">
      <c r="A950" s="1" t="s">
        <v>99</v>
      </c>
      <c r="B950" s="1" t="s">
        <v>795</v>
      </c>
      <c r="C950" s="1" t="s">
        <v>3</v>
      </c>
      <c r="D950" s="1">
        <v>331</v>
      </c>
      <c r="E950" s="1" t="s">
        <v>238</v>
      </c>
      <c r="F950" s="6">
        <v>22682</v>
      </c>
      <c r="G950" s="5">
        <v>45874</v>
      </c>
      <c r="H950" s="5">
        <v>0</v>
      </c>
    </row>
    <row r="951" spans="1:8" x14ac:dyDescent="0.4">
      <c r="A951" s="1" t="s">
        <v>99</v>
      </c>
      <c r="B951" s="1" t="s">
        <v>795</v>
      </c>
      <c r="C951" s="1" t="s">
        <v>3</v>
      </c>
      <c r="D951" s="1">
        <v>311</v>
      </c>
      <c r="E951" s="1" t="s">
        <v>848</v>
      </c>
      <c r="F951" s="6">
        <v>31530</v>
      </c>
      <c r="G951" s="5">
        <v>4860</v>
      </c>
      <c r="H951" s="5">
        <v>0</v>
      </c>
    </row>
    <row r="952" spans="1:8" x14ac:dyDescent="0.4">
      <c r="A952" s="1" t="s">
        <v>99</v>
      </c>
      <c r="B952" s="1" t="s">
        <v>795</v>
      </c>
      <c r="C952" s="1" t="s">
        <v>3</v>
      </c>
      <c r="D952" s="1">
        <v>320</v>
      </c>
      <c r="E952" s="1" t="s">
        <v>849</v>
      </c>
      <c r="F952" s="6">
        <v>32737</v>
      </c>
      <c r="G952" s="5">
        <v>1450</v>
      </c>
      <c r="H952" s="5">
        <v>0</v>
      </c>
    </row>
    <row r="953" spans="1:8" x14ac:dyDescent="0.4">
      <c r="A953" s="1" t="s">
        <v>99</v>
      </c>
      <c r="B953" s="1" t="s">
        <v>795</v>
      </c>
      <c r="C953" s="1" t="s">
        <v>3</v>
      </c>
      <c r="D953" s="1">
        <v>348</v>
      </c>
      <c r="E953" s="1" t="s">
        <v>850</v>
      </c>
      <c r="F953" s="6">
        <v>37591</v>
      </c>
      <c r="G953" s="5">
        <v>13703</v>
      </c>
      <c r="H953" s="5">
        <v>0</v>
      </c>
    </row>
    <row r="954" spans="1:8" x14ac:dyDescent="0.4">
      <c r="A954" s="1" t="s">
        <v>99</v>
      </c>
      <c r="B954" s="1" t="s">
        <v>795</v>
      </c>
      <c r="C954" s="1" t="s">
        <v>3</v>
      </c>
      <c r="D954" s="1">
        <v>311</v>
      </c>
      <c r="E954" s="1" t="s">
        <v>851</v>
      </c>
      <c r="F954" s="6">
        <v>37865</v>
      </c>
      <c r="G954" s="5">
        <v>5017</v>
      </c>
      <c r="H954" s="5">
        <v>0</v>
      </c>
    </row>
    <row r="955" spans="1:8" x14ac:dyDescent="0.4">
      <c r="A955" s="1" t="s">
        <v>99</v>
      </c>
      <c r="B955" s="1" t="s">
        <v>795</v>
      </c>
      <c r="C955" s="1" t="s">
        <v>3</v>
      </c>
      <c r="D955" s="1">
        <v>331</v>
      </c>
      <c r="E955" s="1" t="s">
        <v>852</v>
      </c>
      <c r="F955" s="6">
        <v>34028</v>
      </c>
      <c r="G955" s="5">
        <v>107374</v>
      </c>
      <c r="H955" s="5">
        <v>41146.605652378872</v>
      </c>
    </row>
    <row r="956" spans="1:8" x14ac:dyDescent="0.4">
      <c r="A956" s="1" t="s">
        <v>99</v>
      </c>
      <c r="B956" s="1" t="s">
        <v>795</v>
      </c>
      <c r="C956" s="1" t="s">
        <v>3</v>
      </c>
      <c r="D956" s="1">
        <v>311</v>
      </c>
      <c r="E956" s="1" t="s">
        <v>853</v>
      </c>
      <c r="F956" s="6">
        <v>34028</v>
      </c>
      <c r="G956" s="5">
        <v>27864</v>
      </c>
      <c r="H956" s="5">
        <v>0</v>
      </c>
    </row>
    <row r="957" spans="1:8" x14ac:dyDescent="0.4">
      <c r="A957" s="1" t="s">
        <v>99</v>
      </c>
      <c r="B957" s="1" t="s">
        <v>795</v>
      </c>
      <c r="C957" s="1" t="s">
        <v>3</v>
      </c>
      <c r="D957" s="1">
        <v>304</v>
      </c>
      <c r="E957" s="1" t="s">
        <v>207</v>
      </c>
      <c r="F957" s="6">
        <v>34028</v>
      </c>
      <c r="G957" s="5">
        <v>3471</v>
      </c>
      <c r="H957" s="5">
        <v>412.59419039202066</v>
      </c>
    </row>
    <row r="958" spans="1:8" x14ac:dyDescent="0.4">
      <c r="A958" s="1" t="s">
        <v>99</v>
      </c>
      <c r="B958" s="1" t="s">
        <v>795</v>
      </c>
      <c r="C958" s="1" t="s">
        <v>3</v>
      </c>
      <c r="D958" s="1">
        <v>348</v>
      </c>
      <c r="E958" s="1" t="s">
        <v>389</v>
      </c>
      <c r="F958" s="6">
        <v>33970</v>
      </c>
      <c r="G958" s="5">
        <v>11123</v>
      </c>
      <c r="H958" s="5">
        <v>0</v>
      </c>
    </row>
    <row r="959" spans="1:8" x14ac:dyDescent="0.4">
      <c r="A959" s="1" t="s">
        <v>99</v>
      </c>
      <c r="B959" s="1" t="s">
        <v>795</v>
      </c>
      <c r="C959" s="1" t="s">
        <v>3</v>
      </c>
      <c r="D959" s="1">
        <v>304</v>
      </c>
      <c r="E959" s="1" t="s">
        <v>854</v>
      </c>
      <c r="F959" s="6">
        <v>34335</v>
      </c>
      <c r="G959" s="5">
        <v>951</v>
      </c>
      <c r="H959" s="5">
        <v>137.95153210024637</v>
      </c>
    </row>
    <row r="960" spans="1:8" x14ac:dyDescent="0.4">
      <c r="A960" s="1" t="s">
        <v>99</v>
      </c>
      <c r="B960" s="1" t="s">
        <v>795</v>
      </c>
      <c r="C960" s="1" t="s">
        <v>3</v>
      </c>
      <c r="D960" s="1">
        <v>307</v>
      </c>
      <c r="E960" s="1" t="s">
        <v>855</v>
      </c>
      <c r="F960" s="6">
        <v>42185</v>
      </c>
      <c r="G960" s="5">
        <v>4849</v>
      </c>
      <c r="H960" s="5">
        <v>3199.1272143172764</v>
      </c>
    </row>
    <row r="961" spans="1:8" x14ac:dyDescent="0.4">
      <c r="A961" s="1" t="s">
        <v>99</v>
      </c>
      <c r="B961" s="1" t="s">
        <v>795</v>
      </c>
      <c r="C961" s="1" t="s">
        <v>3</v>
      </c>
      <c r="D961" s="1">
        <v>307</v>
      </c>
      <c r="E961" s="1" t="s">
        <v>856</v>
      </c>
      <c r="F961" s="6">
        <v>36160</v>
      </c>
      <c r="G961" s="5">
        <v>37956</v>
      </c>
      <c r="H961" s="5">
        <v>0</v>
      </c>
    </row>
    <row r="962" spans="1:8" x14ac:dyDescent="0.4">
      <c r="A962" s="1" t="s">
        <v>99</v>
      </c>
      <c r="B962" s="1" t="s">
        <v>795</v>
      </c>
      <c r="C962" s="1" t="s">
        <v>3</v>
      </c>
      <c r="D962" s="1">
        <v>304</v>
      </c>
      <c r="E962" s="1" t="s">
        <v>857</v>
      </c>
      <c r="F962" s="6">
        <v>42185</v>
      </c>
      <c r="G962" s="5">
        <v>4405</v>
      </c>
      <c r="H962" s="5">
        <v>3334.4273309765772</v>
      </c>
    </row>
    <row r="963" spans="1:8" x14ac:dyDescent="0.4">
      <c r="A963" s="1" t="s">
        <v>99</v>
      </c>
      <c r="B963" s="1" t="s">
        <v>795</v>
      </c>
      <c r="C963" s="1" t="s">
        <v>3</v>
      </c>
      <c r="D963" s="1">
        <v>307</v>
      </c>
      <c r="E963" s="1" t="s">
        <v>858</v>
      </c>
      <c r="F963" s="6">
        <v>36411</v>
      </c>
      <c r="G963" s="5">
        <v>2157</v>
      </c>
      <c r="H963" s="5">
        <v>64.170511710119627</v>
      </c>
    </row>
    <row r="964" spans="1:8" x14ac:dyDescent="0.4">
      <c r="A964" s="1" t="s">
        <v>99</v>
      </c>
      <c r="B964" s="1" t="s">
        <v>795</v>
      </c>
      <c r="C964" s="1" t="s">
        <v>3</v>
      </c>
      <c r="D964" s="1">
        <v>307</v>
      </c>
      <c r="E964" s="1" t="s">
        <v>858</v>
      </c>
      <c r="F964" s="6">
        <v>37226</v>
      </c>
      <c r="G964" s="5">
        <v>4695</v>
      </c>
      <c r="H964" s="5">
        <v>562.22573133009337</v>
      </c>
    </row>
    <row r="965" spans="1:8" x14ac:dyDescent="0.4">
      <c r="A965" s="1" t="s">
        <v>99</v>
      </c>
      <c r="B965" s="1" t="s">
        <v>795</v>
      </c>
      <c r="C965" s="1" t="s">
        <v>3</v>
      </c>
      <c r="D965" s="1">
        <v>307</v>
      </c>
      <c r="E965" s="1" t="s">
        <v>858</v>
      </c>
      <c r="F965" s="6">
        <v>37591</v>
      </c>
      <c r="G965" s="5">
        <v>17320</v>
      </c>
      <c r="H965" s="5">
        <v>2766.868086610697</v>
      </c>
    </row>
    <row r="966" spans="1:8" x14ac:dyDescent="0.4">
      <c r="A966" s="1" t="s">
        <v>99</v>
      </c>
      <c r="B966" s="1" t="s">
        <v>795</v>
      </c>
      <c r="C966" s="1" t="s">
        <v>3</v>
      </c>
      <c r="D966" s="1">
        <v>307</v>
      </c>
      <c r="E966" s="1" t="s">
        <v>859</v>
      </c>
      <c r="F966" s="6">
        <v>37803</v>
      </c>
      <c r="G966" s="5">
        <v>1657</v>
      </c>
      <c r="H966" s="5">
        <v>303.36890027986465</v>
      </c>
    </row>
    <row r="967" spans="1:8" x14ac:dyDescent="0.4">
      <c r="A967" s="1" t="s">
        <v>99</v>
      </c>
      <c r="B967" s="1" t="s">
        <v>795</v>
      </c>
      <c r="C967" s="1" t="s">
        <v>3</v>
      </c>
      <c r="D967" s="1">
        <v>304</v>
      </c>
      <c r="E967" s="1" t="s">
        <v>860</v>
      </c>
      <c r="F967" s="6">
        <v>37956</v>
      </c>
      <c r="G967" s="5">
        <v>13902</v>
      </c>
      <c r="H967" s="5">
        <v>5955.5164030048554</v>
      </c>
    </row>
    <row r="968" spans="1:8" x14ac:dyDescent="0.4">
      <c r="A968" s="1" t="s">
        <v>99</v>
      </c>
      <c r="B968" s="1" t="s">
        <v>795</v>
      </c>
      <c r="C968" s="1" t="s">
        <v>3</v>
      </c>
      <c r="D968" s="1">
        <v>311</v>
      </c>
      <c r="E968" s="1" t="s">
        <v>802</v>
      </c>
      <c r="F968" s="6">
        <v>39264</v>
      </c>
      <c r="G968" s="5">
        <v>2029</v>
      </c>
      <c r="H968" s="5">
        <v>362.8948239799679</v>
      </c>
    </row>
    <row r="969" spans="1:8" x14ac:dyDescent="0.4">
      <c r="A969" s="1" t="s">
        <v>99</v>
      </c>
      <c r="B969" s="1" t="s">
        <v>795</v>
      </c>
      <c r="C969" s="1" t="s">
        <v>3</v>
      </c>
      <c r="D969" s="1">
        <v>311</v>
      </c>
      <c r="E969" s="1" t="s">
        <v>861</v>
      </c>
      <c r="F969" s="6">
        <v>39601</v>
      </c>
      <c r="G969" s="5">
        <v>8595</v>
      </c>
      <c r="H969" s="5">
        <v>1931.1878756076003</v>
      </c>
    </row>
    <row r="970" spans="1:8" x14ac:dyDescent="0.4">
      <c r="A970" s="1" t="s">
        <v>99</v>
      </c>
      <c r="B970" s="1" t="s">
        <v>795</v>
      </c>
      <c r="C970" s="1" t="s">
        <v>3</v>
      </c>
      <c r="D970" s="1">
        <v>334</v>
      </c>
      <c r="E970" s="1" t="s">
        <v>862</v>
      </c>
      <c r="F970" s="6">
        <v>39660</v>
      </c>
      <c r="G970" s="5">
        <v>7208</v>
      </c>
      <c r="H970" s="5">
        <v>1649.5798379731932</v>
      </c>
    </row>
    <row r="971" spans="1:8" x14ac:dyDescent="0.4">
      <c r="A971" s="1" t="s">
        <v>99</v>
      </c>
      <c r="B971" s="1" t="s">
        <v>795</v>
      </c>
      <c r="C971" s="1" t="s">
        <v>3</v>
      </c>
      <c r="D971" s="1">
        <v>320</v>
      </c>
      <c r="E971" s="1" t="s">
        <v>863</v>
      </c>
      <c r="F971" s="6">
        <v>43525</v>
      </c>
      <c r="G971" s="5">
        <v>274213.45</v>
      </c>
      <c r="H971" s="5">
        <v>125509.70544424796</v>
      </c>
    </row>
    <row r="972" spans="1:8" x14ac:dyDescent="0.4">
      <c r="A972" s="1" t="s">
        <v>99</v>
      </c>
      <c r="B972" s="1" t="s">
        <v>795</v>
      </c>
      <c r="C972" s="1" t="s">
        <v>3</v>
      </c>
      <c r="D972" s="1">
        <v>331</v>
      </c>
      <c r="E972" s="1" t="s">
        <v>864</v>
      </c>
      <c r="F972" s="6">
        <v>43497</v>
      </c>
      <c r="G972" s="5">
        <v>7000</v>
      </c>
      <c r="H972" s="5">
        <v>6240.7912800117792</v>
      </c>
    </row>
    <row r="973" spans="1:8" x14ac:dyDescent="0.4">
      <c r="A973" s="1" t="s">
        <v>99</v>
      </c>
      <c r="B973" s="1" t="s">
        <v>795</v>
      </c>
      <c r="C973" s="1" t="s">
        <v>3</v>
      </c>
      <c r="D973" s="1">
        <v>339</v>
      </c>
      <c r="E973" s="1" t="s">
        <v>865</v>
      </c>
      <c r="F973" s="6">
        <v>43626</v>
      </c>
      <c r="G973" s="5">
        <v>1258</v>
      </c>
      <c r="H973" s="5">
        <v>575.79673589630272</v>
      </c>
    </row>
    <row r="974" spans="1:8" x14ac:dyDescent="0.4">
      <c r="A974" s="1" t="s">
        <v>99</v>
      </c>
      <c r="B974" s="1" t="s">
        <v>795</v>
      </c>
      <c r="C974" s="1" t="s">
        <v>3</v>
      </c>
      <c r="D974" s="1">
        <v>339</v>
      </c>
      <c r="E974" s="1" t="s">
        <v>866</v>
      </c>
      <c r="F974" s="6">
        <v>43630</v>
      </c>
      <c r="G974" s="5">
        <v>730</v>
      </c>
      <c r="H974" s="5">
        <v>0</v>
      </c>
    </row>
    <row r="975" spans="1:8" x14ac:dyDescent="0.4">
      <c r="A975" s="1" t="s">
        <v>99</v>
      </c>
      <c r="B975" s="1" t="s">
        <v>867</v>
      </c>
      <c r="C975" s="1" t="s">
        <v>3</v>
      </c>
      <c r="D975" s="1">
        <v>346</v>
      </c>
      <c r="E975" s="1" t="s">
        <v>868</v>
      </c>
      <c r="F975" s="6">
        <v>45169</v>
      </c>
      <c r="G975" s="5">
        <v>4893.17</v>
      </c>
      <c r="H975" s="5">
        <v>4689.2879166666671</v>
      </c>
    </row>
    <row r="976" spans="1:8" x14ac:dyDescent="0.4">
      <c r="A976" s="1" t="s">
        <v>99</v>
      </c>
      <c r="B976" s="1" t="s">
        <v>867</v>
      </c>
      <c r="C976" s="1" t="s">
        <v>3</v>
      </c>
      <c r="D976" s="1">
        <v>346</v>
      </c>
      <c r="E976" s="1" t="s">
        <v>869</v>
      </c>
      <c r="F976" s="6">
        <v>45169</v>
      </c>
      <c r="G976" s="5">
        <v>7630.58</v>
      </c>
      <c r="H976" s="5">
        <v>7312.6391666666677</v>
      </c>
    </row>
    <row r="977" spans="1:8" x14ac:dyDescent="0.4">
      <c r="A977" s="1" t="s">
        <v>99</v>
      </c>
      <c r="B977" s="1" t="s">
        <v>867</v>
      </c>
      <c r="C977" s="1" t="s">
        <v>3</v>
      </c>
      <c r="D977" s="1">
        <v>348</v>
      </c>
      <c r="E977" s="1" t="s">
        <v>870</v>
      </c>
      <c r="F977" s="6">
        <v>45000</v>
      </c>
      <c r="G977" s="5">
        <v>5478.08</v>
      </c>
      <c r="H977" s="5">
        <v>5021.5733333333355</v>
      </c>
    </row>
    <row r="978" spans="1:8" x14ac:dyDescent="0.4">
      <c r="A978" s="1" t="s">
        <v>99</v>
      </c>
      <c r="B978" s="1" t="s">
        <v>867</v>
      </c>
      <c r="C978" s="1" t="s">
        <v>3</v>
      </c>
      <c r="D978" s="1">
        <v>348</v>
      </c>
      <c r="E978" s="1" t="s">
        <v>111</v>
      </c>
      <c r="F978" s="6">
        <v>45223</v>
      </c>
      <c r="G978" s="5">
        <v>1126.73</v>
      </c>
      <c r="H978" s="5">
        <v>1098.5617500000001</v>
      </c>
    </row>
    <row r="979" spans="1:8" x14ac:dyDescent="0.4">
      <c r="A979" s="1" t="s">
        <v>99</v>
      </c>
      <c r="B979" s="1" t="s">
        <v>867</v>
      </c>
      <c r="C979" s="1" t="s">
        <v>3</v>
      </c>
      <c r="D979" s="1">
        <v>311</v>
      </c>
      <c r="E979" s="1" t="s">
        <v>871</v>
      </c>
      <c r="F979" s="6">
        <v>45170</v>
      </c>
      <c r="G979" s="5">
        <v>2178.19</v>
      </c>
      <c r="H979" s="5">
        <v>2149.1474666666668</v>
      </c>
    </row>
    <row r="980" spans="1:8" x14ac:dyDescent="0.4">
      <c r="A980" s="1" t="s">
        <v>99</v>
      </c>
      <c r="B980" s="1" t="s">
        <v>872</v>
      </c>
      <c r="C980" s="1" t="s">
        <v>3</v>
      </c>
      <c r="D980" s="1">
        <v>303</v>
      </c>
      <c r="E980" s="1" t="s">
        <v>873</v>
      </c>
      <c r="F980" s="6">
        <v>23193</v>
      </c>
      <c r="G980" s="5">
        <v>40000</v>
      </c>
      <c r="H980" s="5">
        <v>40000</v>
      </c>
    </row>
    <row r="981" spans="1:8" x14ac:dyDescent="0.4">
      <c r="A981" s="1" t="s">
        <v>99</v>
      </c>
      <c r="B981" s="1" t="s">
        <v>872</v>
      </c>
      <c r="C981" s="1" t="s">
        <v>3</v>
      </c>
      <c r="D981" s="1">
        <v>303</v>
      </c>
      <c r="E981" s="1" t="s">
        <v>874</v>
      </c>
      <c r="F981" s="6">
        <v>23193</v>
      </c>
      <c r="G981" s="5">
        <v>23000</v>
      </c>
      <c r="H981" s="5">
        <v>23000</v>
      </c>
    </row>
    <row r="982" spans="1:8" x14ac:dyDescent="0.4">
      <c r="A982" s="1" t="s">
        <v>99</v>
      </c>
      <c r="B982" s="1" t="s">
        <v>872</v>
      </c>
      <c r="C982" s="1" t="s">
        <v>3</v>
      </c>
      <c r="D982" s="1">
        <v>331</v>
      </c>
      <c r="E982" s="1" t="s">
        <v>875</v>
      </c>
      <c r="F982" s="6">
        <v>29037</v>
      </c>
      <c r="G982" s="5">
        <v>1600</v>
      </c>
      <c r="H982" s="5">
        <v>176</v>
      </c>
    </row>
    <row r="983" spans="1:8" x14ac:dyDescent="0.4">
      <c r="A983" s="1" t="s">
        <v>99</v>
      </c>
      <c r="B983" s="1" t="s">
        <v>872</v>
      </c>
      <c r="C983" s="1" t="s">
        <v>3</v>
      </c>
      <c r="D983" s="1">
        <v>331</v>
      </c>
      <c r="E983" s="1" t="s">
        <v>876</v>
      </c>
      <c r="F983" s="6">
        <v>29037</v>
      </c>
      <c r="G983" s="5">
        <v>17644</v>
      </c>
      <c r="H983" s="5">
        <v>1940.8400000000001</v>
      </c>
    </row>
    <row r="984" spans="1:8" x14ac:dyDescent="0.4">
      <c r="A984" s="1" t="s">
        <v>99</v>
      </c>
      <c r="B984" s="1" t="s">
        <v>872</v>
      </c>
      <c r="C984" s="1" t="s">
        <v>3</v>
      </c>
      <c r="D984" s="1">
        <v>335</v>
      </c>
      <c r="E984" s="1" t="s">
        <v>877</v>
      </c>
      <c r="F984" s="6">
        <v>29037</v>
      </c>
      <c r="G984" s="5">
        <v>1800</v>
      </c>
      <c r="H984" s="5">
        <v>0</v>
      </c>
    </row>
    <row r="985" spans="1:8" x14ac:dyDescent="0.4">
      <c r="A985" s="1" t="s">
        <v>99</v>
      </c>
      <c r="B985" s="1" t="s">
        <v>872</v>
      </c>
      <c r="C985" s="1" t="s">
        <v>3</v>
      </c>
      <c r="D985" s="1">
        <v>331</v>
      </c>
      <c r="E985" s="1" t="s">
        <v>878</v>
      </c>
      <c r="F985" s="6">
        <v>33055</v>
      </c>
      <c r="G985" s="5">
        <v>10300</v>
      </c>
      <c r="H985" s="5">
        <v>3399.0000000000018</v>
      </c>
    </row>
    <row r="986" spans="1:8" x14ac:dyDescent="0.4">
      <c r="A986" s="1" t="s">
        <v>99</v>
      </c>
      <c r="B986" s="1" t="s">
        <v>872</v>
      </c>
      <c r="C986" s="1" t="s">
        <v>3</v>
      </c>
      <c r="D986" s="1">
        <v>330</v>
      </c>
      <c r="E986" s="1" t="s">
        <v>879</v>
      </c>
      <c r="F986" s="6">
        <v>33055</v>
      </c>
      <c r="G986" s="5">
        <v>2363</v>
      </c>
      <c r="H986" s="5">
        <v>0</v>
      </c>
    </row>
    <row r="987" spans="1:8" x14ac:dyDescent="0.4">
      <c r="A987" s="1" t="s">
        <v>99</v>
      </c>
      <c r="B987" s="1" t="s">
        <v>872</v>
      </c>
      <c r="C987" s="1" t="s">
        <v>3</v>
      </c>
      <c r="D987" s="1">
        <v>334</v>
      </c>
      <c r="E987" s="1" t="s">
        <v>880</v>
      </c>
      <c r="F987" s="6">
        <v>36708</v>
      </c>
      <c r="G987" s="5">
        <v>500</v>
      </c>
      <c r="H987" s="5">
        <v>0</v>
      </c>
    </row>
    <row r="988" spans="1:8" x14ac:dyDescent="0.4">
      <c r="A988" s="1" t="s">
        <v>99</v>
      </c>
      <c r="B988" s="1" t="s">
        <v>872</v>
      </c>
      <c r="C988" s="1" t="s">
        <v>3</v>
      </c>
      <c r="D988" s="1">
        <v>304</v>
      </c>
      <c r="E988" s="1" t="s">
        <v>237</v>
      </c>
      <c r="F988" s="6">
        <v>36708</v>
      </c>
      <c r="G988" s="5">
        <v>2700</v>
      </c>
      <c r="H988" s="5">
        <v>0</v>
      </c>
    </row>
    <row r="989" spans="1:8" x14ac:dyDescent="0.4">
      <c r="A989" s="1" t="s">
        <v>99</v>
      </c>
      <c r="B989" s="1" t="s">
        <v>872</v>
      </c>
      <c r="C989" s="1" t="s">
        <v>3</v>
      </c>
      <c r="D989" s="1">
        <v>331</v>
      </c>
      <c r="E989" s="1" t="s">
        <v>881</v>
      </c>
      <c r="F989" s="6">
        <v>36708</v>
      </c>
      <c r="G989" s="5">
        <v>5537</v>
      </c>
      <c r="H989" s="5">
        <v>2934.6099999999988</v>
      </c>
    </row>
    <row r="990" spans="1:8" x14ac:dyDescent="0.4">
      <c r="A990" s="1" t="s">
        <v>99</v>
      </c>
      <c r="B990" s="1" t="s">
        <v>872</v>
      </c>
      <c r="C990" s="1" t="s">
        <v>3</v>
      </c>
      <c r="D990" s="1">
        <v>330</v>
      </c>
      <c r="E990" s="1" t="s">
        <v>882</v>
      </c>
      <c r="F990" s="6">
        <v>36708</v>
      </c>
      <c r="G990" s="5">
        <v>75000</v>
      </c>
      <c r="H990" s="5">
        <v>39750</v>
      </c>
    </row>
    <row r="991" spans="1:8" x14ac:dyDescent="0.4">
      <c r="A991" s="1" t="s">
        <v>99</v>
      </c>
      <c r="B991" s="1" t="s">
        <v>872</v>
      </c>
      <c r="C991" s="1" t="s">
        <v>3</v>
      </c>
      <c r="D991" s="1">
        <v>348</v>
      </c>
      <c r="E991" s="1" t="s">
        <v>883</v>
      </c>
      <c r="F991" s="6">
        <v>36708</v>
      </c>
      <c r="G991" s="5">
        <v>16000</v>
      </c>
      <c r="H991" s="5">
        <v>0</v>
      </c>
    </row>
    <row r="992" spans="1:8" x14ac:dyDescent="0.4">
      <c r="A992" s="1" t="s">
        <v>99</v>
      </c>
      <c r="B992" s="1" t="s">
        <v>872</v>
      </c>
      <c r="C992" s="1" t="s">
        <v>3</v>
      </c>
      <c r="D992" s="1">
        <v>348</v>
      </c>
      <c r="E992" s="1" t="s">
        <v>81</v>
      </c>
      <c r="F992" s="6">
        <v>37803</v>
      </c>
      <c r="G992" s="5">
        <v>3000</v>
      </c>
      <c r="H992" s="5">
        <v>0</v>
      </c>
    </row>
    <row r="993" spans="1:8" x14ac:dyDescent="0.4">
      <c r="A993" s="1" t="s">
        <v>99</v>
      </c>
      <c r="B993" s="1" t="s">
        <v>872</v>
      </c>
      <c r="C993" s="1" t="s">
        <v>3</v>
      </c>
      <c r="D993" s="1">
        <v>311</v>
      </c>
      <c r="E993" s="1" t="s">
        <v>884</v>
      </c>
      <c r="F993" s="6">
        <v>38534</v>
      </c>
      <c r="G993" s="5">
        <v>2247</v>
      </c>
      <c r="H993" s="5">
        <v>168.52500000000009</v>
      </c>
    </row>
    <row r="994" spans="1:8" x14ac:dyDescent="0.4">
      <c r="A994" s="1" t="s">
        <v>99</v>
      </c>
      <c r="B994" s="1" t="s">
        <v>872</v>
      </c>
      <c r="C994" s="1" t="s">
        <v>3</v>
      </c>
      <c r="D994" s="1">
        <v>311</v>
      </c>
      <c r="E994" s="1" t="s">
        <v>885</v>
      </c>
      <c r="F994" s="6">
        <v>38534</v>
      </c>
      <c r="G994" s="5">
        <v>1000</v>
      </c>
      <c r="H994" s="5">
        <v>75</v>
      </c>
    </row>
    <row r="995" spans="1:8" x14ac:dyDescent="0.4">
      <c r="A995" s="1" t="s">
        <v>99</v>
      </c>
      <c r="B995" s="1" t="s">
        <v>872</v>
      </c>
      <c r="C995" s="1" t="s">
        <v>3</v>
      </c>
      <c r="D995" s="1">
        <v>342</v>
      </c>
      <c r="E995" s="1" t="s">
        <v>886</v>
      </c>
      <c r="F995" s="6">
        <v>38534</v>
      </c>
      <c r="G995" s="5">
        <v>2000</v>
      </c>
      <c r="H995" s="5">
        <v>0</v>
      </c>
    </row>
    <row r="996" spans="1:8" x14ac:dyDescent="0.4">
      <c r="A996" s="1" t="s">
        <v>99</v>
      </c>
      <c r="B996" s="1" t="s">
        <v>872</v>
      </c>
      <c r="C996" s="1" t="s">
        <v>3</v>
      </c>
      <c r="D996" s="1">
        <v>334</v>
      </c>
      <c r="E996" s="1" t="s">
        <v>887</v>
      </c>
      <c r="F996" s="6">
        <v>38534</v>
      </c>
      <c r="G996" s="5">
        <v>9246</v>
      </c>
      <c r="H996" s="5">
        <v>693.45000000000073</v>
      </c>
    </row>
    <row r="997" spans="1:8" x14ac:dyDescent="0.4">
      <c r="A997" s="1" t="s">
        <v>99</v>
      </c>
      <c r="B997" s="1" t="s">
        <v>872</v>
      </c>
      <c r="C997" s="1" t="s">
        <v>3</v>
      </c>
      <c r="D997" s="1">
        <v>334</v>
      </c>
      <c r="E997" s="1" t="s">
        <v>887</v>
      </c>
      <c r="F997" s="6">
        <v>38899</v>
      </c>
      <c r="G997" s="5">
        <v>980</v>
      </c>
      <c r="H997" s="5">
        <v>122.5</v>
      </c>
    </row>
    <row r="998" spans="1:8" x14ac:dyDescent="0.4">
      <c r="A998" s="1" t="s">
        <v>99</v>
      </c>
      <c r="B998" s="1" t="s">
        <v>872</v>
      </c>
      <c r="C998" s="1" t="s">
        <v>3</v>
      </c>
      <c r="D998" s="1">
        <v>304</v>
      </c>
      <c r="E998" s="1" t="s">
        <v>888</v>
      </c>
      <c r="F998" s="6">
        <v>38899</v>
      </c>
      <c r="G998" s="5">
        <v>5000</v>
      </c>
      <c r="H998" s="5">
        <v>2500</v>
      </c>
    </row>
    <row r="999" spans="1:8" x14ac:dyDescent="0.4">
      <c r="A999" s="1" t="s">
        <v>99</v>
      </c>
      <c r="B999" s="1" t="s">
        <v>872</v>
      </c>
      <c r="C999" s="1" t="s">
        <v>3</v>
      </c>
      <c r="D999" s="1">
        <v>311</v>
      </c>
      <c r="E999" s="1" t="s">
        <v>889</v>
      </c>
      <c r="F999" s="6">
        <v>38899</v>
      </c>
      <c r="G999" s="5">
        <v>3424</v>
      </c>
      <c r="H999" s="5">
        <v>428.00000000000091</v>
      </c>
    </row>
    <row r="1000" spans="1:8" x14ac:dyDescent="0.4">
      <c r="A1000" s="1" t="s">
        <v>99</v>
      </c>
      <c r="B1000" s="1" t="s">
        <v>872</v>
      </c>
      <c r="C1000" s="1" t="s">
        <v>3</v>
      </c>
      <c r="D1000" s="1">
        <v>330</v>
      </c>
      <c r="E1000" s="1" t="s">
        <v>890</v>
      </c>
      <c r="F1000" s="6">
        <v>38899</v>
      </c>
      <c r="G1000" s="5">
        <v>5457</v>
      </c>
      <c r="H1000" s="5">
        <v>1637.0999999999995</v>
      </c>
    </row>
    <row r="1001" spans="1:8" x14ac:dyDescent="0.4">
      <c r="A1001" s="1" t="s">
        <v>99</v>
      </c>
      <c r="B1001" s="1" t="s">
        <v>872</v>
      </c>
      <c r="C1001" s="1" t="s">
        <v>3</v>
      </c>
      <c r="D1001" s="1">
        <v>347</v>
      </c>
      <c r="E1001" s="1" t="s">
        <v>237</v>
      </c>
      <c r="F1001" s="6">
        <v>38899</v>
      </c>
      <c r="G1001" s="5">
        <v>2187</v>
      </c>
      <c r="H1001" s="5">
        <v>0</v>
      </c>
    </row>
    <row r="1002" spans="1:8" x14ac:dyDescent="0.4">
      <c r="A1002" s="1" t="s">
        <v>99</v>
      </c>
      <c r="B1002" s="1" t="s">
        <v>872</v>
      </c>
      <c r="C1002" s="1" t="s">
        <v>3</v>
      </c>
      <c r="D1002" s="1">
        <v>304</v>
      </c>
      <c r="E1002" s="1" t="s">
        <v>891</v>
      </c>
      <c r="F1002" s="6">
        <v>38899</v>
      </c>
      <c r="G1002" s="5">
        <v>7000</v>
      </c>
      <c r="H1002" s="5">
        <v>3500.0000000000018</v>
      </c>
    </row>
    <row r="1003" spans="1:8" x14ac:dyDescent="0.4">
      <c r="A1003" s="1" t="s">
        <v>99</v>
      </c>
      <c r="B1003" s="1" t="s">
        <v>872</v>
      </c>
      <c r="C1003" s="1" t="s">
        <v>3</v>
      </c>
      <c r="D1003" s="1">
        <v>334</v>
      </c>
      <c r="E1003" s="1" t="s">
        <v>892</v>
      </c>
      <c r="F1003" s="6">
        <v>38899</v>
      </c>
      <c r="G1003" s="5">
        <v>100</v>
      </c>
      <c r="H1003" s="5">
        <v>12.500000000000014</v>
      </c>
    </row>
    <row r="1004" spans="1:8" x14ac:dyDescent="0.4">
      <c r="A1004" s="1" t="s">
        <v>99</v>
      </c>
      <c r="B1004" s="1" t="s">
        <v>872</v>
      </c>
      <c r="C1004" s="1" t="s">
        <v>3</v>
      </c>
      <c r="D1004" s="1">
        <v>330</v>
      </c>
      <c r="E1004" s="1" t="s">
        <v>893</v>
      </c>
      <c r="F1004" s="6">
        <v>38899</v>
      </c>
      <c r="G1004" s="5">
        <v>10000</v>
      </c>
      <c r="H1004" s="5">
        <v>6499.9999999999973</v>
      </c>
    </row>
    <row r="1005" spans="1:8" x14ac:dyDescent="0.4">
      <c r="A1005" s="1" t="s">
        <v>99</v>
      </c>
      <c r="B1005" s="1" t="s">
        <v>872</v>
      </c>
      <c r="C1005" s="1" t="s">
        <v>3</v>
      </c>
      <c r="D1005" s="1">
        <v>320</v>
      </c>
      <c r="E1005" s="1" t="s">
        <v>894</v>
      </c>
      <c r="F1005" s="6">
        <v>39630</v>
      </c>
      <c r="G1005" s="5">
        <v>400</v>
      </c>
      <c r="H1005" s="5">
        <v>89.999999999999943</v>
      </c>
    </row>
    <row r="1006" spans="1:8" x14ac:dyDescent="0.4">
      <c r="A1006" s="1" t="s">
        <v>99</v>
      </c>
      <c r="B1006" s="1" t="s">
        <v>872</v>
      </c>
      <c r="C1006" s="1" t="s">
        <v>3</v>
      </c>
      <c r="D1006" s="1">
        <v>311</v>
      </c>
      <c r="E1006" s="1" t="s">
        <v>895</v>
      </c>
      <c r="F1006" s="6">
        <v>39630</v>
      </c>
      <c r="G1006" s="5">
        <v>3507</v>
      </c>
      <c r="H1006" s="5">
        <v>789.07500000000073</v>
      </c>
    </row>
    <row r="1007" spans="1:8" x14ac:dyDescent="0.4">
      <c r="A1007" s="1" t="s">
        <v>99</v>
      </c>
      <c r="B1007" s="1" t="s">
        <v>872</v>
      </c>
      <c r="C1007" s="1" t="s">
        <v>3</v>
      </c>
      <c r="D1007" s="1">
        <v>334</v>
      </c>
      <c r="E1007" s="1" t="s">
        <v>887</v>
      </c>
      <c r="F1007" s="6">
        <v>39630</v>
      </c>
      <c r="G1007" s="5">
        <v>3190</v>
      </c>
      <c r="H1007" s="5">
        <v>717.75</v>
      </c>
    </row>
    <row r="1008" spans="1:8" x14ac:dyDescent="0.4">
      <c r="A1008" s="1" t="s">
        <v>99</v>
      </c>
      <c r="B1008" s="1" t="s">
        <v>872</v>
      </c>
      <c r="C1008" s="1" t="s">
        <v>3</v>
      </c>
      <c r="D1008" s="1">
        <v>334</v>
      </c>
      <c r="E1008" s="1" t="s">
        <v>887</v>
      </c>
      <c r="F1008" s="6">
        <v>39995</v>
      </c>
      <c r="G1008" s="5">
        <v>1575</v>
      </c>
      <c r="H1008" s="5">
        <v>433.125</v>
      </c>
    </row>
    <row r="1009" spans="1:8" x14ac:dyDescent="0.4">
      <c r="A1009" s="1" t="s">
        <v>99</v>
      </c>
      <c r="B1009" s="1" t="s">
        <v>872</v>
      </c>
      <c r="C1009" s="1" t="s">
        <v>3</v>
      </c>
      <c r="D1009" s="1">
        <v>320</v>
      </c>
      <c r="E1009" s="1" t="s">
        <v>894</v>
      </c>
      <c r="F1009" s="6">
        <v>40360</v>
      </c>
      <c r="G1009" s="5">
        <v>400</v>
      </c>
      <c r="H1009" s="5">
        <v>130.00000000000011</v>
      </c>
    </row>
    <row r="1010" spans="1:8" x14ac:dyDescent="0.4">
      <c r="A1010" s="1" t="s">
        <v>99</v>
      </c>
      <c r="B1010" s="1" t="s">
        <v>872</v>
      </c>
      <c r="C1010" s="1" t="s">
        <v>3</v>
      </c>
      <c r="D1010" s="1">
        <v>320</v>
      </c>
      <c r="E1010" s="1" t="s">
        <v>896</v>
      </c>
      <c r="F1010" s="6">
        <v>40360</v>
      </c>
      <c r="G1010" s="5">
        <v>450</v>
      </c>
      <c r="H1010" s="5">
        <v>146.25</v>
      </c>
    </row>
    <row r="1011" spans="1:8" x14ac:dyDescent="0.4">
      <c r="A1011" s="1" t="s">
        <v>99</v>
      </c>
      <c r="B1011" s="1" t="s">
        <v>872</v>
      </c>
      <c r="C1011" s="1" t="s">
        <v>3</v>
      </c>
      <c r="D1011" s="1">
        <v>334</v>
      </c>
      <c r="E1011" s="1" t="s">
        <v>887</v>
      </c>
      <c r="F1011" s="6">
        <v>40360</v>
      </c>
      <c r="G1011" s="5">
        <v>370</v>
      </c>
      <c r="H1011" s="5">
        <v>120.25</v>
      </c>
    </row>
    <row r="1012" spans="1:8" x14ac:dyDescent="0.4">
      <c r="A1012" s="1" t="s">
        <v>99</v>
      </c>
      <c r="B1012" s="1" t="s">
        <v>872</v>
      </c>
      <c r="C1012" s="1" t="s">
        <v>3</v>
      </c>
      <c r="D1012" s="1">
        <v>334</v>
      </c>
      <c r="E1012" s="1" t="s">
        <v>892</v>
      </c>
      <c r="F1012" s="6">
        <v>40360</v>
      </c>
      <c r="G1012" s="5">
        <v>12900</v>
      </c>
      <c r="H1012" s="5">
        <v>4192.5</v>
      </c>
    </row>
    <row r="1013" spans="1:8" x14ac:dyDescent="0.4">
      <c r="A1013" s="1" t="s">
        <v>99</v>
      </c>
      <c r="B1013" s="1" t="s">
        <v>872</v>
      </c>
      <c r="C1013" s="1" t="s">
        <v>3</v>
      </c>
      <c r="D1013" s="1">
        <v>311</v>
      </c>
      <c r="E1013" s="1" t="s">
        <v>897</v>
      </c>
      <c r="F1013" s="6">
        <v>40725</v>
      </c>
      <c r="G1013" s="5">
        <v>500</v>
      </c>
      <c r="H1013" s="5">
        <v>187.49999999999989</v>
      </c>
    </row>
    <row r="1014" spans="1:8" x14ac:dyDescent="0.4">
      <c r="A1014" s="1" t="s">
        <v>99</v>
      </c>
      <c r="B1014" s="1" t="s">
        <v>872</v>
      </c>
      <c r="C1014" s="1" t="s">
        <v>3</v>
      </c>
      <c r="D1014" s="1">
        <v>334</v>
      </c>
      <c r="E1014" s="1" t="s">
        <v>887</v>
      </c>
      <c r="F1014" s="6">
        <v>40725</v>
      </c>
      <c r="G1014" s="5">
        <v>2910</v>
      </c>
      <c r="H1014" s="5">
        <v>1091.25</v>
      </c>
    </row>
    <row r="1015" spans="1:8" x14ac:dyDescent="0.4">
      <c r="A1015" s="1" t="s">
        <v>99</v>
      </c>
      <c r="B1015" s="1" t="s">
        <v>872</v>
      </c>
      <c r="C1015" s="1" t="s">
        <v>3</v>
      </c>
      <c r="D1015" s="1">
        <v>311</v>
      </c>
      <c r="E1015" s="1" t="s">
        <v>896</v>
      </c>
      <c r="F1015" s="6">
        <v>41091</v>
      </c>
      <c r="G1015" s="5">
        <v>400</v>
      </c>
      <c r="H1015" s="5">
        <v>170.00000000000009</v>
      </c>
    </row>
    <row r="1016" spans="1:8" x14ac:dyDescent="0.4">
      <c r="A1016" s="1" t="s">
        <v>99</v>
      </c>
      <c r="B1016" s="1" t="s">
        <v>872</v>
      </c>
      <c r="C1016" s="1" t="s">
        <v>3</v>
      </c>
      <c r="D1016" s="1">
        <v>320</v>
      </c>
      <c r="E1016" s="1" t="s">
        <v>897</v>
      </c>
      <c r="F1016" s="6">
        <v>41091</v>
      </c>
      <c r="G1016" s="5">
        <v>400</v>
      </c>
      <c r="H1016" s="5">
        <v>170.00000000000009</v>
      </c>
    </row>
    <row r="1017" spans="1:8" x14ac:dyDescent="0.4">
      <c r="A1017" s="1" t="s">
        <v>99</v>
      </c>
      <c r="B1017" s="1" t="s">
        <v>872</v>
      </c>
      <c r="C1017" s="1" t="s">
        <v>3</v>
      </c>
      <c r="D1017" s="1">
        <v>320</v>
      </c>
      <c r="E1017" s="1" t="s">
        <v>898</v>
      </c>
      <c r="F1017" s="6">
        <v>41091</v>
      </c>
      <c r="G1017" s="5">
        <v>200</v>
      </c>
      <c r="H1017" s="5">
        <v>85.000000000000043</v>
      </c>
    </row>
    <row r="1018" spans="1:8" x14ac:dyDescent="0.4">
      <c r="A1018" s="1" t="s">
        <v>99</v>
      </c>
      <c r="B1018" s="1" t="s">
        <v>872</v>
      </c>
      <c r="C1018" s="1" t="s">
        <v>3</v>
      </c>
      <c r="D1018" s="1">
        <v>334</v>
      </c>
      <c r="E1018" s="1" t="s">
        <v>887</v>
      </c>
      <c r="F1018" s="6">
        <v>41091</v>
      </c>
      <c r="G1018" s="5">
        <v>4400</v>
      </c>
      <c r="H1018" s="5">
        <v>1870.0000000000005</v>
      </c>
    </row>
    <row r="1019" spans="1:8" x14ac:dyDescent="0.4">
      <c r="A1019" s="1" t="s">
        <v>99</v>
      </c>
      <c r="B1019" s="1" t="s">
        <v>872</v>
      </c>
      <c r="C1019" s="1" t="s">
        <v>3</v>
      </c>
      <c r="D1019" s="1">
        <v>307</v>
      </c>
      <c r="E1019" s="1" t="s">
        <v>899</v>
      </c>
      <c r="F1019" s="6">
        <v>41091</v>
      </c>
      <c r="G1019" s="5">
        <v>5338</v>
      </c>
      <c r="H1019" s="5">
        <v>2882.5199999999977</v>
      </c>
    </row>
    <row r="1020" spans="1:8" x14ac:dyDescent="0.4">
      <c r="A1020" s="1" t="s">
        <v>99</v>
      </c>
      <c r="B1020" s="1" t="s">
        <v>872</v>
      </c>
      <c r="C1020" s="1" t="s">
        <v>3</v>
      </c>
      <c r="D1020" s="1">
        <v>304</v>
      </c>
      <c r="E1020" s="1" t="s">
        <v>888</v>
      </c>
      <c r="F1020" s="6">
        <v>41091</v>
      </c>
      <c r="G1020" s="5">
        <v>5000</v>
      </c>
      <c r="H1020" s="5">
        <v>3357.1428571428569</v>
      </c>
    </row>
    <row r="1021" spans="1:8" x14ac:dyDescent="0.4">
      <c r="A1021" s="1" t="s">
        <v>99</v>
      </c>
      <c r="B1021" s="1" t="s">
        <v>872</v>
      </c>
      <c r="C1021" s="1" t="s">
        <v>3</v>
      </c>
      <c r="D1021" s="1">
        <v>311</v>
      </c>
      <c r="E1021" s="1" t="s">
        <v>900</v>
      </c>
      <c r="F1021" s="6">
        <v>41091</v>
      </c>
      <c r="G1021" s="5">
        <v>1115</v>
      </c>
      <c r="H1021" s="5">
        <v>473.875</v>
      </c>
    </row>
    <row r="1022" spans="1:8" x14ac:dyDescent="0.4">
      <c r="A1022" s="1" t="s">
        <v>99</v>
      </c>
      <c r="B1022" s="1" t="s">
        <v>872</v>
      </c>
      <c r="C1022" s="1" t="s">
        <v>3</v>
      </c>
      <c r="D1022" s="1">
        <v>330</v>
      </c>
      <c r="E1022" s="1" t="s">
        <v>890</v>
      </c>
      <c r="F1022" s="6">
        <v>41091</v>
      </c>
      <c r="G1022" s="5">
        <v>3308</v>
      </c>
      <c r="H1022" s="5">
        <v>1786.3200000000002</v>
      </c>
    </row>
    <row r="1023" spans="1:8" x14ac:dyDescent="0.4">
      <c r="A1023" s="1" t="s">
        <v>99</v>
      </c>
      <c r="B1023" s="1" t="s">
        <v>872</v>
      </c>
      <c r="C1023" s="1" t="s">
        <v>3</v>
      </c>
      <c r="D1023" s="1">
        <v>342</v>
      </c>
      <c r="E1023" s="1" t="s">
        <v>237</v>
      </c>
      <c r="F1023" s="6">
        <v>41091</v>
      </c>
      <c r="G1023" s="5">
        <v>2200</v>
      </c>
      <c r="H1023" s="5">
        <v>0</v>
      </c>
    </row>
    <row r="1024" spans="1:8" x14ac:dyDescent="0.4">
      <c r="A1024" s="1" t="s">
        <v>99</v>
      </c>
      <c r="B1024" s="1" t="s">
        <v>872</v>
      </c>
      <c r="C1024" s="1" t="s">
        <v>3</v>
      </c>
      <c r="D1024" s="1">
        <v>334</v>
      </c>
      <c r="E1024" s="1" t="s">
        <v>892</v>
      </c>
      <c r="F1024" s="6">
        <v>41091</v>
      </c>
      <c r="G1024" s="5">
        <v>200</v>
      </c>
      <c r="H1024" s="5">
        <v>85.000000000000043</v>
      </c>
    </row>
    <row r="1025" spans="1:8" x14ac:dyDescent="0.4">
      <c r="A1025" s="1" t="s">
        <v>99</v>
      </c>
      <c r="B1025" s="1" t="s">
        <v>872</v>
      </c>
      <c r="C1025" s="1" t="s">
        <v>3</v>
      </c>
      <c r="D1025" s="1">
        <v>331</v>
      </c>
      <c r="E1025" s="1" t="s">
        <v>901</v>
      </c>
      <c r="F1025" s="6">
        <v>41091</v>
      </c>
      <c r="G1025" s="5">
        <v>1565</v>
      </c>
      <c r="H1025" s="5">
        <v>1205.0499999999997</v>
      </c>
    </row>
    <row r="1026" spans="1:8" x14ac:dyDescent="0.4">
      <c r="A1026" s="1" t="s">
        <v>99</v>
      </c>
      <c r="B1026" s="1" t="s">
        <v>872</v>
      </c>
      <c r="C1026" s="1" t="s">
        <v>3</v>
      </c>
      <c r="D1026" s="1">
        <v>348</v>
      </c>
      <c r="E1026" s="1" t="s">
        <v>81</v>
      </c>
      <c r="F1026" s="6">
        <v>41091</v>
      </c>
      <c r="G1026" s="5">
        <v>7000</v>
      </c>
      <c r="H1026" s="5">
        <v>0</v>
      </c>
    </row>
    <row r="1027" spans="1:8" x14ac:dyDescent="0.4">
      <c r="A1027" s="1" t="s">
        <v>99</v>
      </c>
      <c r="B1027" s="1" t="s">
        <v>872</v>
      </c>
      <c r="C1027" s="1" t="s">
        <v>3</v>
      </c>
      <c r="D1027" s="1">
        <v>334</v>
      </c>
      <c r="E1027" s="1" t="s">
        <v>902</v>
      </c>
      <c r="F1027" s="6">
        <v>41456</v>
      </c>
      <c r="G1027" s="5">
        <v>1220</v>
      </c>
      <c r="H1027" s="5">
        <v>579.49999999999955</v>
      </c>
    </row>
    <row r="1028" spans="1:8" x14ac:dyDescent="0.4">
      <c r="A1028" s="1" t="s">
        <v>99</v>
      </c>
      <c r="B1028" s="1" t="s">
        <v>872</v>
      </c>
      <c r="C1028" s="1" t="s">
        <v>3</v>
      </c>
      <c r="D1028" s="1">
        <v>334</v>
      </c>
      <c r="E1028" s="1" t="s">
        <v>887</v>
      </c>
      <c r="F1028" s="6">
        <v>41456</v>
      </c>
      <c r="G1028" s="5">
        <v>4635</v>
      </c>
      <c r="H1028" s="5">
        <v>2201.625</v>
      </c>
    </row>
    <row r="1029" spans="1:8" x14ac:dyDescent="0.4">
      <c r="A1029" s="1" t="s">
        <v>99</v>
      </c>
      <c r="B1029" s="1" t="s">
        <v>872</v>
      </c>
      <c r="C1029" s="1" t="s">
        <v>3</v>
      </c>
      <c r="D1029" s="1">
        <v>311</v>
      </c>
      <c r="E1029" s="1" t="s">
        <v>903</v>
      </c>
      <c r="F1029" s="6">
        <v>41456</v>
      </c>
      <c r="G1029" s="5">
        <v>2851</v>
      </c>
      <c r="H1029" s="5">
        <v>1354.2250000000004</v>
      </c>
    </row>
    <row r="1030" spans="1:8" x14ac:dyDescent="0.4">
      <c r="A1030" s="1" t="s">
        <v>99</v>
      </c>
      <c r="B1030" s="1" t="s">
        <v>872</v>
      </c>
      <c r="C1030" s="1" t="s">
        <v>3</v>
      </c>
      <c r="D1030" s="1">
        <v>334</v>
      </c>
      <c r="E1030" s="1" t="s">
        <v>887</v>
      </c>
      <c r="F1030" s="6">
        <v>41821</v>
      </c>
      <c r="G1030" s="5">
        <v>6210</v>
      </c>
      <c r="H1030" s="5">
        <v>3260.25</v>
      </c>
    </row>
    <row r="1031" spans="1:8" x14ac:dyDescent="0.4">
      <c r="A1031" s="1" t="s">
        <v>99</v>
      </c>
      <c r="B1031" s="1" t="s">
        <v>872</v>
      </c>
      <c r="C1031" s="1" t="s">
        <v>3</v>
      </c>
      <c r="D1031" s="1">
        <v>334</v>
      </c>
      <c r="E1031" s="1" t="s">
        <v>887</v>
      </c>
      <c r="F1031" s="6">
        <v>42186</v>
      </c>
      <c r="G1031" s="5">
        <v>2550</v>
      </c>
      <c r="H1031" s="5">
        <v>1466.25</v>
      </c>
    </row>
    <row r="1032" spans="1:8" x14ac:dyDescent="0.4">
      <c r="A1032" s="1" t="s">
        <v>99</v>
      </c>
      <c r="B1032" s="1" t="s">
        <v>872</v>
      </c>
      <c r="C1032" s="1" t="s">
        <v>3</v>
      </c>
      <c r="D1032" s="1">
        <v>334</v>
      </c>
      <c r="E1032" s="1" t="s">
        <v>887</v>
      </c>
      <c r="F1032" s="6">
        <v>42186</v>
      </c>
      <c r="G1032" s="5">
        <v>1800</v>
      </c>
      <c r="H1032" s="5">
        <v>1035</v>
      </c>
    </row>
    <row r="1033" spans="1:8" x14ac:dyDescent="0.4">
      <c r="A1033" s="1" t="s">
        <v>99</v>
      </c>
      <c r="B1033" s="1" t="s">
        <v>872</v>
      </c>
      <c r="C1033" s="1" t="s">
        <v>3</v>
      </c>
      <c r="D1033" s="1">
        <v>311</v>
      </c>
      <c r="E1033" s="1" t="s">
        <v>904</v>
      </c>
      <c r="F1033" s="6">
        <v>42552</v>
      </c>
      <c r="G1033" s="5">
        <v>4440</v>
      </c>
      <c r="H1033" s="5">
        <v>2775</v>
      </c>
    </row>
    <row r="1034" spans="1:8" x14ac:dyDescent="0.4">
      <c r="A1034" s="1" t="s">
        <v>99</v>
      </c>
      <c r="B1034" s="1" t="s">
        <v>872</v>
      </c>
      <c r="C1034" s="1" t="s">
        <v>3</v>
      </c>
      <c r="D1034" s="1">
        <v>342</v>
      </c>
      <c r="E1034" s="1" t="s">
        <v>905</v>
      </c>
      <c r="F1034" s="6">
        <v>42552</v>
      </c>
      <c r="G1034" s="5">
        <v>725</v>
      </c>
      <c r="H1034" s="5">
        <v>181.25000000000011</v>
      </c>
    </row>
    <row r="1035" spans="1:8" x14ac:dyDescent="0.4">
      <c r="A1035" s="1" t="s">
        <v>99</v>
      </c>
      <c r="B1035" s="1" t="s">
        <v>872</v>
      </c>
      <c r="C1035" s="1" t="s">
        <v>3</v>
      </c>
      <c r="D1035" s="1">
        <v>334</v>
      </c>
      <c r="E1035" s="1" t="s">
        <v>887</v>
      </c>
      <c r="F1035" s="6">
        <v>42552</v>
      </c>
      <c r="G1035" s="5">
        <v>4200</v>
      </c>
      <c r="H1035" s="5">
        <v>2625</v>
      </c>
    </row>
    <row r="1036" spans="1:8" x14ac:dyDescent="0.4">
      <c r="A1036" s="1" t="s">
        <v>99</v>
      </c>
      <c r="B1036" s="1" t="s">
        <v>872</v>
      </c>
      <c r="C1036" s="1" t="s">
        <v>3</v>
      </c>
      <c r="D1036" s="1">
        <v>311</v>
      </c>
      <c r="E1036" s="1" t="s">
        <v>906</v>
      </c>
      <c r="F1036" s="6">
        <v>42917</v>
      </c>
      <c r="G1036" s="5">
        <v>6864</v>
      </c>
      <c r="H1036" s="5">
        <v>4633.1999999999962</v>
      </c>
    </row>
    <row r="1037" spans="1:8" x14ac:dyDescent="0.4">
      <c r="A1037" s="1" t="s">
        <v>99</v>
      </c>
      <c r="B1037" s="1" t="s">
        <v>872</v>
      </c>
      <c r="C1037" s="1" t="s">
        <v>3</v>
      </c>
      <c r="D1037" s="1">
        <v>311</v>
      </c>
      <c r="E1037" s="1" t="s">
        <v>884</v>
      </c>
      <c r="F1037" s="6">
        <v>42917</v>
      </c>
      <c r="G1037" s="5">
        <v>3203</v>
      </c>
      <c r="H1037" s="5">
        <v>2162.0250000000001</v>
      </c>
    </row>
    <row r="1038" spans="1:8" x14ac:dyDescent="0.4">
      <c r="A1038" s="1" t="s">
        <v>99</v>
      </c>
      <c r="B1038" s="1" t="s">
        <v>872</v>
      </c>
      <c r="C1038" s="1" t="s">
        <v>3</v>
      </c>
      <c r="D1038" s="1">
        <v>334</v>
      </c>
      <c r="E1038" s="1" t="s">
        <v>887</v>
      </c>
      <c r="F1038" s="6">
        <v>42917</v>
      </c>
      <c r="G1038" s="5">
        <v>3193</v>
      </c>
      <c r="H1038" s="5">
        <v>2155.2749999999987</v>
      </c>
    </row>
    <row r="1039" spans="1:8" x14ac:dyDescent="0.4">
      <c r="A1039" s="1" t="s">
        <v>99</v>
      </c>
      <c r="B1039" s="1" t="s">
        <v>872</v>
      </c>
      <c r="C1039" s="1" t="s">
        <v>3</v>
      </c>
      <c r="D1039" s="1">
        <v>334</v>
      </c>
      <c r="E1039" s="1" t="s">
        <v>887</v>
      </c>
      <c r="F1039" s="6">
        <v>43282</v>
      </c>
      <c r="G1039" s="5">
        <v>1900</v>
      </c>
      <c r="H1039" s="5">
        <v>1377.4999999999993</v>
      </c>
    </row>
    <row r="1040" spans="1:8" x14ac:dyDescent="0.4">
      <c r="A1040" s="1" t="s">
        <v>99</v>
      </c>
      <c r="B1040" s="1" t="s">
        <v>872</v>
      </c>
      <c r="C1040" s="1" t="s">
        <v>3</v>
      </c>
      <c r="D1040" s="1">
        <v>348</v>
      </c>
      <c r="E1040" s="1" t="s">
        <v>883</v>
      </c>
      <c r="F1040" s="6">
        <v>43876</v>
      </c>
      <c r="G1040" s="5">
        <v>16240</v>
      </c>
      <c r="H1040" s="5">
        <v>5744.148148148146</v>
      </c>
    </row>
    <row r="1041" spans="1:8" x14ac:dyDescent="0.4">
      <c r="A1041" s="1" t="s">
        <v>99</v>
      </c>
      <c r="B1041" s="1" t="s">
        <v>907</v>
      </c>
      <c r="C1041" s="1" t="s">
        <v>3</v>
      </c>
      <c r="D1041" s="1">
        <v>334</v>
      </c>
      <c r="E1041" s="1" t="s">
        <v>908</v>
      </c>
      <c r="F1041" s="6">
        <v>44129</v>
      </c>
      <c r="G1041" s="5">
        <v>203.3</v>
      </c>
      <c r="H1041" s="5">
        <v>176.87100000000055</v>
      </c>
    </row>
    <row r="1042" spans="1:8" x14ac:dyDescent="0.4">
      <c r="A1042" s="1" t="s">
        <v>99</v>
      </c>
      <c r="B1042" s="1" t="s">
        <v>909</v>
      </c>
      <c r="C1042" s="1" t="s">
        <v>3</v>
      </c>
      <c r="D1042" s="1">
        <v>340</v>
      </c>
      <c r="E1042" s="1" t="s">
        <v>910</v>
      </c>
      <c r="F1042" s="6">
        <v>43466</v>
      </c>
      <c r="G1042" s="5">
        <v>2585</v>
      </c>
      <c r="H1042" s="5">
        <v>0</v>
      </c>
    </row>
    <row r="1043" spans="1:8" x14ac:dyDescent="0.4">
      <c r="A1043" s="1" t="s">
        <v>99</v>
      </c>
      <c r="B1043" s="1" t="s">
        <v>909</v>
      </c>
      <c r="C1043" s="1" t="s">
        <v>3</v>
      </c>
      <c r="D1043" s="1">
        <v>304</v>
      </c>
      <c r="E1043" s="1" t="s">
        <v>911</v>
      </c>
      <c r="F1043" s="6">
        <v>43594</v>
      </c>
      <c r="G1043" s="5">
        <v>9581.91</v>
      </c>
      <c r="H1043" s="5">
        <v>8304.3220000000256</v>
      </c>
    </row>
    <row r="1044" spans="1:8" x14ac:dyDescent="0.4">
      <c r="A1044" s="1" t="s">
        <v>99</v>
      </c>
      <c r="B1044" s="1" t="s">
        <v>909</v>
      </c>
      <c r="C1044" s="1" t="s">
        <v>3</v>
      </c>
      <c r="D1044" s="1">
        <v>344</v>
      </c>
      <c r="E1044" s="1" t="s">
        <v>912</v>
      </c>
      <c r="F1044" s="6">
        <v>43603</v>
      </c>
      <c r="G1044" s="5">
        <v>2934.85</v>
      </c>
      <c r="H1044" s="5">
        <v>2021.7855555555593</v>
      </c>
    </row>
    <row r="1045" spans="1:8" x14ac:dyDescent="0.4">
      <c r="A1045" s="1" t="s">
        <v>99</v>
      </c>
      <c r="B1045" s="1" t="s">
        <v>909</v>
      </c>
      <c r="C1045" s="1" t="s">
        <v>3</v>
      </c>
      <c r="D1045" s="1">
        <v>341</v>
      </c>
      <c r="E1045" s="1" t="s">
        <v>913</v>
      </c>
      <c r="F1045" s="6">
        <v>43616</v>
      </c>
      <c r="G1045" s="5">
        <v>35000</v>
      </c>
      <c r="H1045" s="5">
        <v>11666.666666666639</v>
      </c>
    </row>
    <row r="1046" spans="1:8" x14ac:dyDescent="0.4">
      <c r="A1046" s="1" t="s">
        <v>99</v>
      </c>
      <c r="B1046" s="1" t="s">
        <v>909</v>
      </c>
      <c r="C1046" s="1" t="s">
        <v>3</v>
      </c>
      <c r="D1046" s="1">
        <v>341</v>
      </c>
      <c r="E1046" s="1" t="s">
        <v>914</v>
      </c>
      <c r="F1046" s="6">
        <v>43621</v>
      </c>
      <c r="G1046" s="5">
        <v>2111.83</v>
      </c>
      <c r="H1046" s="5">
        <v>729.08416666666426</v>
      </c>
    </row>
    <row r="1047" spans="1:8" x14ac:dyDescent="0.4">
      <c r="A1047" s="1" t="s">
        <v>99</v>
      </c>
      <c r="B1047" s="1" t="s">
        <v>909</v>
      </c>
      <c r="C1047" s="1" t="s">
        <v>3</v>
      </c>
      <c r="D1047" s="1">
        <v>320</v>
      </c>
      <c r="E1047" s="1" t="s">
        <v>915</v>
      </c>
      <c r="F1047" s="6">
        <v>44196</v>
      </c>
      <c r="G1047" s="5">
        <v>84836</v>
      </c>
      <c r="H1047" s="5">
        <v>58678.233333333512</v>
      </c>
    </row>
    <row r="1048" spans="1:8" x14ac:dyDescent="0.4">
      <c r="A1048" s="1" t="s">
        <v>99</v>
      </c>
      <c r="B1048" s="1" t="s">
        <v>909</v>
      </c>
      <c r="C1048" s="1" t="s">
        <v>3</v>
      </c>
      <c r="D1048" s="1">
        <v>340</v>
      </c>
      <c r="E1048" s="1" t="s">
        <v>916</v>
      </c>
      <c r="F1048" s="6">
        <v>44196</v>
      </c>
      <c r="G1048" s="5">
        <v>6820</v>
      </c>
      <c r="H1048" s="5">
        <v>2614.3333333333285</v>
      </c>
    </row>
    <row r="1049" spans="1:8" x14ac:dyDescent="0.4">
      <c r="A1049" s="1" t="s">
        <v>99</v>
      </c>
      <c r="B1049" s="1" t="s">
        <v>909</v>
      </c>
      <c r="C1049" s="1" t="s">
        <v>3</v>
      </c>
      <c r="D1049" s="1">
        <v>340</v>
      </c>
      <c r="E1049" s="1" t="s">
        <v>917</v>
      </c>
      <c r="F1049" s="6">
        <v>44196</v>
      </c>
      <c r="G1049" s="5">
        <v>2864</v>
      </c>
      <c r="H1049" s="5">
        <v>1097.86666666667</v>
      </c>
    </row>
    <row r="1050" spans="1:8" x14ac:dyDescent="0.4">
      <c r="A1050" s="1" t="s">
        <v>99</v>
      </c>
      <c r="B1050" s="1" t="s">
        <v>909</v>
      </c>
      <c r="C1050" s="1" t="s">
        <v>3</v>
      </c>
      <c r="D1050" s="1">
        <v>320</v>
      </c>
      <c r="E1050" s="1" t="s">
        <v>918</v>
      </c>
      <c r="F1050" s="6">
        <v>44129</v>
      </c>
      <c r="G1050" s="5">
        <v>129.72999999999999</v>
      </c>
      <c r="H1050" s="5">
        <v>108.64887499999992</v>
      </c>
    </row>
    <row r="1051" spans="1:8" x14ac:dyDescent="0.4">
      <c r="A1051" s="1" t="s">
        <v>99</v>
      </c>
      <c r="B1051" s="1" t="s">
        <v>909</v>
      </c>
      <c r="C1051" s="1" t="s">
        <v>3</v>
      </c>
      <c r="D1051" s="1">
        <v>320</v>
      </c>
      <c r="E1051" s="1" t="s">
        <v>919</v>
      </c>
      <c r="F1051" s="6">
        <v>44129</v>
      </c>
      <c r="G1051" s="5">
        <v>1037.76</v>
      </c>
      <c r="H1051" s="5">
        <v>869.12400000000139</v>
      </c>
    </row>
    <row r="1052" spans="1:8" x14ac:dyDescent="0.4">
      <c r="A1052" s="1" t="s">
        <v>99</v>
      </c>
      <c r="B1052" s="1" t="s">
        <v>909</v>
      </c>
      <c r="C1052" s="1" t="s">
        <v>3</v>
      </c>
      <c r="D1052" s="1">
        <v>320</v>
      </c>
      <c r="E1052" s="1" t="s">
        <v>920</v>
      </c>
      <c r="F1052" s="6">
        <v>44132</v>
      </c>
      <c r="G1052" s="5">
        <v>120</v>
      </c>
      <c r="H1052" s="5">
        <v>100.5</v>
      </c>
    </row>
    <row r="1053" spans="1:8" x14ac:dyDescent="0.4">
      <c r="A1053" s="1" t="s">
        <v>99</v>
      </c>
      <c r="B1053" s="1" t="s">
        <v>909</v>
      </c>
      <c r="C1053" s="1" t="s">
        <v>3</v>
      </c>
      <c r="D1053" s="1">
        <v>320</v>
      </c>
      <c r="E1053" s="1" t="s">
        <v>921</v>
      </c>
      <c r="F1053" s="6">
        <v>44147</v>
      </c>
      <c r="G1053" s="5">
        <v>144</v>
      </c>
      <c r="H1053" s="5">
        <v>121.20000000000022</v>
      </c>
    </row>
    <row r="1054" spans="1:8" x14ac:dyDescent="0.4">
      <c r="A1054" s="1" t="s">
        <v>99</v>
      </c>
      <c r="B1054" s="1" t="s">
        <v>909</v>
      </c>
      <c r="C1054" s="1" t="s">
        <v>3</v>
      </c>
      <c r="D1054" s="1">
        <v>341</v>
      </c>
      <c r="E1054" s="1" t="s">
        <v>922</v>
      </c>
      <c r="F1054" s="6">
        <v>44300</v>
      </c>
      <c r="G1054" s="5">
        <v>40287</v>
      </c>
      <c r="H1054" s="5">
        <v>24459.964285714283</v>
      </c>
    </row>
    <row r="1055" spans="1:8" x14ac:dyDescent="0.4">
      <c r="A1055" s="1" t="s">
        <v>99</v>
      </c>
      <c r="B1055" s="1" t="s">
        <v>909</v>
      </c>
      <c r="C1055" s="1" t="s">
        <v>3</v>
      </c>
      <c r="D1055" s="1">
        <v>340</v>
      </c>
      <c r="E1055" s="1" t="s">
        <v>923</v>
      </c>
      <c r="F1055" s="6">
        <v>44535</v>
      </c>
      <c r="G1055" s="5">
        <v>2011.43</v>
      </c>
      <c r="H1055" s="5">
        <v>1173.3341666666647</v>
      </c>
    </row>
    <row r="1056" spans="1:8" x14ac:dyDescent="0.4">
      <c r="A1056" s="1" t="s">
        <v>99</v>
      </c>
      <c r="B1056" s="1" t="s">
        <v>909</v>
      </c>
      <c r="C1056" s="1" t="s">
        <v>3</v>
      </c>
      <c r="D1056" s="1">
        <v>340</v>
      </c>
      <c r="E1056" s="1" t="s">
        <v>924</v>
      </c>
      <c r="F1056" s="6">
        <v>44561</v>
      </c>
      <c r="G1056" s="5">
        <v>19432</v>
      </c>
      <c r="H1056" s="5">
        <v>11335.333333333347</v>
      </c>
    </row>
    <row r="1057" spans="1:8" x14ac:dyDescent="0.4">
      <c r="A1057" s="1" t="s">
        <v>99</v>
      </c>
      <c r="B1057" s="1" t="s">
        <v>909</v>
      </c>
      <c r="C1057" s="1" t="s">
        <v>3</v>
      </c>
      <c r="D1057" s="1">
        <v>340</v>
      </c>
      <c r="E1057" s="1" t="s">
        <v>925</v>
      </c>
      <c r="F1057" s="6">
        <v>44561</v>
      </c>
      <c r="G1057" s="5">
        <v>1451</v>
      </c>
      <c r="H1057" s="5">
        <v>1148.7083333333326</v>
      </c>
    </row>
    <row r="1058" spans="1:8" x14ac:dyDescent="0.4">
      <c r="A1058" s="1" t="s">
        <v>99</v>
      </c>
      <c r="B1058" s="1" t="s">
        <v>909</v>
      </c>
      <c r="C1058" s="1" t="s">
        <v>3</v>
      </c>
      <c r="D1058" s="1">
        <v>348</v>
      </c>
      <c r="E1058" s="1" t="s">
        <v>926</v>
      </c>
      <c r="F1058" s="6">
        <v>44561</v>
      </c>
      <c r="G1058" s="5">
        <v>0</v>
      </c>
      <c r="H1058" s="5">
        <v>0</v>
      </c>
    </row>
    <row r="1059" spans="1:8" x14ac:dyDescent="0.4">
      <c r="A1059" s="1" t="s">
        <v>99</v>
      </c>
      <c r="B1059" s="1" t="s">
        <v>909</v>
      </c>
      <c r="C1059" s="1" t="s">
        <v>3</v>
      </c>
      <c r="D1059" s="1">
        <v>348</v>
      </c>
      <c r="E1059" s="1" t="s">
        <v>916</v>
      </c>
      <c r="F1059" s="6">
        <v>44561</v>
      </c>
      <c r="G1059" s="5">
        <v>0</v>
      </c>
      <c r="H1059" s="5">
        <v>0</v>
      </c>
    </row>
    <row r="1060" spans="1:8" x14ac:dyDescent="0.4">
      <c r="A1060" s="1" t="s">
        <v>99</v>
      </c>
      <c r="B1060" s="1" t="s">
        <v>909</v>
      </c>
      <c r="C1060" s="1" t="s">
        <v>3</v>
      </c>
      <c r="D1060" s="1">
        <v>340</v>
      </c>
      <c r="E1060" s="1" t="s">
        <v>927</v>
      </c>
      <c r="F1060" s="6">
        <v>44651</v>
      </c>
      <c r="G1060" s="5">
        <v>567</v>
      </c>
      <c r="H1060" s="5">
        <v>515.025000000001</v>
      </c>
    </row>
    <row r="1061" spans="1:8" x14ac:dyDescent="0.4">
      <c r="A1061" s="1" t="s">
        <v>99</v>
      </c>
      <c r="B1061" s="1" t="s">
        <v>909</v>
      </c>
      <c r="C1061" s="1" t="s">
        <v>3</v>
      </c>
      <c r="D1061" s="1">
        <v>347</v>
      </c>
      <c r="E1061" s="1" t="s">
        <v>928</v>
      </c>
      <c r="F1061" s="6">
        <v>44866</v>
      </c>
      <c r="G1061" s="5">
        <v>8827</v>
      </c>
      <c r="H1061" s="5">
        <v>7797.1833333333398</v>
      </c>
    </row>
    <row r="1062" spans="1:8" x14ac:dyDescent="0.4">
      <c r="A1062" s="1" t="s">
        <v>99</v>
      </c>
      <c r="B1062" s="1" t="s">
        <v>909</v>
      </c>
      <c r="C1062" s="1" t="s">
        <v>3</v>
      </c>
      <c r="D1062" s="1">
        <v>340</v>
      </c>
      <c r="E1062" s="1" t="s">
        <v>929</v>
      </c>
      <c r="F1062" s="6">
        <v>44512</v>
      </c>
      <c r="G1062" s="5">
        <v>17150</v>
      </c>
      <c r="H1062" s="5">
        <v>15292.083333333336</v>
      </c>
    </row>
    <row r="1063" spans="1:8" x14ac:dyDescent="0.4">
      <c r="A1063" s="1" t="s">
        <v>99</v>
      </c>
      <c r="B1063" s="1" t="s">
        <v>909</v>
      </c>
      <c r="C1063" s="1" t="s">
        <v>3</v>
      </c>
      <c r="D1063" s="1">
        <v>340</v>
      </c>
      <c r="E1063" s="1" t="s">
        <v>930</v>
      </c>
      <c r="F1063" s="6">
        <v>44985</v>
      </c>
      <c r="G1063" s="5">
        <v>14920</v>
      </c>
      <c r="H1063" s="5">
        <v>14236.166666666673</v>
      </c>
    </row>
    <row r="1064" spans="1:8" x14ac:dyDescent="0.4">
      <c r="A1064" s="1" t="s">
        <v>99</v>
      </c>
      <c r="B1064" s="1" t="s">
        <v>909</v>
      </c>
      <c r="C1064" s="1" t="s">
        <v>3</v>
      </c>
      <c r="D1064" s="1">
        <v>341</v>
      </c>
      <c r="E1064" s="1" t="s">
        <v>931</v>
      </c>
      <c r="F1064" s="6">
        <v>45085</v>
      </c>
      <c r="G1064" s="5">
        <v>66566.63</v>
      </c>
      <c r="H1064" s="5">
        <v>61019.410833333342</v>
      </c>
    </row>
    <row r="1065" spans="1:8" x14ac:dyDescent="0.4">
      <c r="A1065" s="1" t="s">
        <v>99</v>
      </c>
      <c r="B1065" s="1" t="s">
        <v>909</v>
      </c>
      <c r="C1065" s="1" t="s">
        <v>3</v>
      </c>
      <c r="D1065" s="1">
        <v>343</v>
      </c>
      <c r="E1065" s="1" t="s">
        <v>932</v>
      </c>
      <c r="F1065" s="6">
        <v>44908</v>
      </c>
      <c r="G1065" s="5">
        <v>326.68</v>
      </c>
      <c r="H1065" s="5">
        <v>303.08644444444428</v>
      </c>
    </row>
    <row r="1066" spans="1:8" x14ac:dyDescent="0.4">
      <c r="A1066" s="1" t="s">
        <v>99</v>
      </c>
      <c r="B1066" s="1" t="s">
        <v>909</v>
      </c>
      <c r="C1066" s="1" t="s">
        <v>3</v>
      </c>
      <c r="D1066" s="1">
        <v>343</v>
      </c>
      <c r="E1066" s="1" t="s">
        <v>933</v>
      </c>
      <c r="F1066" s="6">
        <v>44909</v>
      </c>
      <c r="G1066" s="5">
        <v>204.84</v>
      </c>
      <c r="H1066" s="5">
        <v>190.04599999999994</v>
      </c>
    </row>
    <row r="1067" spans="1:8" x14ac:dyDescent="0.4">
      <c r="A1067" s="1" t="s">
        <v>99</v>
      </c>
      <c r="B1067" s="1" t="s">
        <v>909</v>
      </c>
      <c r="C1067" s="1" t="s">
        <v>3</v>
      </c>
      <c r="D1067" s="1">
        <v>343</v>
      </c>
      <c r="E1067" s="1" t="s">
        <v>934</v>
      </c>
      <c r="F1067" s="6">
        <v>44613</v>
      </c>
      <c r="G1067" s="5">
        <v>3803.41</v>
      </c>
      <c r="H1067" s="5">
        <v>3338.5487777777817</v>
      </c>
    </row>
    <row r="1068" spans="1:8" x14ac:dyDescent="0.4">
      <c r="A1068" s="1" t="s">
        <v>99</v>
      </c>
      <c r="B1068" s="1" t="s">
        <v>909</v>
      </c>
      <c r="C1068" s="1" t="s">
        <v>3</v>
      </c>
      <c r="D1068" s="1">
        <v>340</v>
      </c>
      <c r="E1068" s="1" t="s">
        <v>935</v>
      </c>
      <c r="F1068" s="6">
        <v>44615</v>
      </c>
      <c r="G1068" s="5">
        <v>335.46</v>
      </c>
      <c r="H1068" s="5">
        <v>304.70950000000056</v>
      </c>
    </row>
    <row r="1069" spans="1:8" x14ac:dyDescent="0.4">
      <c r="A1069" s="1" t="s">
        <v>99</v>
      </c>
      <c r="B1069" s="1" t="s">
        <v>909</v>
      </c>
      <c r="C1069" s="1" t="s">
        <v>3</v>
      </c>
      <c r="D1069" s="1">
        <v>340</v>
      </c>
      <c r="E1069" s="1" t="s">
        <v>936</v>
      </c>
      <c r="F1069" s="6">
        <v>44619</v>
      </c>
      <c r="G1069" s="5">
        <v>254.14</v>
      </c>
      <c r="H1069" s="5">
        <v>160.95533333333316</v>
      </c>
    </row>
    <row r="1070" spans="1:8" x14ac:dyDescent="0.4">
      <c r="A1070" s="1" t="s">
        <v>99</v>
      </c>
      <c r="B1070" s="1" t="s">
        <v>909</v>
      </c>
      <c r="C1070" s="1" t="s">
        <v>3</v>
      </c>
      <c r="D1070" s="1">
        <v>348</v>
      </c>
      <c r="E1070" s="1" t="s">
        <v>937</v>
      </c>
      <c r="F1070" s="6">
        <v>44644</v>
      </c>
      <c r="G1070" s="5">
        <v>6878.67</v>
      </c>
      <c r="H1070" s="5">
        <v>4776.8541666666606</v>
      </c>
    </row>
    <row r="1071" spans="1:8" x14ac:dyDescent="0.4">
      <c r="A1071" s="1" t="s">
        <v>99</v>
      </c>
      <c r="B1071" s="1" t="s">
        <v>909</v>
      </c>
      <c r="C1071" s="1" t="s">
        <v>3</v>
      </c>
      <c r="D1071" s="1">
        <v>340</v>
      </c>
      <c r="E1071" s="1" t="s">
        <v>938</v>
      </c>
      <c r="F1071" s="6">
        <v>44651</v>
      </c>
      <c r="G1071" s="5">
        <v>7166</v>
      </c>
      <c r="H1071" s="5">
        <v>2786.7777777777756</v>
      </c>
    </row>
    <row r="1072" spans="1:8" x14ac:dyDescent="0.4">
      <c r="A1072" s="1" t="s">
        <v>99</v>
      </c>
      <c r="B1072" s="1" t="s">
        <v>909</v>
      </c>
      <c r="C1072" s="1" t="s">
        <v>3</v>
      </c>
      <c r="D1072" s="1">
        <v>348</v>
      </c>
      <c r="E1072" s="1" t="s">
        <v>939</v>
      </c>
      <c r="F1072" s="6">
        <v>44673</v>
      </c>
      <c r="G1072" s="5">
        <v>699.5</v>
      </c>
      <c r="H1072" s="5">
        <v>495.47916666666572</v>
      </c>
    </row>
    <row r="1073" spans="1:8" x14ac:dyDescent="0.4">
      <c r="A1073" s="1" t="s">
        <v>99</v>
      </c>
      <c r="B1073" s="1" t="s">
        <v>909</v>
      </c>
      <c r="C1073" s="1" t="s">
        <v>3</v>
      </c>
      <c r="D1073" s="1">
        <v>345</v>
      </c>
      <c r="E1073" s="1" t="s">
        <v>940</v>
      </c>
      <c r="F1073" s="6">
        <v>44708</v>
      </c>
      <c r="G1073" s="5">
        <v>584.76</v>
      </c>
      <c r="H1073" s="5">
        <v>487.29999999999939</v>
      </c>
    </row>
    <row r="1074" spans="1:8" x14ac:dyDescent="0.4">
      <c r="A1074" s="1" t="s">
        <v>99</v>
      </c>
      <c r="B1074" s="1" t="s">
        <v>909</v>
      </c>
      <c r="C1074" s="1" t="s">
        <v>3</v>
      </c>
      <c r="D1074" s="1">
        <v>340</v>
      </c>
      <c r="E1074" s="1" t="s">
        <v>941</v>
      </c>
      <c r="F1074" s="6">
        <v>44742</v>
      </c>
      <c r="G1074" s="5">
        <v>120</v>
      </c>
      <c r="H1074" s="5">
        <v>56.666666666666735</v>
      </c>
    </row>
    <row r="1075" spans="1:8" x14ac:dyDescent="0.4">
      <c r="A1075" s="1" t="s">
        <v>99</v>
      </c>
      <c r="B1075" s="1" t="s">
        <v>909</v>
      </c>
      <c r="C1075" s="1" t="s">
        <v>3</v>
      </c>
      <c r="D1075" s="1">
        <v>340</v>
      </c>
      <c r="E1075" s="1" t="s">
        <v>942</v>
      </c>
      <c r="F1075" s="6">
        <v>44742</v>
      </c>
      <c r="G1075" s="5">
        <v>3610</v>
      </c>
      <c r="H1075" s="5">
        <v>1704.7222222222213</v>
      </c>
    </row>
    <row r="1076" spans="1:8" x14ac:dyDescent="0.4">
      <c r="A1076" s="1" t="s">
        <v>99</v>
      </c>
      <c r="B1076" s="1" t="s">
        <v>909</v>
      </c>
      <c r="C1076" s="1" t="s">
        <v>3</v>
      </c>
      <c r="D1076" s="1">
        <v>340</v>
      </c>
      <c r="E1076" s="1" t="s">
        <v>943</v>
      </c>
      <c r="F1076" s="6">
        <v>44742</v>
      </c>
      <c r="G1076" s="5">
        <v>126</v>
      </c>
      <c r="H1076" s="5">
        <v>86.100000000000108</v>
      </c>
    </row>
    <row r="1077" spans="1:8" x14ac:dyDescent="0.4">
      <c r="A1077" s="1" t="s">
        <v>99</v>
      </c>
      <c r="B1077" s="1" t="s">
        <v>909</v>
      </c>
      <c r="C1077" s="1" t="s">
        <v>3</v>
      </c>
      <c r="D1077" s="1">
        <v>340</v>
      </c>
      <c r="E1077" s="1" t="s">
        <v>944</v>
      </c>
      <c r="F1077" s="6">
        <v>44742</v>
      </c>
      <c r="G1077" s="5">
        <v>27</v>
      </c>
      <c r="H1077" s="5">
        <v>12.75</v>
      </c>
    </row>
    <row r="1078" spans="1:8" x14ac:dyDescent="0.4">
      <c r="A1078" s="1" t="s">
        <v>99</v>
      </c>
      <c r="B1078" s="1" t="s">
        <v>909</v>
      </c>
      <c r="C1078" s="1" t="s">
        <v>3</v>
      </c>
      <c r="D1078" s="1">
        <v>340</v>
      </c>
      <c r="E1078" s="1" t="s">
        <v>945</v>
      </c>
      <c r="F1078" s="6">
        <v>44742</v>
      </c>
      <c r="G1078" s="5">
        <v>308</v>
      </c>
      <c r="H1078" s="5">
        <v>145.44444444444468</v>
      </c>
    </row>
    <row r="1079" spans="1:8" x14ac:dyDescent="0.4">
      <c r="A1079" s="1" t="s">
        <v>99</v>
      </c>
      <c r="B1079" s="1" t="s">
        <v>909</v>
      </c>
      <c r="C1079" s="1" t="s">
        <v>3</v>
      </c>
      <c r="D1079" s="1">
        <v>310</v>
      </c>
      <c r="E1079" s="1" t="s">
        <v>946</v>
      </c>
      <c r="F1079" s="6">
        <v>44861</v>
      </c>
      <c r="G1079" s="5">
        <v>3045.31</v>
      </c>
      <c r="H1079" s="5">
        <v>2791.5341666666682</v>
      </c>
    </row>
    <row r="1080" spans="1:8" x14ac:dyDescent="0.4">
      <c r="A1080" s="1" t="s">
        <v>99</v>
      </c>
      <c r="B1080" s="1" t="s">
        <v>909</v>
      </c>
      <c r="C1080" s="1" t="s">
        <v>3</v>
      </c>
      <c r="D1080" s="1">
        <v>340</v>
      </c>
      <c r="E1080" s="1" t="s">
        <v>947</v>
      </c>
      <c r="F1080" s="6">
        <v>44865</v>
      </c>
      <c r="G1080" s="5">
        <v>800</v>
      </c>
      <c r="H1080" s="5">
        <v>466.66666666666725</v>
      </c>
    </row>
    <row r="1081" spans="1:8" x14ac:dyDescent="0.4">
      <c r="A1081" s="1" t="s">
        <v>99</v>
      </c>
      <c r="B1081" s="1" t="s">
        <v>909</v>
      </c>
      <c r="C1081" s="1" t="s">
        <v>3</v>
      </c>
      <c r="D1081" s="1">
        <v>340</v>
      </c>
      <c r="E1081" s="1" t="s">
        <v>948</v>
      </c>
      <c r="F1081" s="6">
        <v>44867</v>
      </c>
      <c r="G1081" s="5">
        <v>4320</v>
      </c>
      <c r="H1081" s="5">
        <v>2640</v>
      </c>
    </row>
    <row r="1082" spans="1:8" x14ac:dyDescent="0.4">
      <c r="A1082" s="1" t="s">
        <v>99</v>
      </c>
      <c r="B1082" s="1" t="s">
        <v>909</v>
      </c>
      <c r="C1082" s="1" t="s">
        <v>3</v>
      </c>
      <c r="D1082" s="1">
        <v>340</v>
      </c>
      <c r="E1082" s="1" t="s">
        <v>949</v>
      </c>
      <c r="F1082" s="6">
        <v>44896</v>
      </c>
      <c r="G1082" s="5">
        <v>1810.87</v>
      </c>
      <c r="H1082" s="5">
        <v>1418.5148333333323</v>
      </c>
    </row>
    <row r="1083" spans="1:8" x14ac:dyDescent="0.4">
      <c r="A1083" s="1" t="s">
        <v>99</v>
      </c>
      <c r="B1083" s="1" t="s">
        <v>909</v>
      </c>
      <c r="C1083" s="1" t="s">
        <v>3</v>
      </c>
      <c r="D1083" s="1">
        <v>340</v>
      </c>
      <c r="E1083" s="1" t="s">
        <v>950</v>
      </c>
      <c r="F1083" s="6">
        <v>44834</v>
      </c>
      <c r="G1083" s="5">
        <v>56.1</v>
      </c>
      <c r="H1083" s="5">
        <v>41.139999999999965</v>
      </c>
    </row>
    <row r="1084" spans="1:8" x14ac:dyDescent="0.4">
      <c r="A1084" s="1" t="s">
        <v>99</v>
      </c>
      <c r="B1084" s="1" t="s">
        <v>909</v>
      </c>
      <c r="C1084" s="1" t="s">
        <v>3</v>
      </c>
      <c r="D1084" s="1">
        <v>340</v>
      </c>
      <c r="E1084" s="1" t="s">
        <v>951</v>
      </c>
      <c r="F1084" s="6">
        <v>44834</v>
      </c>
      <c r="G1084" s="5">
        <v>7712.28</v>
      </c>
      <c r="H1084" s="5">
        <v>4284.6000000000067</v>
      </c>
    </row>
    <row r="1085" spans="1:8" x14ac:dyDescent="0.4">
      <c r="A1085" s="1" t="s">
        <v>99</v>
      </c>
      <c r="B1085" s="1" t="s">
        <v>909</v>
      </c>
      <c r="C1085" s="1" t="s">
        <v>3</v>
      </c>
      <c r="D1085" s="1">
        <v>340</v>
      </c>
      <c r="E1085" s="1" t="s">
        <v>952</v>
      </c>
      <c r="F1085" s="6">
        <v>44926</v>
      </c>
      <c r="G1085" s="5">
        <v>1314.01</v>
      </c>
      <c r="H1085" s="5">
        <v>839.50638888888943</v>
      </c>
    </row>
    <row r="1086" spans="1:8" x14ac:dyDescent="0.4">
      <c r="A1086" s="1" t="s">
        <v>99</v>
      </c>
      <c r="B1086" s="1" t="s">
        <v>909</v>
      </c>
      <c r="C1086" s="1" t="s">
        <v>3</v>
      </c>
      <c r="D1086" s="1">
        <v>340</v>
      </c>
      <c r="E1086" s="1" t="s">
        <v>953</v>
      </c>
      <c r="F1086" s="6">
        <v>44926</v>
      </c>
      <c r="G1086" s="5">
        <v>26.35</v>
      </c>
      <c r="H1086" s="5">
        <v>16.834722222222226</v>
      </c>
    </row>
    <row r="1087" spans="1:8" x14ac:dyDescent="0.4">
      <c r="A1087" s="1" t="s">
        <v>99</v>
      </c>
      <c r="B1087" s="1" t="s">
        <v>909</v>
      </c>
      <c r="C1087" s="1" t="s">
        <v>3</v>
      </c>
      <c r="D1087" s="1">
        <v>340</v>
      </c>
      <c r="E1087" s="1" t="s">
        <v>954</v>
      </c>
      <c r="F1087" s="6">
        <v>44926</v>
      </c>
      <c r="G1087" s="5">
        <v>103.25</v>
      </c>
      <c r="H1087" s="5">
        <v>65.965277777777757</v>
      </c>
    </row>
    <row r="1088" spans="1:8" x14ac:dyDescent="0.4">
      <c r="A1088" s="1" t="s">
        <v>99</v>
      </c>
      <c r="B1088" s="1" t="s">
        <v>909</v>
      </c>
      <c r="C1088" s="1" t="s">
        <v>3</v>
      </c>
      <c r="D1088" s="1">
        <v>341</v>
      </c>
      <c r="E1088" s="1" t="s">
        <v>955</v>
      </c>
      <c r="F1088" s="6">
        <v>44804</v>
      </c>
      <c r="G1088" s="5">
        <v>72929.06</v>
      </c>
      <c r="H1088" s="5">
        <v>58169.607380952431</v>
      </c>
    </row>
    <row r="1089" spans="1:8" x14ac:dyDescent="0.4">
      <c r="A1089" s="1" t="s">
        <v>99</v>
      </c>
      <c r="B1089" s="1" t="s">
        <v>909</v>
      </c>
      <c r="C1089" s="1" t="s">
        <v>3</v>
      </c>
      <c r="D1089" s="1">
        <v>340</v>
      </c>
      <c r="E1089" s="1" t="s">
        <v>956</v>
      </c>
      <c r="F1089" s="6">
        <v>44880</v>
      </c>
      <c r="G1089" s="5">
        <v>818.42</v>
      </c>
      <c r="H1089" s="5">
        <v>770.6788333333335</v>
      </c>
    </row>
    <row r="1090" spans="1:8" x14ac:dyDescent="0.4">
      <c r="A1090" s="1" t="s">
        <v>99</v>
      </c>
      <c r="B1090" s="1" t="s">
        <v>909</v>
      </c>
      <c r="C1090" s="1" t="s">
        <v>3</v>
      </c>
      <c r="D1090" s="1">
        <v>340</v>
      </c>
      <c r="E1090" s="1" t="s">
        <v>957</v>
      </c>
      <c r="F1090" s="6">
        <v>45016</v>
      </c>
      <c r="G1090" s="5">
        <v>1788.67</v>
      </c>
      <c r="H1090" s="5">
        <v>1291.8172222222215</v>
      </c>
    </row>
    <row r="1091" spans="1:8" x14ac:dyDescent="0.4">
      <c r="A1091" s="1" t="s">
        <v>99</v>
      </c>
      <c r="B1091" s="1" t="s">
        <v>909</v>
      </c>
      <c r="C1091" s="1" t="s">
        <v>3</v>
      </c>
      <c r="D1091" s="1">
        <v>340</v>
      </c>
      <c r="E1091" s="1" t="s">
        <v>958</v>
      </c>
      <c r="F1091" s="6">
        <v>45107</v>
      </c>
      <c r="G1091" s="5">
        <v>4610</v>
      </c>
      <c r="H1091" s="5">
        <v>3713.6111111111104</v>
      </c>
    </row>
    <row r="1092" spans="1:8" x14ac:dyDescent="0.4">
      <c r="A1092" s="1" t="s">
        <v>99</v>
      </c>
      <c r="B1092" s="1" t="s">
        <v>909</v>
      </c>
      <c r="C1092" s="1" t="s">
        <v>3</v>
      </c>
      <c r="D1092" s="1">
        <v>340</v>
      </c>
      <c r="E1092" s="1" t="s">
        <v>959</v>
      </c>
      <c r="F1092" s="6">
        <v>45107</v>
      </c>
      <c r="G1092" s="5">
        <v>30</v>
      </c>
      <c r="H1092" s="5">
        <v>26.5</v>
      </c>
    </row>
    <row r="1093" spans="1:8" x14ac:dyDescent="0.4">
      <c r="A1093" s="1" t="s">
        <v>99</v>
      </c>
      <c r="B1093" s="1" t="s">
        <v>909</v>
      </c>
      <c r="C1093" s="1" t="s">
        <v>3</v>
      </c>
      <c r="D1093" s="1">
        <v>340</v>
      </c>
      <c r="E1093" s="1" t="s">
        <v>960</v>
      </c>
      <c r="F1093" s="6">
        <v>45199</v>
      </c>
      <c r="G1093" s="5">
        <v>1166.83</v>
      </c>
      <c r="H1093" s="5">
        <v>1037.1822222222218</v>
      </c>
    </row>
    <row r="1094" spans="1:8" x14ac:dyDescent="0.4">
      <c r="A1094" s="1" t="s">
        <v>99</v>
      </c>
      <c r="B1094" s="1" t="s">
        <v>909</v>
      </c>
      <c r="C1094" s="1" t="s">
        <v>3</v>
      </c>
      <c r="D1094" s="1">
        <v>340</v>
      </c>
      <c r="E1094" s="1" t="s">
        <v>961</v>
      </c>
      <c r="F1094" s="6">
        <v>45016</v>
      </c>
      <c r="G1094" s="5">
        <v>2161.25</v>
      </c>
      <c r="H1094" s="5">
        <v>1560.9027777777783</v>
      </c>
    </row>
    <row r="1095" spans="1:8" x14ac:dyDescent="0.4">
      <c r="A1095" s="1" t="s">
        <v>99</v>
      </c>
      <c r="B1095" s="1" t="s">
        <v>909</v>
      </c>
      <c r="C1095" s="1" t="s">
        <v>3</v>
      </c>
      <c r="D1095" s="1">
        <v>343</v>
      </c>
      <c r="E1095" s="1" t="s">
        <v>962</v>
      </c>
      <c r="F1095" s="6">
        <v>45017</v>
      </c>
      <c r="G1095" s="5">
        <v>18900.310000000001</v>
      </c>
      <c r="H1095" s="5">
        <v>18191.548374999995</v>
      </c>
    </row>
    <row r="1096" spans="1:8" x14ac:dyDescent="0.4">
      <c r="A1096" s="1" t="s">
        <v>99</v>
      </c>
      <c r="B1096" s="1" t="s">
        <v>909</v>
      </c>
      <c r="C1096" s="1" t="s">
        <v>3</v>
      </c>
      <c r="D1096" s="1">
        <v>343</v>
      </c>
      <c r="E1096" s="1" t="s">
        <v>963</v>
      </c>
      <c r="F1096" s="6">
        <v>45036</v>
      </c>
      <c r="G1096" s="5">
        <v>327.89</v>
      </c>
      <c r="H1096" s="5">
        <v>311.49549999999999</v>
      </c>
    </row>
    <row r="1097" spans="1:8" x14ac:dyDescent="0.4">
      <c r="A1097" s="1" t="s">
        <v>99</v>
      </c>
      <c r="B1097" s="1" t="s">
        <v>909</v>
      </c>
      <c r="C1097" s="1" t="s">
        <v>3</v>
      </c>
      <c r="D1097" s="1">
        <v>345</v>
      </c>
      <c r="E1097" s="1" t="s">
        <v>964</v>
      </c>
      <c r="F1097" s="6">
        <v>45037</v>
      </c>
      <c r="G1097" s="5">
        <v>293.20999999999998</v>
      </c>
      <c r="H1097" s="5">
        <v>271.21924999999987</v>
      </c>
    </row>
    <row r="1098" spans="1:8" x14ac:dyDescent="0.4">
      <c r="A1098" s="1" t="s">
        <v>99</v>
      </c>
      <c r="B1098" s="1" t="s">
        <v>909</v>
      </c>
      <c r="C1098" s="1" t="s">
        <v>3</v>
      </c>
      <c r="D1098" s="1">
        <v>345</v>
      </c>
      <c r="E1098" s="1" t="s">
        <v>965</v>
      </c>
      <c r="F1098" s="6">
        <v>45109</v>
      </c>
      <c r="G1098" s="5">
        <v>587.51</v>
      </c>
      <c r="H1098" s="5">
        <v>567.92633333333356</v>
      </c>
    </row>
    <row r="1099" spans="1:8" x14ac:dyDescent="0.4">
      <c r="A1099" s="1" t="s">
        <v>99</v>
      </c>
      <c r="B1099" s="1" t="s">
        <v>909</v>
      </c>
      <c r="C1099" s="1" t="s">
        <v>3</v>
      </c>
      <c r="D1099" s="1">
        <v>343</v>
      </c>
      <c r="E1099" s="1" t="s">
        <v>966</v>
      </c>
      <c r="F1099" s="6">
        <v>45129</v>
      </c>
      <c r="G1099" s="5">
        <v>899.73</v>
      </c>
      <c r="H1099" s="5">
        <v>869.73899999999981</v>
      </c>
    </row>
    <row r="1100" spans="1:8" x14ac:dyDescent="0.4">
      <c r="A1100" s="1" t="s">
        <v>99</v>
      </c>
      <c r="B1100" s="1" t="s">
        <v>909</v>
      </c>
      <c r="C1100" s="1" t="s">
        <v>3</v>
      </c>
      <c r="D1100" s="1">
        <v>340</v>
      </c>
      <c r="E1100" s="1" t="s">
        <v>967</v>
      </c>
      <c r="F1100" s="6">
        <v>45185</v>
      </c>
      <c r="G1100" s="5">
        <v>638.80999999999995</v>
      </c>
      <c r="H1100" s="5">
        <v>628.16316666666671</v>
      </c>
    </row>
    <row r="1101" spans="1:8" x14ac:dyDescent="0.4">
      <c r="A1101" s="1" t="s">
        <v>99</v>
      </c>
      <c r="B1101" s="1" t="s">
        <v>909</v>
      </c>
      <c r="C1101" s="1" t="s">
        <v>3</v>
      </c>
      <c r="D1101" s="1">
        <v>340</v>
      </c>
      <c r="E1101" s="1" t="s">
        <v>968</v>
      </c>
      <c r="F1101" s="6">
        <v>45185</v>
      </c>
      <c r="G1101" s="5">
        <v>635.04</v>
      </c>
      <c r="H1101" s="5">
        <v>613.87199999999984</v>
      </c>
    </row>
    <row r="1102" spans="1:8" x14ac:dyDescent="0.4">
      <c r="A1102" s="1" t="s">
        <v>99</v>
      </c>
      <c r="B1102" s="1" t="s">
        <v>909</v>
      </c>
      <c r="C1102" s="1" t="s">
        <v>3</v>
      </c>
      <c r="D1102" s="1">
        <v>343</v>
      </c>
      <c r="E1102" s="1" t="s">
        <v>969</v>
      </c>
      <c r="F1102" s="6">
        <v>45201</v>
      </c>
      <c r="G1102" s="5">
        <v>521.15</v>
      </c>
      <c r="H1102" s="5">
        <v>512.46416666666664</v>
      </c>
    </row>
    <row r="1103" spans="1:8" x14ac:dyDescent="0.4">
      <c r="A1103" s="1" t="s">
        <v>99</v>
      </c>
      <c r="B1103" s="1" t="s">
        <v>909</v>
      </c>
      <c r="C1103" s="1" t="s">
        <v>3</v>
      </c>
      <c r="D1103" s="1">
        <v>343</v>
      </c>
      <c r="E1103" s="1" t="s">
        <v>970</v>
      </c>
      <c r="F1103" s="6">
        <v>45072</v>
      </c>
      <c r="G1103" s="5">
        <v>979.19</v>
      </c>
      <c r="H1103" s="5">
        <v>946.55033333333313</v>
      </c>
    </row>
    <row r="1104" spans="1:8" x14ac:dyDescent="0.4">
      <c r="A1104" s="1" t="s">
        <v>99</v>
      </c>
      <c r="B1104" s="1" t="s">
        <v>909</v>
      </c>
      <c r="C1104" s="1" t="s">
        <v>3</v>
      </c>
      <c r="D1104" s="1">
        <v>340</v>
      </c>
      <c r="E1104" s="1" t="s">
        <v>971</v>
      </c>
      <c r="F1104" s="6">
        <v>45274</v>
      </c>
      <c r="G1104" s="5">
        <v>3398.86</v>
      </c>
      <c r="H1104" s="5">
        <v>-56.647666666666737</v>
      </c>
    </row>
    <row r="1105" spans="1:8" x14ac:dyDescent="0.4">
      <c r="A1105" s="1" t="s">
        <v>99</v>
      </c>
      <c r="B1105" s="1" t="s">
        <v>909</v>
      </c>
      <c r="C1105" s="1" t="s">
        <v>3</v>
      </c>
      <c r="D1105" s="1">
        <v>340</v>
      </c>
      <c r="E1105" s="1" t="s">
        <v>972</v>
      </c>
      <c r="F1105" s="6">
        <v>45264</v>
      </c>
      <c r="G1105" s="5">
        <v>1083.02</v>
      </c>
      <c r="H1105" s="5">
        <v>-4.5125833333333958</v>
      </c>
    </row>
    <row r="1106" spans="1:8" x14ac:dyDescent="0.4">
      <c r="A1106" s="1" t="s">
        <v>99</v>
      </c>
      <c r="B1106" s="1" t="s">
        <v>909</v>
      </c>
      <c r="C1106" s="1" t="s">
        <v>3</v>
      </c>
      <c r="D1106" s="1">
        <v>330</v>
      </c>
      <c r="E1106" s="1" t="s">
        <v>973</v>
      </c>
      <c r="F1106" s="6">
        <v>43800</v>
      </c>
      <c r="G1106" s="5">
        <v>795.68</v>
      </c>
      <c r="H1106" s="5">
        <v>702.85066666666557</v>
      </c>
    </row>
    <row r="1107" spans="1:8" x14ac:dyDescent="0.4">
      <c r="A1107" s="1" t="s">
        <v>99</v>
      </c>
      <c r="B1107" s="1" t="s">
        <v>306</v>
      </c>
      <c r="C1107" s="1" t="s">
        <v>3</v>
      </c>
      <c r="D1107" s="1">
        <v>344</v>
      </c>
      <c r="E1107" s="1" t="s">
        <v>974</v>
      </c>
      <c r="F1107" s="6">
        <v>45315</v>
      </c>
      <c r="G1107" s="5">
        <v>4122.5</v>
      </c>
      <c r="H1107" s="5">
        <v>3985.0833333333335</v>
      </c>
    </row>
    <row r="1108" spans="1:8" x14ac:dyDescent="0.4">
      <c r="A1108" s="1" t="s">
        <v>99</v>
      </c>
      <c r="B1108" s="1" t="s">
        <v>306</v>
      </c>
      <c r="C1108" s="1" t="s">
        <v>3</v>
      </c>
      <c r="D1108" s="1">
        <v>310</v>
      </c>
      <c r="E1108" s="1" t="s">
        <v>975</v>
      </c>
      <c r="F1108" s="6">
        <v>45328</v>
      </c>
      <c r="G1108" s="5">
        <v>1041.8900000000001</v>
      </c>
      <c r="H1108" s="5">
        <v>1007.1603333333335</v>
      </c>
    </row>
    <row r="1109" spans="1:8" x14ac:dyDescent="0.4">
      <c r="A1109" s="1" t="s">
        <v>99</v>
      </c>
      <c r="B1109" s="1" t="s">
        <v>306</v>
      </c>
      <c r="C1109" s="1" t="s">
        <v>3</v>
      </c>
      <c r="D1109" s="1">
        <v>304</v>
      </c>
      <c r="E1109" s="1" t="s">
        <v>976</v>
      </c>
      <c r="F1109" s="6">
        <v>45322</v>
      </c>
      <c r="G1109" s="5">
        <v>875.84</v>
      </c>
      <c r="H1109" s="5">
        <v>863.32799999999997</v>
      </c>
    </row>
    <row r="1110" spans="1:8" x14ac:dyDescent="0.4">
      <c r="A1110" s="1" t="s">
        <v>99</v>
      </c>
      <c r="B1110" s="1" t="s">
        <v>306</v>
      </c>
      <c r="C1110" s="1" t="s">
        <v>3</v>
      </c>
      <c r="D1110" s="1">
        <v>304</v>
      </c>
      <c r="E1110" s="1" t="s">
        <v>977</v>
      </c>
      <c r="F1110" s="6">
        <v>45322</v>
      </c>
      <c r="G1110" s="5">
        <v>-875.84</v>
      </c>
      <c r="H1110" s="5">
        <v>-863.32799999999997</v>
      </c>
    </row>
    <row r="1111" spans="1:8" x14ac:dyDescent="0.4">
      <c r="A1111" s="1" t="s">
        <v>99</v>
      </c>
      <c r="B1111" s="1" t="s">
        <v>306</v>
      </c>
      <c r="C1111" s="1" t="s">
        <v>3</v>
      </c>
      <c r="D1111" s="1">
        <v>311</v>
      </c>
      <c r="E1111" s="1" t="s">
        <v>978</v>
      </c>
      <c r="F1111" s="6">
        <v>45331</v>
      </c>
      <c r="G1111" s="5">
        <v>5273.61</v>
      </c>
      <c r="H1111" s="5">
        <v>5168.1377999999995</v>
      </c>
    </row>
    <row r="1112" spans="1:8" x14ac:dyDescent="0.4">
      <c r="A1112" s="1" t="s">
        <v>99</v>
      </c>
      <c r="B1112" s="1" t="s">
        <v>306</v>
      </c>
      <c r="C1112" s="1" t="s">
        <v>3</v>
      </c>
      <c r="D1112" s="1">
        <v>311</v>
      </c>
      <c r="E1112" s="1" t="s">
        <v>979</v>
      </c>
      <c r="F1112" s="6">
        <v>45348</v>
      </c>
      <c r="G1112" s="5">
        <v>2834.87</v>
      </c>
      <c r="H1112" s="5">
        <v>2778.1725999999999</v>
      </c>
    </row>
    <row r="1113" spans="1:8" x14ac:dyDescent="0.4">
      <c r="A1113" s="1" t="s">
        <v>99</v>
      </c>
      <c r="B1113" s="1" t="s">
        <v>306</v>
      </c>
      <c r="C1113" s="1" t="s">
        <v>3</v>
      </c>
      <c r="D1113" s="1">
        <v>311</v>
      </c>
      <c r="E1113" s="1" t="s">
        <v>980</v>
      </c>
      <c r="F1113" s="6">
        <v>45366</v>
      </c>
      <c r="G1113" s="5">
        <v>2834.87</v>
      </c>
      <c r="H1113" s="5">
        <v>2778.1725999999999</v>
      </c>
    </row>
    <row r="1114" spans="1:8" x14ac:dyDescent="0.4">
      <c r="A1114" s="1" t="s">
        <v>99</v>
      </c>
      <c r="B1114" s="1" t="s">
        <v>306</v>
      </c>
      <c r="C1114" s="1" t="s">
        <v>3</v>
      </c>
      <c r="D1114" s="1">
        <v>331</v>
      </c>
      <c r="E1114" s="1" t="s">
        <v>981</v>
      </c>
      <c r="F1114" s="6">
        <v>45373</v>
      </c>
      <c r="G1114" s="5">
        <v>878.26</v>
      </c>
      <c r="H1114" s="5">
        <v>869.47739999999999</v>
      </c>
    </row>
    <row r="1115" spans="1:8" x14ac:dyDescent="0.4">
      <c r="A1115" s="1" t="s">
        <v>99</v>
      </c>
      <c r="B1115" s="1" t="s">
        <v>306</v>
      </c>
      <c r="C1115" s="1" t="s">
        <v>3</v>
      </c>
      <c r="D1115" s="1">
        <v>334</v>
      </c>
      <c r="E1115" s="1" t="s">
        <v>982</v>
      </c>
      <c r="F1115" s="6">
        <v>45429</v>
      </c>
      <c r="G1115" s="5">
        <v>5253.47</v>
      </c>
      <c r="H1115" s="5">
        <v>5148.4005999999999</v>
      </c>
    </row>
    <row r="1116" spans="1:8" x14ac:dyDescent="0.4">
      <c r="A1116" s="1" t="s">
        <v>99</v>
      </c>
      <c r="B1116" s="1" t="s">
        <v>306</v>
      </c>
      <c r="C1116" s="1" t="s">
        <v>3</v>
      </c>
      <c r="D1116" s="1">
        <v>304</v>
      </c>
      <c r="E1116" s="1" t="s">
        <v>983</v>
      </c>
      <c r="F1116" s="6">
        <v>45418</v>
      </c>
      <c r="G1116" s="5">
        <v>2491.42</v>
      </c>
      <c r="H1116" s="5">
        <v>2455.8282857142858</v>
      </c>
    </row>
    <row r="1117" spans="1:8" x14ac:dyDescent="0.4">
      <c r="A1117" s="1" t="s">
        <v>99</v>
      </c>
      <c r="B1117" s="1" t="s">
        <v>306</v>
      </c>
      <c r="C1117" s="1" t="s">
        <v>3</v>
      </c>
      <c r="D1117" s="1">
        <v>330</v>
      </c>
      <c r="E1117" s="1" t="s">
        <v>984</v>
      </c>
      <c r="F1117" s="6">
        <v>45420</v>
      </c>
      <c r="G1117" s="5">
        <v>16363.97</v>
      </c>
      <c r="H1117" s="5">
        <v>16200.3303</v>
      </c>
    </row>
    <row r="1118" spans="1:8" x14ac:dyDescent="0.4">
      <c r="A1118" s="1" t="s">
        <v>99</v>
      </c>
      <c r="B1118" s="1" t="s">
        <v>306</v>
      </c>
      <c r="C1118" s="1" t="s">
        <v>3</v>
      </c>
      <c r="D1118" s="1">
        <v>330</v>
      </c>
      <c r="E1118" s="1" t="s">
        <v>985</v>
      </c>
      <c r="F1118" s="6">
        <v>45420</v>
      </c>
      <c r="G1118" s="5">
        <v>53679.31</v>
      </c>
      <c r="H1118" s="5">
        <v>53142.516899999995</v>
      </c>
    </row>
    <row r="1119" spans="1:8" x14ac:dyDescent="0.4">
      <c r="A1119" s="1" t="s">
        <v>99</v>
      </c>
      <c r="B1119" s="1" t="s">
        <v>306</v>
      </c>
      <c r="C1119" s="1" t="s">
        <v>3</v>
      </c>
      <c r="D1119" s="1">
        <v>330</v>
      </c>
      <c r="E1119" s="1" t="s">
        <v>986</v>
      </c>
      <c r="F1119" s="6">
        <v>45420</v>
      </c>
      <c r="G1119" s="5">
        <v>3111.55</v>
      </c>
      <c r="H1119" s="5">
        <v>3080.4345000000003</v>
      </c>
    </row>
    <row r="1120" spans="1:8" x14ac:dyDescent="0.4">
      <c r="A1120" s="1" t="s">
        <v>99</v>
      </c>
      <c r="B1120" s="1" t="s">
        <v>306</v>
      </c>
      <c r="C1120" s="1" t="s">
        <v>3</v>
      </c>
      <c r="D1120" s="1">
        <v>330</v>
      </c>
      <c r="E1120" s="1" t="s">
        <v>987</v>
      </c>
      <c r="F1120" s="6">
        <v>45420</v>
      </c>
      <c r="G1120" s="5">
        <v>1614.06</v>
      </c>
      <c r="H1120" s="5">
        <v>1597.9194</v>
      </c>
    </row>
    <row r="1121" spans="1:8" x14ac:dyDescent="0.4">
      <c r="A1121" s="1" t="s">
        <v>99</v>
      </c>
      <c r="B1121" s="1" t="s">
        <v>306</v>
      </c>
      <c r="C1121" s="1" t="s">
        <v>3</v>
      </c>
      <c r="D1121" s="1">
        <v>330</v>
      </c>
      <c r="E1121" s="1" t="s">
        <v>988</v>
      </c>
      <c r="F1121" s="6">
        <v>45420</v>
      </c>
      <c r="G1121" s="5">
        <v>83472.240000000005</v>
      </c>
      <c r="H1121" s="5">
        <v>82637.517600000006</v>
      </c>
    </row>
    <row r="1122" spans="1:8" x14ac:dyDescent="0.4">
      <c r="A1122" s="1" t="s">
        <v>99</v>
      </c>
      <c r="B1122" s="1" t="s">
        <v>306</v>
      </c>
      <c r="C1122" s="1" t="s">
        <v>3</v>
      </c>
      <c r="D1122" s="1">
        <v>330</v>
      </c>
      <c r="E1122" s="1" t="s">
        <v>989</v>
      </c>
      <c r="F1122" s="6">
        <v>45420</v>
      </c>
      <c r="G1122" s="5">
        <v>220.17</v>
      </c>
      <c r="H1122" s="5">
        <v>217.9683</v>
      </c>
    </row>
    <row r="1123" spans="1:8" x14ac:dyDescent="0.4">
      <c r="A1123" s="1" t="s">
        <v>99</v>
      </c>
      <c r="B1123" s="1" t="s">
        <v>306</v>
      </c>
      <c r="C1123" s="1" t="s">
        <v>3</v>
      </c>
      <c r="D1123" s="1">
        <v>330</v>
      </c>
      <c r="E1123" s="1" t="s">
        <v>990</v>
      </c>
      <c r="F1123" s="6">
        <v>45420</v>
      </c>
      <c r="G1123" s="5">
        <v>1601.25</v>
      </c>
      <c r="H1123" s="5">
        <v>1585.2375</v>
      </c>
    </row>
    <row r="1124" spans="1:8" x14ac:dyDescent="0.4">
      <c r="A1124" s="1" t="s">
        <v>99</v>
      </c>
      <c r="B1124" s="1" t="s">
        <v>306</v>
      </c>
      <c r="C1124" s="1" t="s">
        <v>3</v>
      </c>
      <c r="D1124" s="1">
        <v>330</v>
      </c>
      <c r="E1124" s="1" t="s">
        <v>991</v>
      </c>
      <c r="F1124" s="6">
        <v>45420</v>
      </c>
      <c r="G1124" s="5">
        <v>116.25</v>
      </c>
      <c r="H1124" s="5">
        <v>115.08750000000001</v>
      </c>
    </row>
    <row r="1125" spans="1:8" x14ac:dyDescent="0.4">
      <c r="A1125" s="1" t="s">
        <v>99</v>
      </c>
      <c r="B1125" s="1" t="s">
        <v>306</v>
      </c>
      <c r="C1125" s="1" t="s">
        <v>3</v>
      </c>
      <c r="D1125" s="1">
        <v>330</v>
      </c>
      <c r="E1125" s="1" t="s">
        <v>992</v>
      </c>
      <c r="F1125" s="6">
        <v>45420</v>
      </c>
      <c r="G1125" s="5">
        <v>273.89</v>
      </c>
      <c r="H1125" s="5">
        <v>271.15109999999999</v>
      </c>
    </row>
    <row r="1126" spans="1:8" x14ac:dyDescent="0.4">
      <c r="A1126" s="1" t="s">
        <v>99</v>
      </c>
      <c r="B1126" s="1" t="s">
        <v>306</v>
      </c>
      <c r="C1126" s="1" t="s">
        <v>3</v>
      </c>
      <c r="D1126" s="1">
        <v>330</v>
      </c>
      <c r="E1126" s="1" t="s">
        <v>993</v>
      </c>
      <c r="F1126" s="6">
        <v>45420</v>
      </c>
      <c r="G1126" s="5">
        <v>1900</v>
      </c>
      <c r="H1126" s="5">
        <v>1881</v>
      </c>
    </row>
    <row r="1127" spans="1:8" x14ac:dyDescent="0.4">
      <c r="A1127" s="1" t="s">
        <v>99</v>
      </c>
      <c r="B1127" s="1" t="s">
        <v>306</v>
      </c>
      <c r="C1127" s="1" t="s">
        <v>3</v>
      </c>
      <c r="D1127" s="1">
        <v>330</v>
      </c>
      <c r="E1127" s="1" t="s">
        <v>994</v>
      </c>
      <c r="F1127" s="6">
        <v>45420</v>
      </c>
      <c r="G1127" s="5">
        <v>665</v>
      </c>
      <c r="H1127" s="5">
        <v>658.35</v>
      </c>
    </row>
    <row r="1128" spans="1:8" x14ac:dyDescent="0.4">
      <c r="A1128" s="1" t="s">
        <v>99</v>
      </c>
      <c r="B1128" s="1" t="s">
        <v>306</v>
      </c>
      <c r="C1128" s="1" t="s">
        <v>3</v>
      </c>
      <c r="D1128" s="1">
        <v>330</v>
      </c>
      <c r="E1128" s="1" t="s">
        <v>995</v>
      </c>
      <c r="F1128" s="6">
        <v>45420</v>
      </c>
      <c r="G1128" s="5">
        <v>399</v>
      </c>
      <c r="H1128" s="5">
        <v>395.01</v>
      </c>
    </row>
    <row r="1129" spans="1:8" x14ac:dyDescent="0.4">
      <c r="A1129" s="1" t="s">
        <v>99</v>
      </c>
      <c r="B1129" s="1" t="s">
        <v>306</v>
      </c>
      <c r="C1129" s="1" t="s">
        <v>3</v>
      </c>
      <c r="D1129" s="1">
        <v>330</v>
      </c>
      <c r="E1129" s="1" t="s">
        <v>996</v>
      </c>
      <c r="F1129" s="6">
        <v>45420</v>
      </c>
      <c r="G1129" s="5">
        <v>1390</v>
      </c>
      <c r="H1129" s="5">
        <v>1376.1</v>
      </c>
    </row>
    <row r="1130" spans="1:8" x14ac:dyDescent="0.4">
      <c r="A1130" s="1" t="s">
        <v>99</v>
      </c>
      <c r="B1130" s="1" t="s">
        <v>306</v>
      </c>
      <c r="C1130" s="1" t="s">
        <v>3</v>
      </c>
      <c r="D1130" s="1">
        <v>330</v>
      </c>
      <c r="E1130" s="1" t="s">
        <v>997</v>
      </c>
      <c r="F1130" s="6">
        <v>45420</v>
      </c>
      <c r="G1130" s="5">
        <v>153.44999999999999</v>
      </c>
      <c r="H1130" s="5">
        <v>151.91549999999998</v>
      </c>
    </row>
    <row r="1131" spans="1:8" x14ac:dyDescent="0.4">
      <c r="A1131" s="1" t="s">
        <v>99</v>
      </c>
      <c r="B1131" s="1" t="s">
        <v>306</v>
      </c>
      <c r="C1131" s="1" t="s">
        <v>3</v>
      </c>
      <c r="D1131" s="1">
        <v>330</v>
      </c>
      <c r="E1131" s="1" t="s">
        <v>998</v>
      </c>
      <c r="F1131" s="6">
        <v>45420</v>
      </c>
      <c r="G1131" s="5">
        <v>255.75</v>
      </c>
      <c r="H1131" s="5">
        <v>253.1925</v>
      </c>
    </row>
    <row r="1132" spans="1:8" x14ac:dyDescent="0.4">
      <c r="A1132" s="1" t="s">
        <v>99</v>
      </c>
      <c r="B1132" s="1" t="s">
        <v>306</v>
      </c>
      <c r="C1132" s="1" t="s">
        <v>3</v>
      </c>
      <c r="D1132" s="1">
        <v>330</v>
      </c>
      <c r="E1132" s="1" t="s">
        <v>999</v>
      </c>
      <c r="F1132" s="6">
        <v>45420</v>
      </c>
      <c r="G1132" s="5">
        <v>511.5</v>
      </c>
      <c r="H1132" s="5">
        <v>506.38499999999999</v>
      </c>
    </row>
    <row r="1133" spans="1:8" x14ac:dyDescent="0.4">
      <c r="A1133" s="1" t="s">
        <v>99</v>
      </c>
      <c r="B1133" s="1" t="s">
        <v>306</v>
      </c>
      <c r="C1133" s="1" t="s">
        <v>3</v>
      </c>
      <c r="D1133" s="1">
        <v>330</v>
      </c>
      <c r="E1133" s="1" t="s">
        <v>1000</v>
      </c>
      <c r="F1133" s="6">
        <v>45420</v>
      </c>
      <c r="G1133" s="5">
        <v>4966.25</v>
      </c>
      <c r="H1133" s="5">
        <v>4916.5874999999996</v>
      </c>
    </row>
    <row r="1134" spans="1:8" x14ac:dyDescent="0.4">
      <c r="A1134" s="1" t="s">
        <v>99</v>
      </c>
      <c r="B1134" s="1" t="s">
        <v>306</v>
      </c>
      <c r="C1134" s="1" t="s">
        <v>3</v>
      </c>
      <c r="D1134" s="1">
        <v>330</v>
      </c>
      <c r="E1134" s="1" t="s">
        <v>1001</v>
      </c>
      <c r="F1134" s="6">
        <v>45420</v>
      </c>
      <c r="G1134" s="5">
        <v>78601.240000000005</v>
      </c>
      <c r="H1134" s="5">
        <v>77815.227599999998</v>
      </c>
    </row>
    <row r="1135" spans="1:8" x14ac:dyDescent="0.4">
      <c r="A1135" s="1" t="s">
        <v>99</v>
      </c>
      <c r="B1135" s="1" t="s">
        <v>306</v>
      </c>
      <c r="C1135" s="1" t="s">
        <v>3</v>
      </c>
      <c r="D1135" s="1">
        <v>330</v>
      </c>
      <c r="E1135" s="1" t="s">
        <v>1002</v>
      </c>
      <c r="F1135" s="6">
        <v>45420</v>
      </c>
      <c r="G1135" s="5">
        <v>803.15</v>
      </c>
      <c r="H1135" s="5">
        <v>795.11849999999993</v>
      </c>
    </row>
    <row r="1136" spans="1:8" x14ac:dyDescent="0.4">
      <c r="A1136" s="1" t="s">
        <v>99</v>
      </c>
      <c r="B1136" s="1" t="s">
        <v>306</v>
      </c>
      <c r="C1136" s="1" t="s">
        <v>3</v>
      </c>
      <c r="D1136" s="1">
        <v>330</v>
      </c>
      <c r="E1136" s="1" t="s">
        <v>1003</v>
      </c>
      <c r="F1136" s="6">
        <v>45420</v>
      </c>
      <c r="G1136" s="5">
        <v>425806.78</v>
      </c>
      <c r="H1136" s="5">
        <v>421548.71220000001</v>
      </c>
    </row>
    <row r="1137" spans="1:8" x14ac:dyDescent="0.4">
      <c r="A1137" s="1" t="s">
        <v>99</v>
      </c>
      <c r="B1137" s="1" t="s">
        <v>306</v>
      </c>
      <c r="C1137" s="1" t="s">
        <v>3</v>
      </c>
      <c r="D1137" s="1">
        <v>330</v>
      </c>
      <c r="E1137" s="1" t="s">
        <v>1004</v>
      </c>
      <c r="F1137" s="6">
        <v>45420</v>
      </c>
      <c r="G1137" s="5">
        <v>306.89999999999998</v>
      </c>
      <c r="H1137" s="5">
        <v>303.83099999999996</v>
      </c>
    </row>
    <row r="1138" spans="1:8" x14ac:dyDescent="0.4">
      <c r="A1138" s="1" t="s">
        <v>99</v>
      </c>
      <c r="B1138" s="1" t="s">
        <v>306</v>
      </c>
      <c r="C1138" s="1" t="s">
        <v>3</v>
      </c>
      <c r="D1138" s="1">
        <v>330</v>
      </c>
      <c r="E1138" s="1" t="s">
        <v>1005</v>
      </c>
      <c r="F1138" s="6">
        <v>45420</v>
      </c>
      <c r="G1138" s="5">
        <v>2341.25</v>
      </c>
      <c r="H1138" s="5">
        <v>2317.8375000000001</v>
      </c>
    </row>
    <row r="1139" spans="1:8" x14ac:dyDescent="0.4">
      <c r="A1139" s="1" t="s">
        <v>99</v>
      </c>
      <c r="B1139" s="1" t="s">
        <v>306</v>
      </c>
      <c r="C1139" s="1" t="s">
        <v>3</v>
      </c>
      <c r="D1139" s="1">
        <v>330</v>
      </c>
      <c r="E1139" s="1" t="s">
        <v>1006</v>
      </c>
      <c r="F1139" s="6">
        <v>45420</v>
      </c>
      <c r="G1139" s="5">
        <v>249.12</v>
      </c>
      <c r="H1139" s="5">
        <v>246.62880000000001</v>
      </c>
    </row>
    <row r="1140" spans="1:8" x14ac:dyDescent="0.4">
      <c r="A1140" s="1" t="s">
        <v>99</v>
      </c>
      <c r="B1140" s="1" t="s">
        <v>306</v>
      </c>
      <c r="C1140" s="1" t="s">
        <v>3</v>
      </c>
      <c r="D1140" s="1">
        <v>330</v>
      </c>
      <c r="E1140" s="1" t="s">
        <v>1007</v>
      </c>
      <c r="F1140" s="6">
        <v>45420</v>
      </c>
      <c r="G1140" s="5">
        <v>402560</v>
      </c>
      <c r="H1140" s="5">
        <v>398534.40000000002</v>
      </c>
    </row>
    <row r="1141" spans="1:8" x14ac:dyDescent="0.4">
      <c r="A1141" s="1" t="s">
        <v>99</v>
      </c>
      <c r="B1141" s="1" t="s">
        <v>306</v>
      </c>
      <c r="C1141" s="1" t="s">
        <v>3</v>
      </c>
      <c r="D1141" s="1">
        <v>330</v>
      </c>
      <c r="E1141" s="1" t="s">
        <v>1008</v>
      </c>
      <c r="F1141" s="6">
        <v>45420</v>
      </c>
      <c r="G1141" s="5">
        <v>345</v>
      </c>
      <c r="H1141" s="5">
        <v>341.55</v>
      </c>
    </row>
    <row r="1142" spans="1:8" x14ac:dyDescent="0.4">
      <c r="A1142" s="1" t="s">
        <v>99</v>
      </c>
      <c r="B1142" s="1" t="s">
        <v>306</v>
      </c>
      <c r="C1142" s="1" t="s">
        <v>3</v>
      </c>
      <c r="D1142" s="1">
        <v>330</v>
      </c>
      <c r="E1142" s="1" t="s">
        <v>1009</v>
      </c>
      <c r="F1142" s="6">
        <v>45420</v>
      </c>
      <c r="G1142" s="5">
        <v>531</v>
      </c>
      <c r="H1142" s="5">
        <v>525.69000000000005</v>
      </c>
    </row>
    <row r="1143" spans="1:8" x14ac:dyDescent="0.4">
      <c r="A1143" s="1" t="s">
        <v>99</v>
      </c>
      <c r="B1143" s="1" t="s">
        <v>306</v>
      </c>
      <c r="C1143" s="1" t="s">
        <v>3</v>
      </c>
      <c r="D1143" s="1">
        <v>330</v>
      </c>
      <c r="E1143" s="1" t="s">
        <v>1010</v>
      </c>
      <c r="F1143" s="6">
        <v>45420</v>
      </c>
      <c r="G1143" s="5">
        <v>3927.5</v>
      </c>
      <c r="H1143" s="5">
        <v>3888.2249999999999</v>
      </c>
    </row>
    <row r="1144" spans="1:8" x14ac:dyDescent="0.4">
      <c r="A1144" s="1" t="s">
        <v>99</v>
      </c>
      <c r="B1144" s="1" t="s">
        <v>306</v>
      </c>
      <c r="C1144" s="1" t="s">
        <v>3</v>
      </c>
      <c r="D1144" s="1">
        <v>330</v>
      </c>
      <c r="E1144" s="1" t="s">
        <v>1011</v>
      </c>
      <c r="F1144" s="6">
        <v>45420</v>
      </c>
      <c r="G1144" s="5">
        <v>2228.87</v>
      </c>
      <c r="H1144" s="5">
        <v>2206.5812999999998</v>
      </c>
    </row>
    <row r="1145" spans="1:8" x14ac:dyDescent="0.4">
      <c r="A1145" s="1" t="s">
        <v>99</v>
      </c>
      <c r="B1145" s="1" t="s">
        <v>306</v>
      </c>
      <c r="C1145" s="1" t="s">
        <v>3</v>
      </c>
      <c r="D1145" s="1">
        <v>330</v>
      </c>
      <c r="E1145" s="1" t="s">
        <v>1012</v>
      </c>
      <c r="F1145" s="6">
        <v>45420</v>
      </c>
      <c r="G1145" s="5">
        <v>930.5</v>
      </c>
      <c r="H1145" s="5">
        <v>921.19500000000005</v>
      </c>
    </row>
    <row r="1146" spans="1:8" x14ac:dyDescent="0.4">
      <c r="A1146" s="1" t="s">
        <v>99</v>
      </c>
      <c r="B1146" s="1" t="s">
        <v>306</v>
      </c>
      <c r="C1146" s="1" t="s">
        <v>3</v>
      </c>
      <c r="D1146" s="1">
        <v>330</v>
      </c>
      <c r="E1146" s="1" t="s">
        <v>1013</v>
      </c>
      <c r="F1146" s="6">
        <v>45420</v>
      </c>
      <c r="G1146" s="5">
        <v>1682.5</v>
      </c>
      <c r="H1146" s="5">
        <v>1665.675</v>
      </c>
    </row>
    <row r="1147" spans="1:8" x14ac:dyDescent="0.4">
      <c r="A1147" s="1" t="s">
        <v>99</v>
      </c>
      <c r="B1147" s="1" t="s">
        <v>306</v>
      </c>
      <c r="C1147" s="1" t="s">
        <v>3</v>
      </c>
      <c r="D1147" s="1">
        <v>311</v>
      </c>
      <c r="E1147" s="1" t="s">
        <v>1014</v>
      </c>
      <c r="F1147" s="6">
        <v>45457</v>
      </c>
      <c r="G1147" s="5">
        <v>7300.45</v>
      </c>
      <c r="H1147" s="5">
        <v>7154.4409999999998</v>
      </c>
    </row>
    <row r="1148" spans="1:8" x14ac:dyDescent="0.4">
      <c r="A1148" s="1" t="s">
        <v>99</v>
      </c>
      <c r="B1148" s="1" t="s">
        <v>306</v>
      </c>
      <c r="C1148" s="1" t="s">
        <v>3</v>
      </c>
      <c r="D1148" s="1">
        <v>334</v>
      </c>
      <c r="E1148" s="1" t="s">
        <v>1015</v>
      </c>
      <c r="F1148" s="6">
        <v>45383</v>
      </c>
      <c r="G1148" s="5">
        <v>440.72</v>
      </c>
      <c r="H1148" s="5">
        <v>429.702</v>
      </c>
    </row>
    <row r="1149" spans="1:8" x14ac:dyDescent="0.4">
      <c r="A1149" s="1" t="s">
        <v>99</v>
      </c>
      <c r="B1149" s="1" t="s">
        <v>306</v>
      </c>
      <c r="C1149" s="1" t="s">
        <v>3</v>
      </c>
      <c r="D1149" s="1">
        <v>311</v>
      </c>
      <c r="E1149" s="1" t="s">
        <v>1016</v>
      </c>
      <c r="F1149" s="6">
        <v>45527</v>
      </c>
      <c r="G1149" s="5">
        <v>5144.0600000000004</v>
      </c>
      <c r="H1149" s="5">
        <v>5015.4585000000006</v>
      </c>
    </row>
    <row r="1150" spans="1:8" x14ac:dyDescent="0.4">
      <c r="A1150" s="1" t="s">
        <v>99</v>
      </c>
      <c r="B1150" s="1" t="s">
        <v>306</v>
      </c>
      <c r="C1150" s="1" t="s">
        <v>3</v>
      </c>
      <c r="D1150" s="1">
        <v>304</v>
      </c>
      <c r="E1150" s="1" t="s">
        <v>1017</v>
      </c>
      <c r="F1150" s="6">
        <v>45527</v>
      </c>
      <c r="G1150" s="5">
        <v>12157.85</v>
      </c>
      <c r="H1150" s="5">
        <v>11984.166428571429</v>
      </c>
    </row>
    <row r="1151" spans="1:8" x14ac:dyDescent="0.4">
      <c r="A1151" s="1" t="s">
        <v>99</v>
      </c>
      <c r="B1151" s="1" t="s">
        <v>306</v>
      </c>
      <c r="C1151" s="1" t="s">
        <v>3</v>
      </c>
      <c r="D1151" s="1">
        <v>330</v>
      </c>
      <c r="E1151" s="1" t="s">
        <v>1018</v>
      </c>
      <c r="F1151" s="6">
        <v>45420</v>
      </c>
      <c r="G1151" s="5">
        <v>480471.62</v>
      </c>
      <c r="H1151" s="5">
        <v>475666.90379999997</v>
      </c>
    </row>
    <row r="1152" spans="1:8" x14ac:dyDescent="0.4">
      <c r="A1152" s="1" t="s">
        <v>99</v>
      </c>
      <c r="B1152" s="1" t="s">
        <v>306</v>
      </c>
      <c r="C1152" s="1" t="s">
        <v>3</v>
      </c>
      <c r="D1152" s="1">
        <v>307</v>
      </c>
      <c r="E1152" s="1" t="s">
        <v>1019</v>
      </c>
      <c r="F1152" s="6">
        <v>45597</v>
      </c>
      <c r="G1152" s="5">
        <v>140000</v>
      </c>
      <c r="H1152" s="5">
        <v>137200</v>
      </c>
    </row>
    <row r="1153" spans="1:8" x14ac:dyDescent="0.4">
      <c r="A1153" s="1" t="s">
        <v>99</v>
      </c>
      <c r="B1153" s="1" t="s">
        <v>306</v>
      </c>
      <c r="C1153" s="1" t="s">
        <v>3</v>
      </c>
      <c r="D1153" s="1">
        <v>320</v>
      </c>
      <c r="E1153" s="1" t="s">
        <v>1020</v>
      </c>
      <c r="F1153" s="6">
        <v>45474</v>
      </c>
      <c r="G1153" s="5">
        <v>2091.42</v>
      </c>
      <c r="H1153" s="5">
        <v>2039.1345000000001</v>
      </c>
    </row>
    <row r="1154" spans="1:8" x14ac:dyDescent="0.4">
      <c r="A1154" s="1" t="s">
        <v>99</v>
      </c>
      <c r="B1154" s="1" t="s">
        <v>306</v>
      </c>
      <c r="C1154" s="1" t="s">
        <v>3</v>
      </c>
      <c r="D1154" s="1">
        <v>320</v>
      </c>
      <c r="E1154" s="1" t="s">
        <v>1021</v>
      </c>
      <c r="F1154" s="6">
        <v>45474</v>
      </c>
      <c r="G1154" s="5">
        <v>133</v>
      </c>
      <c r="H1154" s="5">
        <v>129.67500000000001</v>
      </c>
    </row>
    <row r="1155" spans="1:8" x14ac:dyDescent="0.4">
      <c r="A1155" s="1" t="s">
        <v>99</v>
      </c>
      <c r="B1155" s="1" t="s">
        <v>306</v>
      </c>
      <c r="C1155" s="1" t="s">
        <v>3</v>
      </c>
      <c r="D1155" s="1">
        <v>320</v>
      </c>
      <c r="E1155" s="1" t="s">
        <v>1022</v>
      </c>
      <c r="F1155" s="6">
        <v>45474</v>
      </c>
      <c r="G1155" s="5">
        <v>613</v>
      </c>
      <c r="H1155" s="5">
        <v>597.67499999999995</v>
      </c>
    </row>
    <row r="1156" spans="1:8" x14ac:dyDescent="0.4">
      <c r="A1156" s="1" t="s">
        <v>99</v>
      </c>
      <c r="B1156" s="1" t="s">
        <v>306</v>
      </c>
      <c r="C1156" s="1" t="s">
        <v>3</v>
      </c>
      <c r="D1156" s="1">
        <v>320</v>
      </c>
      <c r="E1156" s="1" t="s">
        <v>1023</v>
      </c>
      <c r="F1156" s="6">
        <v>45474</v>
      </c>
      <c r="G1156" s="5">
        <v>46.16</v>
      </c>
      <c r="H1156" s="5">
        <v>45.006</v>
      </c>
    </row>
    <row r="1157" spans="1:8" x14ac:dyDescent="0.4">
      <c r="A1157" s="1" t="s">
        <v>99</v>
      </c>
      <c r="B1157" s="1" t="s">
        <v>306</v>
      </c>
      <c r="C1157" s="1" t="s">
        <v>3</v>
      </c>
      <c r="D1157" s="1">
        <v>320</v>
      </c>
      <c r="E1157" s="1" t="s">
        <v>1024</v>
      </c>
      <c r="F1157" s="6">
        <v>45474</v>
      </c>
      <c r="G1157" s="5">
        <v>132.75</v>
      </c>
      <c r="H1157" s="5">
        <v>129.43125000000001</v>
      </c>
    </row>
    <row r="1158" spans="1:8" x14ac:dyDescent="0.4">
      <c r="A1158" s="1" t="s">
        <v>99</v>
      </c>
      <c r="B1158" s="1" t="s">
        <v>306</v>
      </c>
      <c r="C1158" s="1" t="s">
        <v>3</v>
      </c>
      <c r="D1158" s="1">
        <v>320</v>
      </c>
      <c r="E1158" s="1" t="s">
        <v>1025</v>
      </c>
      <c r="F1158" s="6">
        <v>45474</v>
      </c>
      <c r="G1158" s="5">
        <v>54208.9</v>
      </c>
      <c r="H1158" s="5">
        <v>52853.677499999998</v>
      </c>
    </row>
    <row r="1159" spans="1:8" x14ac:dyDescent="0.4">
      <c r="A1159" s="1" t="s">
        <v>99</v>
      </c>
      <c r="B1159" s="1" t="s">
        <v>306</v>
      </c>
      <c r="C1159" s="1" t="s">
        <v>3</v>
      </c>
      <c r="D1159" s="1">
        <v>320</v>
      </c>
      <c r="E1159" s="1" t="s">
        <v>1026</v>
      </c>
      <c r="F1159" s="6">
        <v>45474</v>
      </c>
      <c r="G1159" s="5">
        <v>102.3</v>
      </c>
      <c r="H1159" s="5">
        <v>99.742499999999993</v>
      </c>
    </row>
    <row r="1160" spans="1:8" x14ac:dyDescent="0.4">
      <c r="A1160" s="1" t="s">
        <v>99</v>
      </c>
      <c r="B1160" s="1" t="s">
        <v>306</v>
      </c>
      <c r="C1160" s="1" t="s">
        <v>3</v>
      </c>
      <c r="D1160" s="1">
        <v>320</v>
      </c>
      <c r="E1160" s="1" t="s">
        <v>1027</v>
      </c>
      <c r="F1160" s="6">
        <v>45474</v>
      </c>
      <c r="G1160" s="5">
        <v>511.5</v>
      </c>
      <c r="H1160" s="5">
        <v>498.71249999999998</v>
      </c>
    </row>
    <row r="1161" spans="1:8" x14ac:dyDescent="0.4">
      <c r="A1161" s="1" t="s">
        <v>99</v>
      </c>
      <c r="B1161" s="1" t="s">
        <v>306</v>
      </c>
      <c r="C1161" s="1" t="s">
        <v>3</v>
      </c>
      <c r="D1161" s="1">
        <v>320</v>
      </c>
      <c r="E1161" s="1" t="s">
        <v>1028</v>
      </c>
      <c r="F1161" s="6">
        <v>45474</v>
      </c>
      <c r="G1161" s="5">
        <v>666.04</v>
      </c>
      <c r="H1161" s="5">
        <v>649.38900000000001</v>
      </c>
    </row>
    <row r="1162" spans="1:8" x14ac:dyDescent="0.4">
      <c r="A1162" s="1" t="s">
        <v>99</v>
      </c>
      <c r="B1162" s="1" t="s">
        <v>306</v>
      </c>
      <c r="C1162" s="1" t="s">
        <v>3</v>
      </c>
      <c r="D1162" s="1">
        <v>320</v>
      </c>
      <c r="E1162" s="1" t="s">
        <v>1029</v>
      </c>
      <c r="F1162" s="6">
        <v>45474</v>
      </c>
      <c r="G1162" s="5">
        <v>516</v>
      </c>
      <c r="H1162" s="5">
        <v>503.1</v>
      </c>
    </row>
    <row r="1163" spans="1:8" x14ac:dyDescent="0.4">
      <c r="A1163" s="1" t="s">
        <v>99</v>
      </c>
      <c r="B1163" s="1" t="s">
        <v>306</v>
      </c>
      <c r="C1163" s="1" t="s">
        <v>3</v>
      </c>
      <c r="D1163" s="1">
        <v>320</v>
      </c>
      <c r="E1163" s="1" t="s">
        <v>1030</v>
      </c>
      <c r="F1163" s="6">
        <v>45474</v>
      </c>
      <c r="G1163" s="5">
        <v>409.2</v>
      </c>
      <c r="H1163" s="5">
        <v>398.96999999999997</v>
      </c>
    </row>
    <row r="1164" spans="1:8" x14ac:dyDescent="0.4">
      <c r="A1164" s="1" t="s">
        <v>99</v>
      </c>
      <c r="B1164" s="1" t="s">
        <v>306</v>
      </c>
      <c r="C1164" s="1" t="s">
        <v>3</v>
      </c>
      <c r="D1164" s="1">
        <v>320</v>
      </c>
      <c r="E1164" s="1" t="s">
        <v>1031</v>
      </c>
      <c r="F1164" s="6">
        <v>45474</v>
      </c>
      <c r="G1164" s="5">
        <v>1150.51</v>
      </c>
      <c r="H1164" s="5">
        <v>1121.7472499999999</v>
      </c>
    </row>
    <row r="1165" spans="1:8" x14ac:dyDescent="0.4">
      <c r="A1165" s="1" t="s">
        <v>99</v>
      </c>
      <c r="B1165" s="1" t="s">
        <v>306</v>
      </c>
      <c r="C1165" s="1" t="s">
        <v>3</v>
      </c>
      <c r="D1165" s="1">
        <v>320</v>
      </c>
      <c r="E1165" s="1" t="s">
        <v>1032</v>
      </c>
      <c r="F1165" s="6">
        <v>45474</v>
      </c>
      <c r="G1165" s="5">
        <v>55989.51</v>
      </c>
      <c r="H1165" s="5">
        <v>54589.772250000002</v>
      </c>
    </row>
    <row r="1166" spans="1:8" x14ac:dyDescent="0.4">
      <c r="A1166" s="1" t="s">
        <v>99</v>
      </c>
      <c r="B1166" s="1" t="s">
        <v>306</v>
      </c>
      <c r="C1166" s="1" t="s">
        <v>3</v>
      </c>
      <c r="D1166" s="1">
        <v>320</v>
      </c>
      <c r="E1166" s="1" t="s">
        <v>1033</v>
      </c>
      <c r="F1166" s="6">
        <v>45474</v>
      </c>
      <c r="G1166" s="5">
        <v>4112.79</v>
      </c>
      <c r="H1166" s="5">
        <v>4009.9702499999999</v>
      </c>
    </row>
    <row r="1167" spans="1:8" x14ac:dyDescent="0.4">
      <c r="A1167" s="1" t="s">
        <v>99</v>
      </c>
      <c r="B1167" s="1" t="s">
        <v>306</v>
      </c>
      <c r="C1167" s="1" t="s">
        <v>3</v>
      </c>
      <c r="D1167" s="1">
        <v>320</v>
      </c>
      <c r="E1167" s="1" t="s">
        <v>1034</v>
      </c>
      <c r="F1167" s="6">
        <v>45474</v>
      </c>
      <c r="G1167" s="5">
        <v>444.5</v>
      </c>
      <c r="H1167" s="5">
        <v>433.38749999999999</v>
      </c>
    </row>
    <row r="1168" spans="1:8" x14ac:dyDescent="0.4">
      <c r="A1168" s="1" t="s">
        <v>99</v>
      </c>
      <c r="B1168" s="1" t="s">
        <v>306</v>
      </c>
      <c r="C1168" s="1" t="s">
        <v>3</v>
      </c>
      <c r="D1168" s="1">
        <v>320</v>
      </c>
      <c r="E1168" s="1" t="s">
        <v>1035</v>
      </c>
      <c r="F1168" s="6">
        <v>45474</v>
      </c>
      <c r="G1168" s="5">
        <v>4761.6499999999996</v>
      </c>
      <c r="H1168" s="5">
        <v>4642.6087499999994</v>
      </c>
    </row>
    <row r="1169" spans="1:8" x14ac:dyDescent="0.4">
      <c r="A1169" s="1" t="s">
        <v>99</v>
      </c>
      <c r="B1169" s="1" t="s">
        <v>306</v>
      </c>
      <c r="C1169" s="1" t="s">
        <v>3</v>
      </c>
      <c r="D1169" s="1">
        <v>320</v>
      </c>
      <c r="E1169" s="1" t="s">
        <v>1036</v>
      </c>
      <c r="F1169" s="6">
        <v>45474</v>
      </c>
      <c r="G1169" s="5">
        <v>5594.77</v>
      </c>
      <c r="H1169" s="5">
        <v>5454.9007500000007</v>
      </c>
    </row>
    <row r="1170" spans="1:8" x14ac:dyDescent="0.4">
      <c r="A1170" s="1" t="s">
        <v>99</v>
      </c>
      <c r="B1170" s="1" t="s">
        <v>306</v>
      </c>
      <c r="C1170" s="1" t="s">
        <v>3</v>
      </c>
      <c r="D1170" s="1">
        <v>320</v>
      </c>
      <c r="E1170" s="1" t="s">
        <v>1037</v>
      </c>
      <c r="F1170" s="6">
        <v>45474</v>
      </c>
      <c r="G1170" s="5">
        <v>240.28</v>
      </c>
      <c r="H1170" s="5">
        <v>234.273</v>
      </c>
    </row>
    <row r="1171" spans="1:8" x14ac:dyDescent="0.4">
      <c r="A1171" s="1" t="s">
        <v>99</v>
      </c>
      <c r="B1171" s="1" t="s">
        <v>306</v>
      </c>
      <c r="C1171" s="1" t="s">
        <v>3</v>
      </c>
      <c r="D1171" s="1">
        <v>320</v>
      </c>
      <c r="E1171" s="1" t="s">
        <v>1038</v>
      </c>
      <c r="F1171" s="6">
        <v>45474</v>
      </c>
      <c r="G1171" s="5">
        <v>852.76</v>
      </c>
      <c r="H1171" s="5">
        <v>831.44100000000003</v>
      </c>
    </row>
    <row r="1172" spans="1:8" x14ac:dyDescent="0.4">
      <c r="A1172" s="1" t="s">
        <v>99</v>
      </c>
      <c r="B1172" s="1" t="s">
        <v>306</v>
      </c>
      <c r="C1172" s="1" t="s">
        <v>3</v>
      </c>
      <c r="D1172" s="1">
        <v>334</v>
      </c>
      <c r="E1172" s="1" t="s">
        <v>1039</v>
      </c>
      <c r="F1172" s="6">
        <v>45473</v>
      </c>
      <c r="G1172" s="5">
        <v>406.67</v>
      </c>
      <c r="H1172" s="5">
        <v>398.53660000000002</v>
      </c>
    </row>
    <row r="1173" spans="1:8" x14ac:dyDescent="0.4">
      <c r="A1173" s="1" t="s">
        <v>99</v>
      </c>
      <c r="B1173" s="1" t="s">
        <v>306</v>
      </c>
      <c r="C1173" s="1" t="s">
        <v>3</v>
      </c>
      <c r="D1173" s="1">
        <v>333</v>
      </c>
      <c r="E1173" s="1" t="s">
        <v>1040</v>
      </c>
      <c r="F1173" s="6">
        <v>45504</v>
      </c>
      <c r="G1173" s="5">
        <v>4259.1099999999997</v>
      </c>
      <c r="H1173" s="5">
        <v>4188.1248333333333</v>
      </c>
    </row>
    <row r="1174" spans="1:8" x14ac:dyDescent="0.4">
      <c r="A1174" s="1" t="s">
        <v>99</v>
      </c>
      <c r="B1174" s="1" t="s">
        <v>306</v>
      </c>
      <c r="C1174" s="1" t="s">
        <v>3</v>
      </c>
      <c r="D1174" s="1">
        <v>311</v>
      </c>
      <c r="E1174" s="1" t="s">
        <v>1041</v>
      </c>
      <c r="F1174" s="6">
        <v>45504</v>
      </c>
      <c r="G1174" s="5">
        <v>1462.64</v>
      </c>
      <c r="H1174" s="5">
        <v>1426.0740000000001</v>
      </c>
    </row>
    <row r="1175" spans="1:8" x14ac:dyDescent="0.4">
      <c r="A1175" s="1" t="s">
        <v>99</v>
      </c>
      <c r="B1175" s="1" t="s">
        <v>306</v>
      </c>
      <c r="C1175" s="1" t="s">
        <v>3</v>
      </c>
      <c r="D1175" s="1">
        <v>310</v>
      </c>
      <c r="E1175" s="1" t="s">
        <v>1042</v>
      </c>
      <c r="F1175" s="6">
        <v>45301</v>
      </c>
      <c r="G1175" s="5">
        <v>1016.26</v>
      </c>
      <c r="H1175" s="5">
        <v>982.3846666666667</v>
      </c>
    </row>
    <row r="1176" spans="1:8" x14ac:dyDescent="0.4">
      <c r="A1176" s="1" t="s">
        <v>99</v>
      </c>
      <c r="B1176" s="1" t="s">
        <v>306</v>
      </c>
      <c r="C1176" s="1" t="s">
        <v>3</v>
      </c>
      <c r="D1176" s="1">
        <v>310</v>
      </c>
      <c r="E1176" s="1" t="s">
        <v>1043</v>
      </c>
      <c r="F1176" s="6">
        <v>45301</v>
      </c>
      <c r="G1176" s="5">
        <v>789.8</v>
      </c>
      <c r="H1176" s="5">
        <v>763.47333333333324</v>
      </c>
    </row>
    <row r="1177" spans="1:8" x14ac:dyDescent="0.4">
      <c r="A1177" s="1" t="s">
        <v>99</v>
      </c>
      <c r="B1177" s="1" t="s">
        <v>306</v>
      </c>
      <c r="C1177" s="1" t="s">
        <v>3</v>
      </c>
      <c r="D1177" s="1">
        <v>348</v>
      </c>
      <c r="E1177" s="1" t="s">
        <v>1044</v>
      </c>
      <c r="F1177" s="6">
        <v>45323</v>
      </c>
      <c r="G1177" s="5">
        <v>15332.07</v>
      </c>
      <c r="H1177" s="5">
        <v>14054.397499999999</v>
      </c>
    </row>
    <row r="1178" spans="1:8" x14ac:dyDescent="0.4">
      <c r="A1178" s="1" t="s">
        <v>99</v>
      </c>
      <c r="B1178" s="1" t="s">
        <v>306</v>
      </c>
      <c r="C1178" s="1" t="s">
        <v>3</v>
      </c>
      <c r="D1178" s="1">
        <v>311</v>
      </c>
      <c r="E1178" s="1" t="s">
        <v>1045</v>
      </c>
      <c r="F1178" s="6">
        <v>45323</v>
      </c>
      <c r="G1178" s="5">
        <v>6707.45</v>
      </c>
      <c r="H1178" s="5">
        <v>6623.6068749999995</v>
      </c>
    </row>
    <row r="1179" spans="1:8" x14ac:dyDescent="0.4">
      <c r="A1179" s="1" t="s">
        <v>99</v>
      </c>
      <c r="B1179" s="1" t="s">
        <v>306</v>
      </c>
      <c r="C1179" s="1" t="s">
        <v>3</v>
      </c>
      <c r="D1179" s="1">
        <v>340</v>
      </c>
      <c r="E1179" s="1" t="s">
        <v>966</v>
      </c>
      <c r="F1179" s="6">
        <v>45408</v>
      </c>
      <c r="G1179" s="5">
        <v>418.85</v>
      </c>
      <c r="H1179" s="5">
        <v>397.90750000000003</v>
      </c>
    </row>
    <row r="1180" spans="1:8" x14ac:dyDescent="0.4">
      <c r="A1180" s="1" t="s">
        <v>99</v>
      </c>
      <c r="B1180" s="1" t="s">
        <v>1046</v>
      </c>
      <c r="C1180" s="1" t="s">
        <v>3</v>
      </c>
      <c r="D1180" s="1">
        <v>334</v>
      </c>
      <c r="E1180" s="1" t="s">
        <v>1047</v>
      </c>
      <c r="F1180" s="6">
        <v>45352</v>
      </c>
      <c r="G1180" s="5">
        <v>499.56</v>
      </c>
      <c r="H1180" s="5">
        <v>489.56880000000001</v>
      </c>
    </row>
    <row r="1181" spans="1:8" x14ac:dyDescent="0.4">
      <c r="A1181" s="1" t="s">
        <v>99</v>
      </c>
      <c r="B1181" s="1" t="s">
        <v>1046</v>
      </c>
      <c r="C1181" s="1" t="s">
        <v>3</v>
      </c>
      <c r="D1181" s="1">
        <v>334</v>
      </c>
      <c r="E1181" s="1" t="s">
        <v>1048</v>
      </c>
      <c r="F1181" s="6">
        <v>45440</v>
      </c>
      <c r="G1181" s="5">
        <v>70.59</v>
      </c>
      <c r="H1181" s="5">
        <v>69.178200000000004</v>
      </c>
    </row>
    <row r="1182" spans="1:8" x14ac:dyDescent="0.4">
      <c r="A1182" s="1" t="s">
        <v>99</v>
      </c>
      <c r="B1182" s="1" t="s">
        <v>1046</v>
      </c>
      <c r="C1182" s="1" t="s">
        <v>3</v>
      </c>
      <c r="D1182" s="1">
        <v>344</v>
      </c>
      <c r="E1182" s="1" t="s">
        <v>1049</v>
      </c>
      <c r="F1182" s="6">
        <v>45315</v>
      </c>
      <c r="G1182" s="5">
        <v>8717.75</v>
      </c>
      <c r="H1182" s="5">
        <v>8427.1583333333328</v>
      </c>
    </row>
    <row r="1183" spans="1:8" x14ac:dyDescent="0.4">
      <c r="A1183" s="1" t="s">
        <v>99</v>
      </c>
      <c r="B1183" s="1" t="s">
        <v>1046</v>
      </c>
      <c r="C1183" s="1" t="s">
        <v>3</v>
      </c>
      <c r="D1183" s="1">
        <v>340</v>
      </c>
      <c r="E1183" s="1" t="s">
        <v>966</v>
      </c>
      <c r="F1183" s="6">
        <v>45384</v>
      </c>
      <c r="G1183" s="5">
        <v>632.1</v>
      </c>
      <c r="H1183" s="5">
        <v>600.495</v>
      </c>
    </row>
    <row r="1184" spans="1:8" x14ac:dyDescent="0.4">
      <c r="A1184" s="1" t="s">
        <v>99</v>
      </c>
      <c r="B1184" s="1" t="s">
        <v>1046</v>
      </c>
      <c r="C1184" s="1" t="s">
        <v>3</v>
      </c>
      <c r="D1184" s="1">
        <v>334</v>
      </c>
      <c r="E1184" s="1" t="s">
        <v>1050</v>
      </c>
      <c r="F1184" s="6">
        <v>45408</v>
      </c>
      <c r="G1184" s="5">
        <v>2953.92</v>
      </c>
      <c r="H1184" s="5">
        <v>2894.8416000000002</v>
      </c>
    </row>
    <row r="1185" spans="1:8" x14ac:dyDescent="0.4">
      <c r="A1185" s="1" t="s">
        <v>99</v>
      </c>
      <c r="B1185" s="1" t="s">
        <v>1046</v>
      </c>
      <c r="C1185" s="1" t="s">
        <v>3</v>
      </c>
      <c r="D1185" s="1">
        <v>304</v>
      </c>
      <c r="E1185" s="1" t="s">
        <v>1051</v>
      </c>
      <c r="F1185" s="6">
        <v>45358</v>
      </c>
      <c r="G1185" s="5">
        <v>5713.6299999999992</v>
      </c>
      <c r="H1185" s="5">
        <v>5632.0067142857133</v>
      </c>
    </row>
    <row r="1186" spans="1:8" x14ac:dyDescent="0.4">
      <c r="A1186" s="1" t="s">
        <v>99</v>
      </c>
      <c r="B1186" s="1" t="s">
        <v>1046</v>
      </c>
      <c r="C1186" s="1" t="s">
        <v>3</v>
      </c>
      <c r="D1186" s="1">
        <v>334</v>
      </c>
      <c r="E1186" s="1" t="s">
        <v>1052</v>
      </c>
      <c r="F1186" s="6">
        <v>45378</v>
      </c>
      <c r="G1186" s="5">
        <v>590.78</v>
      </c>
      <c r="H1186" s="5">
        <v>578.96439999999996</v>
      </c>
    </row>
    <row r="1187" spans="1:8" x14ac:dyDescent="0.4">
      <c r="A1187" s="1" t="s">
        <v>99</v>
      </c>
      <c r="B1187" s="1" t="s">
        <v>1046</v>
      </c>
      <c r="C1187" s="1" t="s">
        <v>3</v>
      </c>
      <c r="D1187" s="1">
        <v>345</v>
      </c>
      <c r="E1187" s="1" t="s">
        <v>1053</v>
      </c>
      <c r="F1187" s="6">
        <v>45474</v>
      </c>
      <c r="G1187" s="5">
        <v>12514.93</v>
      </c>
      <c r="H1187" s="5">
        <v>12097.765666666666</v>
      </c>
    </row>
    <row r="1188" spans="1:8" x14ac:dyDescent="0.4">
      <c r="A1188" s="1" t="s">
        <v>99</v>
      </c>
      <c r="B1188" s="1" t="s">
        <v>1046</v>
      </c>
      <c r="C1188" s="1" t="s">
        <v>3</v>
      </c>
      <c r="D1188" s="1">
        <v>345</v>
      </c>
      <c r="E1188" s="1" t="s">
        <v>1054</v>
      </c>
      <c r="F1188" s="6">
        <v>45474</v>
      </c>
      <c r="G1188" s="5">
        <v>12514.94</v>
      </c>
      <c r="H1188" s="5">
        <v>12097.775333333333</v>
      </c>
    </row>
    <row r="1189" spans="1:8" x14ac:dyDescent="0.4">
      <c r="A1189" s="1" t="s">
        <v>99</v>
      </c>
      <c r="B1189" s="1" t="s">
        <v>1046</v>
      </c>
      <c r="C1189" s="1" t="s">
        <v>3</v>
      </c>
      <c r="D1189" s="1">
        <v>345</v>
      </c>
      <c r="E1189" s="1" t="s">
        <v>1055</v>
      </c>
      <c r="F1189" s="6">
        <v>45474</v>
      </c>
      <c r="G1189" s="5">
        <v>1087.5</v>
      </c>
      <c r="H1189" s="5">
        <v>1051.25</v>
      </c>
    </row>
    <row r="1190" spans="1:8" x14ac:dyDescent="0.4">
      <c r="A1190" s="1" t="s">
        <v>99</v>
      </c>
      <c r="B1190" s="1" t="s">
        <v>1046</v>
      </c>
      <c r="C1190" s="1" t="s">
        <v>3</v>
      </c>
      <c r="D1190" s="1">
        <v>334</v>
      </c>
      <c r="E1190" s="1" t="s">
        <v>1056</v>
      </c>
      <c r="F1190" s="6">
        <v>45504</v>
      </c>
      <c r="G1190" s="5">
        <v>1492.28</v>
      </c>
      <c r="H1190" s="5">
        <v>1454.973</v>
      </c>
    </row>
    <row r="1191" spans="1:8" x14ac:dyDescent="0.4">
      <c r="A1191" s="1" t="s">
        <v>99</v>
      </c>
      <c r="B1191" s="1" t="s">
        <v>1046</v>
      </c>
      <c r="C1191" s="1" t="s">
        <v>3</v>
      </c>
      <c r="D1191" s="1">
        <v>334</v>
      </c>
      <c r="E1191" s="1" t="s">
        <v>1057</v>
      </c>
      <c r="F1191" s="6">
        <v>45504</v>
      </c>
      <c r="G1191" s="5">
        <v>563.83000000000004</v>
      </c>
      <c r="H1191" s="5">
        <v>549.73425000000009</v>
      </c>
    </row>
    <row r="1192" spans="1:8" x14ac:dyDescent="0.4">
      <c r="A1192" s="1" t="s">
        <v>99</v>
      </c>
      <c r="B1192" s="1" t="s">
        <v>1046</v>
      </c>
      <c r="C1192" s="1" t="s">
        <v>3</v>
      </c>
      <c r="D1192" s="1">
        <v>330</v>
      </c>
      <c r="E1192" s="1" t="s">
        <v>1058</v>
      </c>
      <c r="F1192" s="6">
        <v>45497</v>
      </c>
      <c r="G1192" s="5">
        <v>1548043.58</v>
      </c>
      <c r="H1192" s="5">
        <v>1532563.1442</v>
      </c>
    </row>
    <row r="1193" spans="1:8" x14ac:dyDescent="0.4">
      <c r="A1193" s="1" t="s">
        <v>99</v>
      </c>
      <c r="B1193" s="1" t="s">
        <v>1046</v>
      </c>
      <c r="C1193" s="1" t="s">
        <v>3</v>
      </c>
      <c r="D1193" s="1">
        <v>320</v>
      </c>
      <c r="E1193" s="1" t="s">
        <v>1059</v>
      </c>
      <c r="F1193" s="6">
        <v>45566</v>
      </c>
      <c r="G1193" s="5">
        <v>140000</v>
      </c>
      <c r="H1193" s="5">
        <v>136500</v>
      </c>
    </row>
    <row r="1194" spans="1:8" x14ac:dyDescent="0.4">
      <c r="A1194" s="1" t="s">
        <v>99</v>
      </c>
      <c r="B1194" s="1" t="s">
        <v>1046</v>
      </c>
      <c r="C1194" s="1" t="s">
        <v>3</v>
      </c>
      <c r="D1194" s="1">
        <v>320</v>
      </c>
      <c r="E1194" s="1" t="s">
        <v>1060</v>
      </c>
      <c r="F1194" s="6">
        <v>45689</v>
      </c>
      <c r="G1194" s="5">
        <v>110000</v>
      </c>
      <c r="H1194" s="5">
        <v>107250</v>
      </c>
    </row>
    <row r="1195" spans="1:8" x14ac:dyDescent="0.4">
      <c r="A1195" s="1" t="s">
        <v>99</v>
      </c>
      <c r="B1195" s="1" t="s">
        <v>909</v>
      </c>
      <c r="C1195" s="1" t="s">
        <v>3</v>
      </c>
      <c r="D1195" s="1">
        <v>335</v>
      </c>
      <c r="E1195" s="1" t="s">
        <v>1061</v>
      </c>
      <c r="F1195" s="6">
        <v>45313</v>
      </c>
      <c r="G1195" s="5">
        <v>1006.4</v>
      </c>
      <c r="H1195" s="5">
        <v>996.33600000000001</v>
      </c>
    </row>
    <row r="1196" spans="1:8" x14ac:dyDescent="0.4">
      <c r="A1196" s="1" t="s">
        <v>99</v>
      </c>
      <c r="B1196" s="1" t="s">
        <v>909</v>
      </c>
      <c r="C1196" s="1" t="s">
        <v>3</v>
      </c>
      <c r="D1196" s="1">
        <v>347</v>
      </c>
      <c r="E1196" s="1" t="s">
        <v>1062</v>
      </c>
      <c r="F1196" s="6">
        <v>45315</v>
      </c>
      <c r="G1196" s="5">
        <v>1294.72</v>
      </c>
      <c r="H1196" s="5">
        <v>1229.9839999999999</v>
      </c>
    </row>
    <row r="1197" spans="1:8" x14ac:dyDescent="0.4">
      <c r="A1197" s="1" t="s">
        <v>99</v>
      </c>
      <c r="B1197" s="1" t="s">
        <v>909</v>
      </c>
      <c r="C1197" s="1" t="s">
        <v>3</v>
      </c>
      <c r="D1197" s="1">
        <v>341</v>
      </c>
      <c r="E1197" s="1" t="s">
        <v>1063</v>
      </c>
      <c r="F1197" s="6">
        <v>45322</v>
      </c>
      <c r="G1197" s="5">
        <v>9922.1200000000008</v>
      </c>
      <c r="H1197" s="5">
        <v>9213.397142857144</v>
      </c>
    </row>
    <row r="1198" spans="1:8" x14ac:dyDescent="0.4">
      <c r="A1198" s="1" t="s">
        <v>99</v>
      </c>
      <c r="B1198" s="1" t="s">
        <v>909</v>
      </c>
      <c r="C1198" s="1" t="s">
        <v>3</v>
      </c>
      <c r="D1198" s="1">
        <v>341</v>
      </c>
      <c r="E1198" s="1" t="s">
        <v>1064</v>
      </c>
      <c r="F1198" s="6">
        <v>45320</v>
      </c>
      <c r="G1198" s="5">
        <v>56658.36</v>
      </c>
      <c r="H1198" s="5">
        <v>52611.334285714285</v>
      </c>
    </row>
    <row r="1199" spans="1:8" x14ac:dyDescent="0.4">
      <c r="A1199" s="1" t="s">
        <v>99</v>
      </c>
      <c r="B1199" s="1" t="s">
        <v>909</v>
      </c>
      <c r="C1199" s="1" t="s">
        <v>3</v>
      </c>
      <c r="D1199" s="1">
        <v>340</v>
      </c>
      <c r="E1199" s="1" t="s">
        <v>1065</v>
      </c>
      <c r="F1199" s="6">
        <v>45364</v>
      </c>
      <c r="G1199" s="5">
        <v>23093.48</v>
      </c>
      <c r="H1199" s="5">
        <v>19244.566666666666</v>
      </c>
    </row>
    <row r="1200" spans="1:8" x14ac:dyDescent="0.4">
      <c r="A1200" s="1" t="s">
        <v>99</v>
      </c>
      <c r="B1200" s="1" t="s">
        <v>909</v>
      </c>
      <c r="C1200" s="1" t="s">
        <v>3</v>
      </c>
      <c r="D1200" s="1">
        <v>344</v>
      </c>
      <c r="E1200" s="1" t="s">
        <v>1066</v>
      </c>
      <c r="F1200" s="6">
        <v>45455</v>
      </c>
      <c r="G1200" s="5">
        <v>3692.67</v>
      </c>
      <c r="H1200" s="5">
        <v>3569.5810000000001</v>
      </c>
    </row>
    <row r="1201" spans="1:8" x14ac:dyDescent="0.4">
      <c r="A1201" s="1" t="s">
        <v>99</v>
      </c>
      <c r="B1201" s="1" t="s">
        <v>909</v>
      </c>
      <c r="C1201" s="1" t="s">
        <v>3</v>
      </c>
      <c r="D1201" s="1">
        <v>340</v>
      </c>
      <c r="E1201" s="1" t="s">
        <v>1067</v>
      </c>
      <c r="F1201" s="6">
        <v>45468</v>
      </c>
      <c r="G1201" s="5">
        <v>478.71</v>
      </c>
      <c r="H1201" s="5">
        <v>454.77449999999999</v>
      </c>
    </row>
    <row r="1202" spans="1:8" x14ac:dyDescent="0.4">
      <c r="A1202" s="1" t="s">
        <v>99</v>
      </c>
      <c r="B1202" s="1" t="s">
        <v>909</v>
      </c>
      <c r="C1202" s="1" t="s">
        <v>3</v>
      </c>
      <c r="D1202" s="1">
        <v>348</v>
      </c>
      <c r="E1202" s="1" t="s">
        <v>1068</v>
      </c>
      <c r="F1202" s="6">
        <v>45352</v>
      </c>
      <c r="G1202" s="5">
        <v>11670</v>
      </c>
      <c r="H1202" s="5">
        <v>11086.5</v>
      </c>
    </row>
    <row r="1203" spans="1:8" x14ac:dyDescent="0.4">
      <c r="A1203" s="1" t="s">
        <v>99</v>
      </c>
      <c r="B1203" s="1" t="s">
        <v>909</v>
      </c>
      <c r="C1203" s="1" t="s">
        <v>3</v>
      </c>
      <c r="D1203" s="1">
        <v>347</v>
      </c>
      <c r="E1203" s="1" t="s">
        <v>1069</v>
      </c>
      <c r="F1203" s="6">
        <v>45481</v>
      </c>
      <c r="G1203" s="5">
        <v>8467.69</v>
      </c>
      <c r="H1203" s="5">
        <v>8044.3055000000004</v>
      </c>
    </row>
    <row r="1204" spans="1:8" x14ac:dyDescent="0.4">
      <c r="A1204" s="1" t="s">
        <v>99</v>
      </c>
      <c r="B1204" s="1" t="s">
        <v>7</v>
      </c>
      <c r="C1204" s="1" t="s">
        <v>8</v>
      </c>
      <c r="D1204" s="1" t="s">
        <v>7</v>
      </c>
      <c r="E1204" s="1" t="s">
        <v>1070</v>
      </c>
      <c r="F1204" s="6">
        <v>33756</v>
      </c>
      <c r="G1204" s="5">
        <v>-185145.86532289605</v>
      </c>
      <c r="H1204" s="5">
        <v>-73553.393894324705</v>
      </c>
    </row>
    <row r="1205" spans="1:8" x14ac:dyDescent="0.4">
      <c r="A1205" s="1" t="s">
        <v>99</v>
      </c>
      <c r="B1205" s="1" t="s">
        <v>7</v>
      </c>
      <c r="C1205" s="1" t="s">
        <v>8</v>
      </c>
      <c r="D1205" s="1" t="s">
        <v>7</v>
      </c>
      <c r="E1205" s="1" t="s">
        <v>1070</v>
      </c>
      <c r="F1205" s="6">
        <v>41576</v>
      </c>
      <c r="G1205" s="5">
        <v>-128.54598825831701</v>
      </c>
      <c r="H1205" s="5">
        <v>-106.40313111545962</v>
      </c>
    </row>
    <row r="1206" spans="1:8" x14ac:dyDescent="0.4">
      <c r="A1206" s="1" t="s">
        <v>99</v>
      </c>
      <c r="B1206" s="1" t="s">
        <v>7</v>
      </c>
      <c r="C1206" s="1" t="s">
        <v>8</v>
      </c>
      <c r="D1206" s="1" t="s">
        <v>7</v>
      </c>
      <c r="E1206" s="1" t="s">
        <v>1070</v>
      </c>
      <c r="F1206" s="6">
        <v>41711</v>
      </c>
      <c r="G1206" s="5">
        <v>-1908.5896934116111</v>
      </c>
      <c r="H1206" s="5">
        <v>-1583.8277886497096</v>
      </c>
    </row>
    <row r="1207" spans="1:8" x14ac:dyDescent="0.4">
      <c r="A1207" s="1" t="s">
        <v>99</v>
      </c>
      <c r="B1207" s="1" t="s">
        <v>7</v>
      </c>
      <c r="C1207" s="1" t="s">
        <v>8</v>
      </c>
      <c r="D1207" s="1" t="s">
        <v>7</v>
      </c>
      <c r="E1207" s="1" t="s">
        <v>1070</v>
      </c>
      <c r="F1207" s="6">
        <v>41711</v>
      </c>
      <c r="G1207" s="5">
        <v>-680.10858643183303</v>
      </c>
      <c r="H1207" s="5">
        <v>-564.38263405087866</v>
      </c>
    </row>
    <row r="1208" spans="1:8" x14ac:dyDescent="0.4">
      <c r="A1208" s="1" t="s">
        <v>99</v>
      </c>
      <c r="B1208" s="1" t="s">
        <v>7</v>
      </c>
      <c r="C1208" s="1" t="s">
        <v>8</v>
      </c>
      <c r="D1208" s="1" t="s">
        <v>7</v>
      </c>
      <c r="E1208" s="1" t="s">
        <v>1070</v>
      </c>
      <c r="F1208" s="6">
        <v>41879</v>
      </c>
      <c r="G1208" s="5">
        <v>-1546.608684279191</v>
      </c>
      <c r="H1208" s="5">
        <v>-1287.3704461839552</v>
      </c>
    </row>
    <row r="1209" spans="1:8" x14ac:dyDescent="0.4">
      <c r="A1209" s="1" t="s">
        <v>99</v>
      </c>
      <c r="B1209" s="1" t="s">
        <v>7</v>
      </c>
      <c r="C1209" s="1" t="s">
        <v>8</v>
      </c>
      <c r="D1209" s="1" t="s">
        <v>7</v>
      </c>
      <c r="E1209" s="1" t="s">
        <v>1070</v>
      </c>
      <c r="F1209" s="6">
        <v>41999</v>
      </c>
      <c r="G1209" s="5">
        <v>-1958.186562296152</v>
      </c>
      <c r="H1209" s="5">
        <v>-1633.4246575342506</v>
      </c>
    </row>
    <row r="1210" spans="1:8" x14ac:dyDescent="0.4">
      <c r="A1210" s="1" t="s">
        <v>99</v>
      </c>
      <c r="B1210" s="1" t="s">
        <v>7</v>
      </c>
      <c r="C1210" s="1" t="s">
        <v>8</v>
      </c>
      <c r="D1210" s="1" t="s">
        <v>7</v>
      </c>
      <c r="E1210" s="1" t="s">
        <v>1070</v>
      </c>
      <c r="F1210" s="6">
        <v>41999</v>
      </c>
      <c r="G1210" s="5">
        <v>-697.78197977821264</v>
      </c>
      <c r="H1210" s="5">
        <v>-582.05602739725828</v>
      </c>
    </row>
    <row r="1211" spans="1:8" x14ac:dyDescent="0.4">
      <c r="A1211" s="1" t="s">
        <v>99</v>
      </c>
      <c r="B1211" s="1" t="s">
        <v>7</v>
      </c>
      <c r="C1211" s="1" t="s">
        <v>8</v>
      </c>
      <c r="D1211" s="1" t="s">
        <v>7</v>
      </c>
      <c r="E1211" s="1" t="s">
        <v>1070</v>
      </c>
      <c r="F1211" s="6">
        <v>42286</v>
      </c>
      <c r="G1211" s="5">
        <v>-715.39400717547289</v>
      </c>
      <c r="H1211" s="5">
        <v>-599.66805479451853</v>
      </c>
    </row>
    <row r="1212" spans="1:8" x14ac:dyDescent="0.4">
      <c r="A1212" s="1" t="s">
        <v>99</v>
      </c>
      <c r="B1212" s="1" t="s">
        <v>7</v>
      </c>
      <c r="C1212" s="1" t="s">
        <v>8</v>
      </c>
      <c r="D1212" s="1" t="s">
        <v>7</v>
      </c>
      <c r="E1212" s="1" t="s">
        <v>1070</v>
      </c>
      <c r="F1212" s="6">
        <v>42319</v>
      </c>
      <c r="G1212" s="5">
        <v>-2013.2941943900851</v>
      </c>
      <c r="H1212" s="5">
        <v>-1688.5322896281837</v>
      </c>
    </row>
    <row r="1213" spans="1:8" x14ac:dyDescent="0.4">
      <c r="A1213" s="1" t="s">
        <v>99</v>
      </c>
      <c r="B1213" s="1" t="s">
        <v>7</v>
      </c>
      <c r="C1213" s="1" t="s">
        <v>8</v>
      </c>
      <c r="D1213" s="1" t="s">
        <v>7</v>
      </c>
      <c r="E1213" s="1" t="s">
        <v>1070</v>
      </c>
      <c r="F1213" s="6">
        <v>42319</v>
      </c>
      <c r="G1213" s="5">
        <v>-717.41908349641221</v>
      </c>
      <c r="H1213" s="5">
        <v>-601.69313111545785</v>
      </c>
    </row>
    <row r="1214" spans="1:8" x14ac:dyDescent="0.4">
      <c r="A1214" s="1" t="s">
        <v>99</v>
      </c>
      <c r="B1214" s="1" t="s">
        <v>7</v>
      </c>
      <c r="C1214" s="1" t="s">
        <v>8</v>
      </c>
      <c r="D1214" s="1" t="s">
        <v>7</v>
      </c>
      <c r="E1214" s="1" t="s">
        <v>1070</v>
      </c>
      <c r="F1214" s="6">
        <v>42976</v>
      </c>
      <c r="G1214" s="5">
        <v>-2512.8584474885843</v>
      </c>
      <c r="H1214" s="5">
        <v>-2129.0489236790631</v>
      </c>
    </row>
    <row r="1215" spans="1:8" x14ac:dyDescent="0.4">
      <c r="A1215" s="1" t="s">
        <v>99</v>
      </c>
      <c r="B1215" s="1" t="s">
        <v>7</v>
      </c>
      <c r="C1215" s="1" t="s">
        <v>8</v>
      </c>
      <c r="D1215" s="1" t="s">
        <v>7</v>
      </c>
      <c r="E1215" s="1" t="s">
        <v>1070</v>
      </c>
      <c r="F1215" s="6">
        <v>42976</v>
      </c>
      <c r="G1215" s="5">
        <v>-1932.9680365296804</v>
      </c>
      <c r="H1215" s="5">
        <v>-1637.7299412915818</v>
      </c>
    </row>
    <row r="1216" spans="1:8" x14ac:dyDescent="0.4">
      <c r="A1216" s="1" t="s">
        <v>99</v>
      </c>
      <c r="B1216" s="1" t="s">
        <v>7</v>
      </c>
      <c r="C1216" s="1" t="s">
        <v>8</v>
      </c>
      <c r="D1216" s="1" t="s">
        <v>7</v>
      </c>
      <c r="E1216" s="1" t="s">
        <v>1070</v>
      </c>
      <c r="F1216" s="6">
        <v>43160</v>
      </c>
      <c r="G1216" s="5">
        <v>-771.36998043052847</v>
      </c>
      <c r="H1216" s="5">
        <v>-655.6440280495741</v>
      </c>
    </row>
    <row r="1217" spans="1:8" x14ac:dyDescent="0.4">
      <c r="A1217" s="1" t="s">
        <v>99</v>
      </c>
      <c r="B1217" s="1" t="s">
        <v>7</v>
      </c>
      <c r="C1217" s="1" t="s">
        <v>8</v>
      </c>
      <c r="D1217" s="1" t="s">
        <v>7</v>
      </c>
      <c r="E1217" s="1" t="s">
        <v>1070</v>
      </c>
      <c r="F1217" s="6">
        <v>43189</v>
      </c>
      <c r="G1217" s="5">
        <v>-2168.8584474885843</v>
      </c>
      <c r="H1217" s="5">
        <v>-1844.0965427266776</v>
      </c>
    </row>
    <row r="1218" spans="1:8" x14ac:dyDescent="0.4">
      <c r="A1218" s="1" t="s">
        <v>99</v>
      </c>
      <c r="B1218" s="1" t="s">
        <v>7</v>
      </c>
      <c r="C1218" s="1" t="s">
        <v>8</v>
      </c>
      <c r="D1218" s="1" t="s">
        <v>7</v>
      </c>
      <c r="E1218" s="1" t="s">
        <v>1070</v>
      </c>
      <c r="F1218" s="6">
        <v>43189</v>
      </c>
      <c r="G1218" s="5">
        <v>-772.85299086757993</v>
      </c>
      <c r="H1218" s="5">
        <v>-657.12703848662557</v>
      </c>
    </row>
    <row r="1219" spans="1:8" x14ac:dyDescent="0.4">
      <c r="A1219" s="1" t="s">
        <v>99</v>
      </c>
      <c r="B1219" s="1" t="s">
        <v>7</v>
      </c>
      <c r="C1219" s="1" t="s">
        <v>8</v>
      </c>
      <c r="D1219" s="1" t="s">
        <v>7</v>
      </c>
      <c r="E1219" s="1" t="s">
        <v>1070</v>
      </c>
      <c r="F1219" s="6">
        <v>43201</v>
      </c>
      <c r="G1219" s="5">
        <v>-2170.5805609915201</v>
      </c>
      <c r="H1219" s="5">
        <v>-1845.8186562296135</v>
      </c>
    </row>
    <row r="1220" spans="1:8" x14ac:dyDescent="0.4">
      <c r="A1220" s="1" t="s">
        <v>99</v>
      </c>
      <c r="B1220" s="1" t="s">
        <v>7</v>
      </c>
      <c r="C1220" s="1" t="s">
        <v>8</v>
      </c>
      <c r="D1220" s="1" t="s">
        <v>7</v>
      </c>
      <c r="E1220" s="1" t="s">
        <v>1070</v>
      </c>
      <c r="F1220" s="6">
        <v>43201</v>
      </c>
      <c r="G1220" s="5">
        <v>-773.46665035877368</v>
      </c>
      <c r="H1220" s="5">
        <v>-657.74069797781931</v>
      </c>
    </row>
    <row r="1221" spans="1:8" x14ac:dyDescent="0.4">
      <c r="A1221" s="1" t="s">
        <v>99</v>
      </c>
      <c r="B1221" s="1" t="s">
        <v>7</v>
      </c>
      <c r="C1221" s="1" t="s">
        <v>8</v>
      </c>
      <c r="D1221" s="1" t="s">
        <v>7</v>
      </c>
      <c r="E1221" s="1" t="s">
        <v>1070</v>
      </c>
      <c r="F1221" s="6">
        <v>43221</v>
      </c>
      <c r="G1221" s="5">
        <v>-774.48941617742992</v>
      </c>
      <c r="H1221" s="5">
        <v>-658.76346379647555</v>
      </c>
    </row>
    <row r="1222" spans="1:8" x14ac:dyDescent="0.4">
      <c r="A1222" s="1" t="s">
        <v>99</v>
      </c>
      <c r="B1222" s="1" t="s">
        <v>7</v>
      </c>
      <c r="C1222" s="1" t="s">
        <v>8</v>
      </c>
      <c r="D1222" s="1" t="s">
        <v>7</v>
      </c>
      <c r="E1222" s="1" t="s">
        <v>1070</v>
      </c>
      <c r="F1222" s="6">
        <v>43279</v>
      </c>
      <c r="G1222" s="5">
        <v>-487.92407045009787</v>
      </c>
      <c r="H1222" s="5">
        <v>-415.29549902152604</v>
      </c>
    </row>
    <row r="1223" spans="1:8" x14ac:dyDescent="0.4">
      <c r="A1223" s="1" t="s">
        <v>99</v>
      </c>
      <c r="B1223" s="1" t="s">
        <v>7</v>
      </c>
      <c r="C1223" s="1" t="s">
        <v>8</v>
      </c>
      <c r="D1223" s="1" t="s">
        <v>7</v>
      </c>
      <c r="E1223" s="1" t="s">
        <v>1070</v>
      </c>
      <c r="F1223" s="6">
        <v>43342</v>
      </c>
      <c r="G1223" s="5">
        <v>-780.67714938030008</v>
      </c>
      <c r="H1223" s="5">
        <v>-664.95119699934571</v>
      </c>
    </row>
    <row r="1224" spans="1:8" x14ac:dyDescent="0.4">
      <c r="A1224" s="1" t="s">
        <v>99</v>
      </c>
      <c r="B1224" s="1" t="s">
        <v>7</v>
      </c>
      <c r="C1224" s="1" t="s">
        <v>8</v>
      </c>
      <c r="D1224" s="1" t="s">
        <v>7</v>
      </c>
      <c r="E1224" s="1" t="s">
        <v>1070</v>
      </c>
      <c r="F1224" s="6">
        <v>43342</v>
      </c>
      <c r="G1224" s="5">
        <v>-149.37377690802347</v>
      </c>
      <c r="H1224" s="5">
        <v>-127.23091976516608</v>
      </c>
    </row>
    <row r="1225" spans="1:8" x14ac:dyDescent="0.4">
      <c r="A1225" s="1" t="s">
        <v>99</v>
      </c>
      <c r="B1225" s="1" t="s">
        <v>7</v>
      </c>
      <c r="C1225" s="1" t="s">
        <v>8</v>
      </c>
      <c r="D1225" s="1" t="s">
        <v>7</v>
      </c>
      <c r="E1225" s="1" t="s">
        <v>1070</v>
      </c>
      <c r="F1225" s="6">
        <v>43403</v>
      </c>
      <c r="G1225" s="5">
        <v>-399.92172211350294</v>
      </c>
      <c r="H1225" s="5">
        <v>-340.87410306588322</v>
      </c>
    </row>
    <row r="1226" spans="1:8" x14ac:dyDescent="0.4">
      <c r="A1226" s="1" t="s">
        <v>99</v>
      </c>
      <c r="B1226" s="1" t="s">
        <v>7</v>
      </c>
      <c r="C1226" s="1" t="s">
        <v>8</v>
      </c>
      <c r="D1226" s="1" t="s">
        <v>7</v>
      </c>
      <c r="E1226" s="1" t="s">
        <v>1070</v>
      </c>
      <c r="F1226" s="6">
        <v>43503</v>
      </c>
      <c r="G1226" s="5">
        <v>0</v>
      </c>
      <c r="H1226" s="5">
        <v>-2567.3546428571367</v>
      </c>
    </row>
    <row r="1227" spans="1:8" x14ac:dyDescent="0.4">
      <c r="A1227" s="1" t="s">
        <v>99</v>
      </c>
      <c r="B1227" s="1" t="s">
        <v>7</v>
      </c>
      <c r="C1227" s="1" t="s">
        <v>8</v>
      </c>
      <c r="D1227" s="1" t="s">
        <v>7</v>
      </c>
      <c r="E1227" s="1" t="s">
        <v>1070</v>
      </c>
      <c r="F1227" s="6">
        <v>43670</v>
      </c>
      <c r="G1227" s="5">
        <v>0</v>
      </c>
      <c r="H1227" s="5">
        <v>-2593.1946428571318</v>
      </c>
    </row>
    <row r="1228" spans="1:8" x14ac:dyDescent="0.4">
      <c r="A1228" s="1" t="s">
        <v>99</v>
      </c>
      <c r="B1228" s="1" t="s">
        <v>7</v>
      </c>
      <c r="C1228" s="1" t="s">
        <v>8</v>
      </c>
      <c r="D1228" s="1" t="s">
        <v>7</v>
      </c>
      <c r="E1228" s="1" t="s">
        <v>1071</v>
      </c>
      <c r="F1228" s="6">
        <v>28500</v>
      </c>
      <c r="G1228" s="5">
        <v>0</v>
      </c>
      <c r="H1228" s="5">
        <v>0</v>
      </c>
    </row>
    <row r="1229" spans="1:8" x14ac:dyDescent="0.4">
      <c r="A1229" s="1" t="s">
        <v>99</v>
      </c>
      <c r="B1229" s="1" t="s">
        <v>7</v>
      </c>
      <c r="C1229" s="1" t="s">
        <v>8</v>
      </c>
      <c r="D1229" s="1" t="s">
        <v>7</v>
      </c>
      <c r="E1229" s="1" t="s">
        <v>1071</v>
      </c>
      <c r="F1229" s="6">
        <v>29503.75</v>
      </c>
      <c r="G1229" s="5">
        <v>-384.01826484018147</v>
      </c>
      <c r="H1229" s="5">
        <v>0</v>
      </c>
    </row>
    <row r="1230" spans="1:8" x14ac:dyDescent="0.4">
      <c r="A1230" s="1" t="s">
        <v>99</v>
      </c>
      <c r="B1230" s="1" t="s">
        <v>7</v>
      </c>
      <c r="C1230" s="1" t="s">
        <v>8</v>
      </c>
      <c r="D1230" s="1" t="s">
        <v>7</v>
      </c>
      <c r="E1230" s="1" t="s">
        <v>1071</v>
      </c>
      <c r="F1230" s="6">
        <v>30548.689236111109</v>
      </c>
      <c r="G1230" s="5">
        <v>-14869.863013698632</v>
      </c>
      <c r="H1230" s="5">
        <v>-11149.863013698632</v>
      </c>
    </row>
    <row r="1231" spans="1:8" x14ac:dyDescent="0.4">
      <c r="A1231" s="1" t="s">
        <v>99</v>
      </c>
      <c r="B1231" s="1" t="s">
        <v>7</v>
      </c>
      <c r="C1231" s="1" t="s">
        <v>8</v>
      </c>
      <c r="D1231" s="1" t="s">
        <v>7</v>
      </c>
      <c r="E1231" s="1" t="s">
        <v>1071</v>
      </c>
      <c r="F1231" s="6">
        <v>31055.4010989011</v>
      </c>
      <c r="G1231" s="5">
        <v>-5616.6529680365347</v>
      </c>
      <c r="H1231" s="5">
        <v>-914.98630136987094</v>
      </c>
    </row>
    <row r="1232" spans="1:8" x14ac:dyDescent="0.4">
      <c r="A1232" s="1" t="s">
        <v>99</v>
      </c>
      <c r="B1232" s="1" t="s">
        <v>7</v>
      </c>
      <c r="C1232" s="1" t="s">
        <v>8</v>
      </c>
      <c r="D1232" s="1" t="s">
        <v>7</v>
      </c>
      <c r="E1232" s="1" t="s">
        <v>1071</v>
      </c>
      <c r="F1232" s="6">
        <v>31297.297872340423</v>
      </c>
      <c r="G1232" s="5">
        <v>-2007.8281963470326</v>
      </c>
      <c r="H1232" s="5">
        <v>-490.11986301369706</v>
      </c>
    </row>
    <row r="1233" spans="1:8" x14ac:dyDescent="0.4">
      <c r="A1233" s="1" t="s">
        <v>99</v>
      </c>
      <c r="B1233" s="1" t="s">
        <v>7</v>
      </c>
      <c r="C1233" s="1" t="s">
        <v>8</v>
      </c>
      <c r="D1233" s="1" t="s">
        <v>7</v>
      </c>
      <c r="E1233" s="1" t="s">
        <v>1071</v>
      </c>
      <c r="F1233" s="6">
        <v>32039.39393939394</v>
      </c>
      <c r="G1233" s="5">
        <v>0</v>
      </c>
      <c r="H1233" s="5">
        <v>0</v>
      </c>
    </row>
    <row r="1234" spans="1:8" x14ac:dyDescent="0.4">
      <c r="A1234" s="1" t="s">
        <v>99</v>
      </c>
      <c r="B1234" s="1" t="s">
        <v>7</v>
      </c>
      <c r="C1234" s="1" t="s">
        <v>8</v>
      </c>
      <c r="D1234" s="1" t="s">
        <v>7</v>
      </c>
      <c r="E1234" s="1" t="s">
        <v>1071</v>
      </c>
      <c r="F1234" s="6">
        <v>32524.954545454544</v>
      </c>
      <c r="G1234" s="5">
        <v>0</v>
      </c>
      <c r="H1234" s="5">
        <v>0</v>
      </c>
    </row>
    <row r="1235" spans="1:8" x14ac:dyDescent="0.4">
      <c r="A1235" s="1" t="s">
        <v>99</v>
      </c>
      <c r="B1235" s="1" t="s">
        <v>7</v>
      </c>
      <c r="C1235" s="1" t="s">
        <v>8</v>
      </c>
      <c r="D1235" s="1" t="s">
        <v>7</v>
      </c>
      <c r="E1235" s="1" t="s">
        <v>1071</v>
      </c>
      <c r="F1235" s="6">
        <v>35228.994764397903</v>
      </c>
      <c r="G1235" s="5">
        <v>0</v>
      </c>
      <c r="H1235" s="5">
        <v>0</v>
      </c>
    </row>
    <row r="1236" spans="1:8" x14ac:dyDescent="0.4">
      <c r="A1236" s="1" t="s">
        <v>99</v>
      </c>
      <c r="B1236" s="1" t="s">
        <v>7</v>
      </c>
      <c r="C1236" s="1" t="s">
        <v>8</v>
      </c>
      <c r="D1236" s="1" t="s">
        <v>7</v>
      </c>
      <c r="E1236" s="1" t="s">
        <v>1071</v>
      </c>
      <c r="F1236" s="6">
        <v>41455</v>
      </c>
      <c r="G1236" s="5">
        <v>-100</v>
      </c>
      <c r="H1236" s="5">
        <v>-100</v>
      </c>
    </row>
    <row r="1237" spans="1:8" x14ac:dyDescent="0.4">
      <c r="A1237" s="1" t="s">
        <v>99</v>
      </c>
      <c r="B1237" s="1" t="s">
        <v>7</v>
      </c>
      <c r="C1237" s="1" t="s">
        <v>8</v>
      </c>
      <c r="D1237" s="1" t="s">
        <v>7</v>
      </c>
      <c r="E1237" s="1" t="s">
        <v>1072</v>
      </c>
      <c r="F1237" s="6">
        <v>34335</v>
      </c>
      <c r="G1237" s="5">
        <v>-6962.5592328767116</v>
      </c>
      <c r="H1237" s="5">
        <v>-5644.8792328767258</v>
      </c>
    </row>
    <row r="1238" spans="1:8" x14ac:dyDescent="0.4">
      <c r="A1238" s="1" t="s">
        <v>99</v>
      </c>
      <c r="B1238" s="1" t="s">
        <v>7</v>
      </c>
      <c r="C1238" s="1" t="s">
        <v>8</v>
      </c>
      <c r="D1238" s="1" t="s">
        <v>7</v>
      </c>
      <c r="E1238" s="1" t="s">
        <v>1072</v>
      </c>
      <c r="F1238" s="6">
        <v>34335</v>
      </c>
      <c r="G1238" s="5">
        <v>-4273.3089497716883</v>
      </c>
      <c r="H1238" s="5">
        <v>-3464.5756164383583</v>
      </c>
    </row>
    <row r="1239" spans="1:8" x14ac:dyDescent="0.4">
      <c r="A1239" s="1" t="s">
        <v>99</v>
      </c>
      <c r="B1239" s="1" t="s">
        <v>7</v>
      </c>
      <c r="C1239" s="1" t="s">
        <v>8</v>
      </c>
      <c r="D1239" s="1" t="s">
        <v>7</v>
      </c>
      <c r="E1239" s="1" t="s">
        <v>1072</v>
      </c>
      <c r="F1239" s="6">
        <v>35065</v>
      </c>
      <c r="G1239" s="5">
        <v>-1577.8875929549895</v>
      </c>
      <c r="H1239" s="5">
        <v>-946.2875929549873</v>
      </c>
    </row>
    <row r="1240" spans="1:8" x14ac:dyDescent="0.4">
      <c r="A1240" s="1" t="s">
        <v>99</v>
      </c>
      <c r="B1240" s="1" t="s">
        <v>7</v>
      </c>
      <c r="C1240" s="1" t="s">
        <v>8</v>
      </c>
      <c r="D1240" s="1" t="s">
        <v>7</v>
      </c>
      <c r="E1240" s="1" t="s">
        <v>1072</v>
      </c>
      <c r="F1240" s="6">
        <v>37872</v>
      </c>
      <c r="G1240" s="5">
        <v>-718.39951293759555</v>
      </c>
      <c r="H1240" s="5">
        <v>-484.75506849315138</v>
      </c>
    </row>
    <row r="1241" spans="1:8" x14ac:dyDescent="0.4">
      <c r="A1241" s="1" t="s">
        <v>99</v>
      </c>
      <c r="B1241" s="1" t="s">
        <v>7</v>
      </c>
      <c r="C1241" s="1" t="s">
        <v>8</v>
      </c>
      <c r="D1241" s="1" t="s">
        <v>7</v>
      </c>
      <c r="E1241" s="1" t="s">
        <v>1072</v>
      </c>
      <c r="F1241" s="6">
        <v>37973</v>
      </c>
      <c r="G1241" s="5">
        <v>-741.02891933028923</v>
      </c>
      <c r="H1241" s="5">
        <v>-504.5844748858475</v>
      </c>
    </row>
    <row r="1242" spans="1:8" x14ac:dyDescent="0.4">
      <c r="A1242" s="1" t="s">
        <v>99</v>
      </c>
      <c r="B1242" s="1" t="s">
        <v>7</v>
      </c>
      <c r="C1242" s="1" t="s">
        <v>8</v>
      </c>
      <c r="D1242" s="1" t="s">
        <v>7</v>
      </c>
      <c r="E1242" s="1" t="s">
        <v>1072</v>
      </c>
      <c r="F1242" s="6">
        <v>38898</v>
      </c>
      <c r="G1242" s="5">
        <v>-3976.5016742770149</v>
      </c>
      <c r="H1242" s="5">
        <v>-2895.0794520547915</v>
      </c>
    </row>
    <row r="1243" spans="1:8" x14ac:dyDescent="0.4">
      <c r="A1243" s="1" t="s">
        <v>99</v>
      </c>
      <c r="B1243" s="1" t="s">
        <v>7</v>
      </c>
      <c r="C1243" s="1" t="s">
        <v>8</v>
      </c>
      <c r="D1243" s="1" t="s">
        <v>7</v>
      </c>
      <c r="E1243" s="1" t="s">
        <v>1072</v>
      </c>
      <c r="F1243" s="6">
        <v>38938</v>
      </c>
      <c r="G1243" s="5">
        <v>-1562.8812785388129</v>
      </c>
      <c r="H1243" s="5">
        <v>-1140.5479452054753</v>
      </c>
    </row>
    <row r="1244" spans="1:8" x14ac:dyDescent="0.4">
      <c r="A1244" s="1" t="s">
        <v>99</v>
      </c>
      <c r="B1244" s="1" t="s">
        <v>7</v>
      </c>
      <c r="C1244" s="1" t="s">
        <v>8</v>
      </c>
      <c r="D1244" s="1" t="s">
        <v>7</v>
      </c>
      <c r="E1244" s="1" t="s">
        <v>1072</v>
      </c>
      <c r="F1244" s="6">
        <v>39082</v>
      </c>
      <c r="G1244" s="5">
        <v>-1281.8122983257235</v>
      </c>
      <c r="H1244" s="5">
        <v>-943.16785388127937</v>
      </c>
    </row>
    <row r="1245" spans="1:8" x14ac:dyDescent="0.4">
      <c r="A1245" s="1" t="s">
        <v>99</v>
      </c>
      <c r="B1245" s="1" t="s">
        <v>7</v>
      </c>
      <c r="C1245" s="1" t="s">
        <v>8</v>
      </c>
      <c r="D1245" s="1" t="s">
        <v>7</v>
      </c>
      <c r="E1245" s="1" t="s">
        <v>1072</v>
      </c>
      <c r="F1245" s="6">
        <v>39342</v>
      </c>
      <c r="G1245" s="5">
        <v>-4006.3631050228314</v>
      </c>
      <c r="H1245" s="5">
        <v>-1774.296438356175</v>
      </c>
    </row>
    <row r="1246" spans="1:8" x14ac:dyDescent="0.4">
      <c r="A1246" s="1" t="s">
        <v>99</v>
      </c>
      <c r="B1246" s="1" t="s">
        <v>7</v>
      </c>
      <c r="C1246" s="1" t="s">
        <v>8</v>
      </c>
      <c r="D1246" s="1" t="s">
        <v>7</v>
      </c>
      <c r="E1246" s="1" t="s">
        <v>1072</v>
      </c>
      <c r="F1246" s="6">
        <v>39386</v>
      </c>
      <c r="G1246" s="5">
        <v>-381.99089367253748</v>
      </c>
      <c r="H1246" s="5">
        <v>-306.12422700587024</v>
      </c>
    </row>
    <row r="1247" spans="1:8" x14ac:dyDescent="0.4">
      <c r="A1247" s="1" t="s">
        <v>99</v>
      </c>
      <c r="B1247" s="1" t="s">
        <v>7</v>
      </c>
      <c r="C1247" s="1" t="s">
        <v>8</v>
      </c>
      <c r="D1247" s="1" t="s">
        <v>7</v>
      </c>
      <c r="E1247" s="1" t="s">
        <v>1072</v>
      </c>
      <c r="F1247" s="6">
        <v>39848</v>
      </c>
      <c r="G1247" s="5">
        <v>-638.33059360730624</v>
      </c>
      <c r="H1247" s="5">
        <v>-487.59726027397051</v>
      </c>
    </row>
    <row r="1248" spans="1:8" x14ac:dyDescent="0.4">
      <c r="A1248" s="1" t="s">
        <v>99</v>
      </c>
      <c r="B1248" s="1" t="s">
        <v>7</v>
      </c>
      <c r="C1248" s="1" t="s">
        <v>8</v>
      </c>
      <c r="D1248" s="1" t="s">
        <v>7</v>
      </c>
      <c r="E1248" s="1" t="s">
        <v>1072</v>
      </c>
      <c r="F1248" s="6">
        <v>39854</v>
      </c>
      <c r="G1248" s="5">
        <v>-834.67360730593578</v>
      </c>
      <c r="H1248" s="5">
        <v>-637.74027397260329</v>
      </c>
    </row>
    <row r="1249" spans="1:8" x14ac:dyDescent="0.4">
      <c r="A1249" s="1" t="s">
        <v>99</v>
      </c>
      <c r="B1249" s="1" t="s">
        <v>7</v>
      </c>
      <c r="C1249" s="1" t="s">
        <v>8</v>
      </c>
      <c r="D1249" s="1" t="s">
        <v>7</v>
      </c>
      <c r="E1249" s="1" t="s">
        <v>1072</v>
      </c>
      <c r="F1249" s="6">
        <v>39874</v>
      </c>
      <c r="G1249" s="5">
        <v>-1590.6155251141552</v>
      </c>
      <c r="H1249" s="5">
        <v>-835.78219178081918</v>
      </c>
    </row>
    <row r="1250" spans="1:8" x14ac:dyDescent="0.4">
      <c r="A1250" s="1" t="s">
        <v>99</v>
      </c>
      <c r="B1250" s="1" t="s">
        <v>7</v>
      </c>
      <c r="C1250" s="1" t="s">
        <v>8</v>
      </c>
      <c r="D1250" s="1" t="s">
        <v>7</v>
      </c>
      <c r="E1250" s="1" t="s">
        <v>1072</v>
      </c>
      <c r="F1250" s="6">
        <v>40209</v>
      </c>
      <c r="G1250" s="5">
        <v>-889.1571689497714</v>
      </c>
      <c r="H1250" s="5">
        <v>-503.22383561643892</v>
      </c>
    </row>
    <row r="1251" spans="1:8" x14ac:dyDescent="0.4">
      <c r="A1251" s="1" t="s">
        <v>99</v>
      </c>
      <c r="B1251" s="1" t="s">
        <v>7</v>
      </c>
      <c r="C1251" s="1" t="s">
        <v>8</v>
      </c>
      <c r="D1251" s="1" t="s">
        <v>7</v>
      </c>
      <c r="E1251" s="1" t="s">
        <v>1072</v>
      </c>
      <c r="F1251" s="6">
        <v>40512</v>
      </c>
      <c r="G1251" s="5">
        <v>-368.11452054794535</v>
      </c>
      <c r="H1251" s="5">
        <v>-264.51452054794407</v>
      </c>
    </row>
    <row r="1252" spans="1:8" x14ac:dyDescent="0.4">
      <c r="A1252" s="1" t="s">
        <v>99</v>
      </c>
      <c r="B1252" s="1" t="s">
        <v>7</v>
      </c>
      <c r="C1252" s="1" t="s">
        <v>8</v>
      </c>
      <c r="D1252" s="1" t="s">
        <v>7</v>
      </c>
      <c r="E1252" s="1" t="s">
        <v>1072</v>
      </c>
      <c r="F1252" s="6">
        <v>40735</v>
      </c>
      <c r="G1252" s="5">
        <v>-465.30681887366802</v>
      </c>
      <c r="H1252" s="5">
        <v>-367.4623744292245</v>
      </c>
    </row>
    <row r="1253" spans="1:8" x14ac:dyDescent="0.4">
      <c r="A1253" s="1" t="s">
        <v>99</v>
      </c>
      <c r="B1253" s="1" t="s">
        <v>7</v>
      </c>
      <c r="C1253" s="1" t="s">
        <v>8</v>
      </c>
      <c r="D1253" s="1" t="s">
        <v>7</v>
      </c>
      <c r="E1253" s="1" t="s">
        <v>1072</v>
      </c>
      <c r="F1253" s="6">
        <v>40754</v>
      </c>
      <c r="G1253" s="5">
        <v>-403.0593607305936</v>
      </c>
      <c r="H1253" s="5">
        <v>-344.7260273972592</v>
      </c>
    </row>
    <row r="1254" spans="1:8" x14ac:dyDescent="0.4">
      <c r="A1254" s="1" t="s">
        <v>99</v>
      </c>
      <c r="B1254" s="1" t="s">
        <v>7</v>
      </c>
      <c r="C1254" s="1" t="s">
        <v>8</v>
      </c>
      <c r="D1254" s="1" t="s">
        <v>7</v>
      </c>
      <c r="E1254" s="1" t="s">
        <v>1072</v>
      </c>
      <c r="F1254" s="6">
        <v>42035</v>
      </c>
      <c r="G1254" s="5">
        <v>-702.89367253750811</v>
      </c>
      <c r="H1254" s="5">
        <v>-596.22700587084023</v>
      </c>
    </row>
    <row r="1255" spans="1:8" x14ac:dyDescent="0.4">
      <c r="A1255" s="1" t="s">
        <v>99</v>
      </c>
      <c r="B1255" s="1" t="s">
        <v>7</v>
      </c>
      <c r="C1255" s="1" t="s">
        <v>8</v>
      </c>
      <c r="D1255" s="1" t="s">
        <v>7</v>
      </c>
      <c r="E1255" s="1" t="s">
        <v>1072</v>
      </c>
      <c r="F1255" s="6">
        <v>42063</v>
      </c>
      <c r="G1255" s="5">
        <v>-352.32354859752115</v>
      </c>
      <c r="H1255" s="5">
        <v>-298.99021526418721</v>
      </c>
    </row>
    <row r="1256" spans="1:8" x14ac:dyDescent="0.4">
      <c r="A1256" s="1" t="s">
        <v>99</v>
      </c>
      <c r="B1256" s="1" t="s">
        <v>7</v>
      </c>
      <c r="C1256" s="1" t="s">
        <v>8</v>
      </c>
      <c r="D1256" s="1" t="s">
        <v>7</v>
      </c>
      <c r="E1256" s="1" t="s">
        <v>1072</v>
      </c>
      <c r="F1256" s="6">
        <v>42094</v>
      </c>
      <c r="G1256" s="5">
        <v>-353.29419439008478</v>
      </c>
      <c r="H1256" s="5">
        <v>-299.96086105675084</v>
      </c>
    </row>
    <row r="1257" spans="1:8" x14ac:dyDescent="0.4">
      <c r="A1257" s="1" t="s">
        <v>99</v>
      </c>
      <c r="B1257" s="1" t="s">
        <v>7</v>
      </c>
      <c r="C1257" s="1" t="s">
        <v>8</v>
      </c>
      <c r="D1257" s="1" t="s">
        <v>7</v>
      </c>
      <c r="E1257" s="1" t="s">
        <v>1072</v>
      </c>
      <c r="F1257" s="6">
        <v>42124</v>
      </c>
      <c r="G1257" s="5">
        <v>-531.35029354207438</v>
      </c>
      <c r="H1257" s="5">
        <v>-451.35029354207347</v>
      </c>
    </row>
    <row r="1258" spans="1:8" x14ac:dyDescent="0.4">
      <c r="A1258" s="1" t="s">
        <v>99</v>
      </c>
      <c r="B1258" s="1" t="s">
        <v>7</v>
      </c>
      <c r="C1258" s="1" t="s">
        <v>8</v>
      </c>
      <c r="D1258" s="1" t="s">
        <v>7</v>
      </c>
      <c r="E1258" s="1" t="s">
        <v>1072</v>
      </c>
      <c r="F1258" s="6">
        <v>42155</v>
      </c>
      <c r="G1258" s="5">
        <v>-177.60208741030658</v>
      </c>
      <c r="H1258" s="5">
        <v>-150.93542074363961</v>
      </c>
    </row>
    <row r="1259" spans="1:8" x14ac:dyDescent="0.4">
      <c r="A1259" s="1" t="s">
        <v>99</v>
      </c>
      <c r="B1259" s="1" t="s">
        <v>7</v>
      </c>
      <c r="C1259" s="1" t="s">
        <v>8</v>
      </c>
      <c r="D1259" s="1" t="s">
        <v>7</v>
      </c>
      <c r="E1259" s="1" t="s">
        <v>1072</v>
      </c>
      <c r="F1259" s="6">
        <v>42185</v>
      </c>
      <c r="G1259" s="5">
        <v>-356.14350945857791</v>
      </c>
      <c r="H1259" s="5">
        <v>-302.81017612524397</v>
      </c>
    </row>
    <row r="1260" spans="1:8" x14ac:dyDescent="0.4">
      <c r="A1260" s="1" t="s">
        <v>99</v>
      </c>
      <c r="B1260" s="1" t="s">
        <v>7</v>
      </c>
      <c r="C1260" s="1" t="s">
        <v>8</v>
      </c>
      <c r="D1260" s="1" t="s">
        <v>7</v>
      </c>
      <c r="E1260" s="1" t="s">
        <v>1072</v>
      </c>
      <c r="F1260" s="6">
        <v>42247</v>
      </c>
      <c r="G1260" s="5">
        <v>-746.08523592085237</v>
      </c>
      <c r="H1260" s="5">
        <v>-613.86301369863156</v>
      </c>
    </row>
    <row r="1261" spans="1:8" x14ac:dyDescent="0.4">
      <c r="A1261" s="1" t="s">
        <v>99</v>
      </c>
      <c r="B1261" s="1" t="s">
        <v>7</v>
      </c>
      <c r="C1261" s="1" t="s">
        <v>8</v>
      </c>
      <c r="D1261" s="1" t="s">
        <v>7</v>
      </c>
      <c r="E1261" s="1" t="s">
        <v>1072</v>
      </c>
      <c r="F1261" s="6">
        <v>42247</v>
      </c>
      <c r="G1261" s="5">
        <v>-179.04240052185256</v>
      </c>
      <c r="H1261" s="5">
        <v>-152.37573385518559</v>
      </c>
    </row>
    <row r="1262" spans="1:8" x14ac:dyDescent="0.4">
      <c r="A1262" s="1" t="s">
        <v>99</v>
      </c>
      <c r="B1262" s="1" t="s">
        <v>7</v>
      </c>
      <c r="C1262" s="1" t="s">
        <v>8</v>
      </c>
      <c r="D1262" s="1" t="s">
        <v>7</v>
      </c>
      <c r="E1262" s="1" t="s">
        <v>1072</v>
      </c>
      <c r="F1262" s="6">
        <v>42247</v>
      </c>
      <c r="G1262" s="5">
        <v>-895.21200260926287</v>
      </c>
      <c r="H1262" s="5">
        <v>-761.87866927592802</v>
      </c>
    </row>
    <row r="1263" spans="1:8" x14ac:dyDescent="0.4">
      <c r="A1263" s="1" t="s">
        <v>99</v>
      </c>
      <c r="B1263" s="1" t="s">
        <v>7</v>
      </c>
      <c r="C1263" s="1" t="s">
        <v>8</v>
      </c>
      <c r="D1263" s="1" t="s">
        <v>7</v>
      </c>
      <c r="E1263" s="1" t="s">
        <v>1072</v>
      </c>
      <c r="F1263" s="6">
        <v>42277</v>
      </c>
      <c r="G1263" s="5">
        <v>-179.51206784083496</v>
      </c>
      <c r="H1263" s="5">
        <v>-152.84540117416799</v>
      </c>
    </row>
    <row r="1264" spans="1:8" x14ac:dyDescent="0.4">
      <c r="A1264" s="1" t="s">
        <v>99</v>
      </c>
      <c r="B1264" s="1" t="s">
        <v>7</v>
      </c>
      <c r="C1264" s="1" t="s">
        <v>8</v>
      </c>
      <c r="D1264" s="1" t="s">
        <v>7</v>
      </c>
      <c r="E1264" s="1" t="s">
        <v>1072</v>
      </c>
      <c r="F1264" s="6">
        <v>42308</v>
      </c>
      <c r="G1264" s="5">
        <v>-371.23972602739724</v>
      </c>
      <c r="H1264" s="5">
        <v>-266.23972602739724</v>
      </c>
    </row>
    <row r="1265" spans="1:8" x14ac:dyDescent="0.4">
      <c r="A1265" s="1" t="s">
        <v>99</v>
      </c>
      <c r="B1265" s="1" t="s">
        <v>7</v>
      </c>
      <c r="C1265" s="1" t="s">
        <v>8</v>
      </c>
      <c r="D1265" s="1" t="s">
        <v>7</v>
      </c>
      <c r="E1265" s="1" t="s">
        <v>1072</v>
      </c>
      <c r="F1265" s="6">
        <v>42308</v>
      </c>
      <c r="G1265" s="5">
        <v>-179.99739073711675</v>
      </c>
      <c r="H1265" s="5">
        <v>-153.33072407044978</v>
      </c>
    </row>
    <row r="1266" spans="1:8" x14ac:dyDescent="0.4">
      <c r="A1266" s="1" t="s">
        <v>99</v>
      </c>
      <c r="B1266" s="1" t="s">
        <v>7</v>
      </c>
      <c r="C1266" s="1" t="s">
        <v>8</v>
      </c>
      <c r="D1266" s="1" t="s">
        <v>7</v>
      </c>
      <c r="E1266" s="1" t="s">
        <v>1072</v>
      </c>
      <c r="F1266" s="6">
        <v>42338</v>
      </c>
      <c r="G1266" s="5">
        <v>-180.46705805609915</v>
      </c>
      <c r="H1266" s="5">
        <v>-153.80039138943218</v>
      </c>
    </row>
    <row r="1267" spans="1:8" x14ac:dyDescent="0.4">
      <c r="A1267" s="1" t="s">
        <v>99</v>
      </c>
      <c r="B1267" s="1" t="s">
        <v>7</v>
      </c>
      <c r="C1267" s="1" t="s">
        <v>8</v>
      </c>
      <c r="D1267" s="1" t="s">
        <v>7</v>
      </c>
      <c r="E1267" s="1" t="s">
        <v>1072</v>
      </c>
      <c r="F1267" s="6">
        <v>42369</v>
      </c>
      <c r="G1267" s="5">
        <v>-180.95238095238093</v>
      </c>
      <c r="H1267" s="5">
        <v>-154.28571428571396</v>
      </c>
    </row>
    <row r="1268" spans="1:8" x14ac:dyDescent="0.4">
      <c r="A1268" s="1" t="s">
        <v>99</v>
      </c>
      <c r="B1268" s="1" t="s">
        <v>7</v>
      </c>
      <c r="C1268" s="1" t="s">
        <v>8</v>
      </c>
      <c r="D1268" s="1" t="s">
        <v>7</v>
      </c>
      <c r="E1268" s="1" t="s">
        <v>907</v>
      </c>
      <c r="F1268" s="6">
        <v>44196</v>
      </c>
      <c r="G1268" s="5">
        <v>-5968</v>
      </c>
      <c r="H1268" s="5">
        <v>0</v>
      </c>
    </row>
    <row r="1269" spans="1:8" x14ac:dyDescent="0.4">
      <c r="A1269" s="1" t="s">
        <v>99</v>
      </c>
      <c r="B1269" s="1" t="s">
        <v>7</v>
      </c>
      <c r="C1269" s="1" t="s">
        <v>8</v>
      </c>
      <c r="D1269" s="1" t="s">
        <v>7</v>
      </c>
      <c r="E1269" s="1" t="s">
        <v>120</v>
      </c>
      <c r="F1269" s="6">
        <v>36342</v>
      </c>
      <c r="G1269" s="5">
        <v>-733.43835616438264</v>
      </c>
      <c r="H1269" s="5">
        <v>-190.77867874502795</v>
      </c>
    </row>
    <row r="1270" spans="1:8" x14ac:dyDescent="0.4">
      <c r="A1270" s="1" t="s">
        <v>99</v>
      </c>
      <c r="B1270" s="1" t="s">
        <v>7</v>
      </c>
      <c r="C1270" s="1" t="s">
        <v>8</v>
      </c>
      <c r="D1270" s="1" t="s">
        <v>7</v>
      </c>
      <c r="E1270" s="1" t="s">
        <v>120</v>
      </c>
      <c r="F1270" s="6">
        <v>36342</v>
      </c>
      <c r="G1270" s="5">
        <v>-1446.1643835616451</v>
      </c>
      <c r="H1270" s="5">
        <v>-376.16975990573093</v>
      </c>
    </row>
    <row r="1271" spans="1:8" x14ac:dyDescent="0.4">
      <c r="A1271" s="1" t="s">
        <v>99</v>
      </c>
      <c r="B1271" s="1" t="s">
        <v>7</v>
      </c>
      <c r="C1271" s="1" t="s">
        <v>8</v>
      </c>
      <c r="D1271" s="1" t="s">
        <v>7</v>
      </c>
      <c r="E1271" s="1" t="s">
        <v>120</v>
      </c>
      <c r="F1271" s="6">
        <v>36708</v>
      </c>
      <c r="G1271" s="5">
        <v>-747.58060273972569</v>
      </c>
      <c r="H1271" s="5">
        <v>-388.92716187951021</v>
      </c>
    </row>
    <row r="1272" spans="1:8" x14ac:dyDescent="0.4">
      <c r="A1272" s="1" t="s">
        <v>99</v>
      </c>
      <c r="B1272" s="1" t="s">
        <v>7</v>
      </c>
      <c r="C1272" s="1" t="s">
        <v>8</v>
      </c>
      <c r="D1272" s="1" t="s">
        <v>7</v>
      </c>
      <c r="E1272" s="1" t="s">
        <v>120</v>
      </c>
      <c r="F1272" s="6">
        <v>36708</v>
      </c>
      <c r="G1272" s="5">
        <v>-1346.169863013698</v>
      </c>
      <c r="H1272" s="5">
        <v>-700.34190602445085</v>
      </c>
    </row>
    <row r="1273" spans="1:8" x14ac:dyDescent="0.4">
      <c r="A1273" s="1" t="s">
        <v>99</v>
      </c>
      <c r="B1273" s="1" t="s">
        <v>7</v>
      </c>
      <c r="C1273" s="1" t="s">
        <v>8</v>
      </c>
      <c r="D1273" s="1" t="s">
        <v>7</v>
      </c>
      <c r="E1273" s="1" t="s">
        <v>120</v>
      </c>
      <c r="F1273" s="6">
        <v>36708</v>
      </c>
      <c r="G1273" s="5">
        <v>-1239.2748493150684</v>
      </c>
      <c r="H1273" s="5">
        <v>-644.73001060539036</v>
      </c>
    </row>
    <row r="1274" spans="1:8" x14ac:dyDescent="0.4">
      <c r="A1274" s="1" t="s">
        <v>99</v>
      </c>
      <c r="B1274" s="1" t="s">
        <v>7</v>
      </c>
      <c r="C1274" s="1" t="s">
        <v>8</v>
      </c>
      <c r="D1274" s="1" t="s">
        <v>7</v>
      </c>
      <c r="E1274" s="1" t="s">
        <v>120</v>
      </c>
      <c r="F1274" s="6">
        <v>37073</v>
      </c>
      <c r="G1274" s="5">
        <v>-1589.5118904109586</v>
      </c>
      <c r="H1274" s="5">
        <v>-1024.9050086905268</v>
      </c>
    </row>
    <row r="1275" spans="1:8" x14ac:dyDescent="0.4">
      <c r="A1275" s="1" t="s">
        <v>99</v>
      </c>
      <c r="B1275" s="1" t="s">
        <v>7</v>
      </c>
      <c r="C1275" s="1" t="s">
        <v>8</v>
      </c>
      <c r="D1275" s="1" t="s">
        <v>7</v>
      </c>
      <c r="E1275" s="1" t="s">
        <v>120</v>
      </c>
      <c r="F1275" s="6">
        <v>37073</v>
      </c>
      <c r="G1275" s="5">
        <v>-1226.1860821917808</v>
      </c>
      <c r="H1275" s="5">
        <v>-790.63532950360923</v>
      </c>
    </row>
    <row r="1276" spans="1:8" x14ac:dyDescent="0.4">
      <c r="A1276" s="1" t="s">
        <v>99</v>
      </c>
      <c r="B1276" s="1" t="s">
        <v>7</v>
      </c>
      <c r="C1276" s="1" t="s">
        <v>8</v>
      </c>
      <c r="D1276" s="1" t="s">
        <v>7</v>
      </c>
      <c r="E1276" s="1" t="s">
        <v>120</v>
      </c>
      <c r="F1276" s="6">
        <v>37438</v>
      </c>
      <c r="G1276" s="5">
        <v>-3236.3205479452063</v>
      </c>
      <c r="H1276" s="5">
        <v>-2323.6780748269243</v>
      </c>
    </row>
    <row r="1277" spans="1:8" x14ac:dyDescent="0.4">
      <c r="A1277" s="1" t="s">
        <v>99</v>
      </c>
      <c r="B1277" s="1" t="s">
        <v>7</v>
      </c>
      <c r="C1277" s="1" t="s">
        <v>8</v>
      </c>
      <c r="D1277" s="1" t="s">
        <v>7</v>
      </c>
      <c r="E1277" s="1" t="s">
        <v>120</v>
      </c>
      <c r="F1277" s="6">
        <v>37803</v>
      </c>
      <c r="G1277" s="5">
        <v>-2738.6938082191773</v>
      </c>
      <c r="H1277" s="5">
        <v>-1966.3820877890671</v>
      </c>
    </row>
    <row r="1278" spans="1:8" x14ac:dyDescent="0.4">
      <c r="A1278" s="1" t="s">
        <v>99</v>
      </c>
      <c r="B1278" s="1" t="s">
        <v>7</v>
      </c>
      <c r="C1278" s="1" t="s">
        <v>8</v>
      </c>
      <c r="D1278" s="1" t="s">
        <v>7</v>
      </c>
      <c r="E1278" s="1" t="s">
        <v>120</v>
      </c>
      <c r="F1278" s="6">
        <v>37803</v>
      </c>
      <c r="G1278" s="5">
        <v>-4014.5095890410958</v>
      </c>
      <c r="H1278" s="5">
        <v>-3075.8698040948616</v>
      </c>
    </row>
    <row r="1279" spans="1:8" x14ac:dyDescent="0.4">
      <c r="A1279" s="1" t="s">
        <v>99</v>
      </c>
      <c r="B1279" s="1" t="s">
        <v>7</v>
      </c>
      <c r="C1279" s="1" t="s">
        <v>8</v>
      </c>
      <c r="D1279" s="1" t="s">
        <v>7</v>
      </c>
      <c r="E1279" s="1" t="s">
        <v>120</v>
      </c>
      <c r="F1279" s="6">
        <v>37803</v>
      </c>
      <c r="G1279" s="5">
        <v>-608.61369863013692</v>
      </c>
      <c r="H1279" s="5">
        <v>-466.31262336131999</v>
      </c>
    </row>
    <row r="1280" spans="1:8" x14ac:dyDescent="0.4">
      <c r="A1280" s="1" t="s">
        <v>99</v>
      </c>
      <c r="B1280" s="1" t="s">
        <v>7</v>
      </c>
      <c r="C1280" s="1" t="s">
        <v>8</v>
      </c>
      <c r="D1280" s="1" t="s">
        <v>7</v>
      </c>
      <c r="E1280" s="1" t="s">
        <v>120</v>
      </c>
      <c r="F1280" s="6">
        <v>38169</v>
      </c>
      <c r="G1280" s="5">
        <v>-14846.663013698628</v>
      </c>
      <c r="H1280" s="5">
        <v>-11375.337744881434</v>
      </c>
    </row>
    <row r="1281" spans="1:8" x14ac:dyDescent="0.4">
      <c r="A1281" s="1" t="s">
        <v>99</v>
      </c>
      <c r="B1281" s="1" t="s">
        <v>7</v>
      </c>
      <c r="C1281" s="1" t="s">
        <v>8</v>
      </c>
      <c r="D1281" s="1" t="s">
        <v>7</v>
      </c>
      <c r="E1281" s="1" t="s">
        <v>120</v>
      </c>
      <c r="F1281" s="6">
        <v>38169</v>
      </c>
      <c r="G1281" s="5">
        <v>-8875.3137534246562</v>
      </c>
      <c r="H1281" s="5">
        <v>-7103.7200975106743</v>
      </c>
    </row>
    <row r="1282" spans="1:8" x14ac:dyDescent="0.4">
      <c r="A1282" s="1" t="s">
        <v>99</v>
      </c>
      <c r="B1282" s="1" t="s">
        <v>7</v>
      </c>
      <c r="C1282" s="1" t="s">
        <v>8</v>
      </c>
      <c r="D1282" s="1" t="s">
        <v>7</v>
      </c>
      <c r="E1282" s="1" t="s">
        <v>120</v>
      </c>
      <c r="F1282" s="6">
        <v>38169</v>
      </c>
      <c r="G1282" s="5">
        <v>-284.61106849315058</v>
      </c>
      <c r="H1282" s="5">
        <v>-227.80010075121518</v>
      </c>
    </row>
    <row r="1283" spans="1:8" x14ac:dyDescent="0.4">
      <c r="A1283" s="1" t="s">
        <v>99</v>
      </c>
      <c r="B1283" s="1" t="s">
        <v>7</v>
      </c>
      <c r="C1283" s="1" t="s">
        <v>8</v>
      </c>
      <c r="D1283" s="1" t="s">
        <v>7</v>
      </c>
      <c r="E1283" s="1" t="s">
        <v>120</v>
      </c>
      <c r="F1283" s="6">
        <v>38169</v>
      </c>
      <c r="G1283" s="5">
        <v>-4172.102136986301</v>
      </c>
      <c r="H1283" s="5">
        <v>-3339.3124595669492</v>
      </c>
    </row>
    <row r="1284" spans="1:8" x14ac:dyDescent="0.4">
      <c r="A1284" s="1" t="s">
        <v>99</v>
      </c>
      <c r="B1284" s="1" t="s">
        <v>7</v>
      </c>
      <c r="C1284" s="1" t="s">
        <v>8</v>
      </c>
      <c r="D1284" s="1" t="s">
        <v>7</v>
      </c>
      <c r="E1284" s="1" t="s">
        <v>120</v>
      </c>
      <c r="F1284" s="6">
        <v>38534</v>
      </c>
      <c r="G1284" s="5">
        <v>-5152.3377534246574</v>
      </c>
      <c r="H1284" s="5">
        <v>-4123.8840975106841</v>
      </c>
    </row>
    <row r="1285" spans="1:8" x14ac:dyDescent="0.4">
      <c r="A1285" s="1" t="s">
        <v>99</v>
      </c>
      <c r="B1285" s="1" t="s">
        <v>7</v>
      </c>
      <c r="C1285" s="1" t="s">
        <v>8</v>
      </c>
      <c r="D1285" s="1" t="s">
        <v>7</v>
      </c>
      <c r="E1285" s="1" t="s">
        <v>120</v>
      </c>
      <c r="F1285" s="6">
        <v>38534</v>
      </c>
      <c r="G1285" s="5">
        <v>-13719.498301369858</v>
      </c>
      <c r="H1285" s="5">
        <v>-11329.60647341287</v>
      </c>
    </row>
    <row r="1286" spans="1:8" x14ac:dyDescent="0.4">
      <c r="A1286" s="1" t="s">
        <v>99</v>
      </c>
      <c r="B1286" s="1" t="s">
        <v>7</v>
      </c>
      <c r="C1286" s="1" t="s">
        <v>8</v>
      </c>
      <c r="D1286" s="1" t="s">
        <v>7</v>
      </c>
      <c r="E1286" s="1" t="s">
        <v>120</v>
      </c>
      <c r="F1286" s="6">
        <v>38899</v>
      </c>
      <c r="G1286" s="5">
        <v>-6706.4235616438364</v>
      </c>
      <c r="H1286" s="5">
        <v>-5538.1864648696483</v>
      </c>
    </row>
    <row r="1287" spans="1:8" x14ac:dyDescent="0.4">
      <c r="A1287" s="1" t="s">
        <v>99</v>
      </c>
      <c r="B1287" s="1" t="s">
        <v>7</v>
      </c>
      <c r="C1287" s="1" t="s">
        <v>8</v>
      </c>
      <c r="D1287" s="1" t="s">
        <v>7</v>
      </c>
      <c r="E1287" s="1" t="s">
        <v>120</v>
      </c>
      <c r="F1287" s="6">
        <v>38899</v>
      </c>
      <c r="G1287" s="5">
        <v>-27381.149808219176</v>
      </c>
      <c r="H1287" s="5">
        <v>-23150.10099101485</v>
      </c>
    </row>
    <row r="1288" spans="1:8" x14ac:dyDescent="0.4">
      <c r="A1288" s="1" t="s">
        <v>99</v>
      </c>
      <c r="B1288" s="1" t="s">
        <v>7</v>
      </c>
      <c r="C1288" s="1" t="s">
        <v>8</v>
      </c>
      <c r="D1288" s="1" t="s">
        <v>7</v>
      </c>
      <c r="E1288" s="1" t="s">
        <v>120</v>
      </c>
      <c r="F1288" s="6">
        <v>39264</v>
      </c>
      <c r="G1288" s="5">
        <v>-155.13599999999997</v>
      </c>
      <c r="H1288" s="5">
        <v>-131.1637419354837</v>
      </c>
    </row>
    <row r="1289" spans="1:8" x14ac:dyDescent="0.4">
      <c r="A1289" s="1" t="s">
        <v>99</v>
      </c>
      <c r="B1289" s="1" t="s">
        <v>7</v>
      </c>
      <c r="C1289" s="1" t="s">
        <v>8</v>
      </c>
      <c r="D1289" s="1" t="s">
        <v>7</v>
      </c>
      <c r="E1289" s="1" t="s">
        <v>120</v>
      </c>
      <c r="F1289" s="6">
        <v>39264</v>
      </c>
      <c r="G1289" s="5">
        <v>-26679.688109589035</v>
      </c>
      <c r="H1289" s="5">
        <v>-22975.37219561054</v>
      </c>
    </row>
    <row r="1290" spans="1:8" x14ac:dyDescent="0.4">
      <c r="A1290" s="1" t="s">
        <v>99</v>
      </c>
      <c r="B1290" s="1" t="s">
        <v>7</v>
      </c>
      <c r="C1290" s="1" t="s">
        <v>8</v>
      </c>
      <c r="D1290" s="1" t="s">
        <v>7</v>
      </c>
      <c r="E1290" s="1" t="s">
        <v>120</v>
      </c>
      <c r="F1290" s="6">
        <v>39630</v>
      </c>
      <c r="G1290" s="5">
        <v>-492.73972602739718</v>
      </c>
      <c r="H1290" s="5">
        <v>-424.32574753277322</v>
      </c>
    </row>
    <row r="1291" spans="1:8" x14ac:dyDescent="0.4">
      <c r="A1291" s="1" t="s">
        <v>99</v>
      </c>
      <c r="B1291" s="1" t="s">
        <v>7</v>
      </c>
      <c r="C1291" s="1" t="s">
        <v>8</v>
      </c>
      <c r="D1291" s="1" t="s">
        <v>7</v>
      </c>
      <c r="E1291" s="1" t="s">
        <v>120</v>
      </c>
      <c r="F1291" s="6">
        <v>39630</v>
      </c>
      <c r="G1291" s="5">
        <v>-5860.8969863013708</v>
      </c>
      <c r="H1291" s="5">
        <v>-5122.2996744734101</v>
      </c>
    </row>
    <row r="1292" spans="1:8" x14ac:dyDescent="0.4">
      <c r="A1292" s="1" t="s">
        <v>99</v>
      </c>
      <c r="B1292" s="1" t="s">
        <v>7</v>
      </c>
      <c r="C1292" s="1" t="s">
        <v>8</v>
      </c>
      <c r="D1292" s="1" t="s">
        <v>7</v>
      </c>
      <c r="E1292" s="1" t="s">
        <v>120</v>
      </c>
      <c r="F1292" s="6">
        <v>39995</v>
      </c>
      <c r="G1292" s="5">
        <v>-4395.1298630136989</v>
      </c>
      <c r="H1292" s="5">
        <v>-3841.2502931212257</v>
      </c>
    </row>
    <row r="1293" spans="1:8" x14ac:dyDescent="0.4">
      <c r="A1293" s="1" t="s">
        <v>99</v>
      </c>
      <c r="B1293" s="1" t="s">
        <v>7</v>
      </c>
      <c r="C1293" s="1" t="s">
        <v>8</v>
      </c>
      <c r="D1293" s="1" t="s">
        <v>7</v>
      </c>
      <c r="E1293" s="1" t="s">
        <v>120</v>
      </c>
      <c r="F1293" s="6">
        <v>40360</v>
      </c>
      <c r="G1293" s="5">
        <v>-1218.9545205479453</v>
      </c>
      <c r="H1293" s="5">
        <v>-1078.2953807630001</v>
      </c>
    </row>
    <row r="1294" spans="1:8" x14ac:dyDescent="0.4">
      <c r="A1294" s="1" t="s">
        <v>99</v>
      </c>
      <c r="B1294" s="1" t="s">
        <v>7</v>
      </c>
      <c r="C1294" s="1" t="s">
        <v>8</v>
      </c>
      <c r="D1294" s="1" t="s">
        <v>7</v>
      </c>
      <c r="E1294" s="1" t="s">
        <v>120</v>
      </c>
      <c r="F1294" s="6">
        <v>40725</v>
      </c>
      <c r="G1294" s="5">
        <v>-1437.4723287671234</v>
      </c>
      <c r="H1294" s="5">
        <v>-1284.4986728531458</v>
      </c>
    </row>
    <row r="1295" spans="1:8" x14ac:dyDescent="0.4">
      <c r="A1295" s="1" t="s">
        <v>99</v>
      </c>
      <c r="B1295" s="1" t="s">
        <v>7</v>
      </c>
      <c r="C1295" s="1" t="s">
        <v>8</v>
      </c>
      <c r="D1295" s="1" t="s">
        <v>7</v>
      </c>
      <c r="E1295" s="1" t="s">
        <v>120</v>
      </c>
      <c r="F1295" s="6">
        <v>41091</v>
      </c>
      <c r="G1295" s="5">
        <v>-8165.4134794520551</v>
      </c>
      <c r="H1295" s="5">
        <v>-7359.1684256886119</v>
      </c>
    </row>
    <row r="1296" spans="1:8" x14ac:dyDescent="0.4">
      <c r="A1296" s="1" t="s">
        <v>99</v>
      </c>
      <c r="B1296" s="1" t="s">
        <v>7</v>
      </c>
      <c r="C1296" s="1" t="s">
        <v>8</v>
      </c>
      <c r="D1296" s="1" t="s">
        <v>7</v>
      </c>
      <c r="E1296" s="1" t="s">
        <v>120</v>
      </c>
      <c r="F1296" s="6">
        <v>41456</v>
      </c>
      <c r="G1296" s="5">
        <v>-4636.4054794520544</v>
      </c>
      <c r="H1296" s="5">
        <v>-4209.5022536456027</v>
      </c>
    </row>
    <row r="1297" spans="1:8" x14ac:dyDescent="0.4">
      <c r="A1297" s="1" t="s">
        <v>99</v>
      </c>
      <c r="B1297" s="1" t="s">
        <v>7</v>
      </c>
      <c r="C1297" s="1" t="s">
        <v>8</v>
      </c>
      <c r="D1297" s="1" t="s">
        <v>7</v>
      </c>
      <c r="E1297" s="1" t="s">
        <v>120</v>
      </c>
      <c r="F1297" s="6">
        <v>41821</v>
      </c>
      <c r="G1297" s="5">
        <v>-12371.013698630137</v>
      </c>
      <c r="H1297" s="5">
        <v>-11303.755634114008</v>
      </c>
    </row>
    <row r="1298" spans="1:8" x14ac:dyDescent="0.4">
      <c r="A1298" s="1" t="s">
        <v>99</v>
      </c>
      <c r="B1298" s="1" t="s">
        <v>7</v>
      </c>
      <c r="C1298" s="1" t="s">
        <v>8</v>
      </c>
      <c r="D1298" s="1" t="s">
        <v>7</v>
      </c>
      <c r="E1298" s="1" t="s">
        <v>120</v>
      </c>
      <c r="F1298" s="6">
        <v>42186</v>
      </c>
      <c r="G1298" s="5">
        <v>-10520.810958904111</v>
      </c>
      <c r="H1298" s="5">
        <v>-9667.0045072912071</v>
      </c>
    </row>
    <row r="1299" spans="1:8" x14ac:dyDescent="0.4">
      <c r="A1299" s="1" t="s">
        <v>99</v>
      </c>
      <c r="B1299" s="1" t="s">
        <v>7</v>
      </c>
      <c r="C1299" s="1" t="s">
        <v>8</v>
      </c>
      <c r="D1299" s="1" t="s">
        <v>7</v>
      </c>
      <c r="E1299" s="1" t="s">
        <v>120</v>
      </c>
      <c r="F1299" s="6">
        <v>42552</v>
      </c>
      <c r="G1299" s="5">
        <v>-13931.013698630137</v>
      </c>
      <c r="H1299" s="5">
        <v>-12863.755634114008</v>
      </c>
    </row>
    <row r="1300" spans="1:8" x14ac:dyDescent="0.4">
      <c r="A1300" s="1" t="s">
        <v>99</v>
      </c>
      <c r="B1300" s="1" t="s">
        <v>7</v>
      </c>
      <c r="C1300" s="1" t="s">
        <v>8</v>
      </c>
      <c r="D1300" s="1" t="s">
        <v>7</v>
      </c>
      <c r="E1300" s="1" t="s">
        <v>120</v>
      </c>
      <c r="F1300" s="6">
        <v>42917</v>
      </c>
      <c r="G1300" s="5">
        <v>-11770.520547945205</v>
      </c>
      <c r="H1300" s="5">
        <v>-10916.714096332302</v>
      </c>
    </row>
    <row r="1301" spans="1:8" x14ac:dyDescent="0.4">
      <c r="A1301" s="1" t="s">
        <v>99</v>
      </c>
      <c r="B1301" s="1" t="s">
        <v>7</v>
      </c>
      <c r="C1301" s="1" t="s">
        <v>8</v>
      </c>
      <c r="D1301" s="1" t="s">
        <v>7</v>
      </c>
      <c r="E1301" s="1" t="s">
        <v>120</v>
      </c>
      <c r="F1301" s="6">
        <v>43282</v>
      </c>
      <c r="G1301" s="5">
        <v>-6197.2602739726026</v>
      </c>
      <c r="H1301" s="5">
        <v>-5770.3570481661509</v>
      </c>
    </row>
    <row r="1302" spans="1:8" x14ac:dyDescent="0.4">
      <c r="A1302" s="1" t="s">
        <v>99</v>
      </c>
      <c r="B1302" s="1" t="s">
        <v>7</v>
      </c>
      <c r="C1302" s="1" t="s">
        <v>8</v>
      </c>
      <c r="D1302" s="1" t="s">
        <v>7</v>
      </c>
      <c r="E1302" s="1" t="s">
        <v>120</v>
      </c>
      <c r="F1302" s="6">
        <v>43647</v>
      </c>
      <c r="G1302" s="5">
        <v>0</v>
      </c>
      <c r="H1302" s="5">
        <v>0</v>
      </c>
    </row>
    <row r="1303" spans="1:8" x14ac:dyDescent="0.4">
      <c r="A1303" s="1" t="s">
        <v>99</v>
      </c>
      <c r="B1303" s="1" t="s">
        <v>7</v>
      </c>
      <c r="C1303" s="1" t="s">
        <v>8</v>
      </c>
      <c r="D1303" s="1" t="s">
        <v>7</v>
      </c>
      <c r="E1303" s="1" t="s">
        <v>120</v>
      </c>
      <c r="F1303" s="6">
        <v>44013</v>
      </c>
      <c r="G1303" s="5">
        <v>0</v>
      </c>
      <c r="H1303" s="5">
        <v>0</v>
      </c>
    </row>
    <row r="1304" spans="1:8" x14ac:dyDescent="0.4">
      <c r="A1304" s="1" t="s">
        <v>99</v>
      </c>
      <c r="B1304" s="1" t="s">
        <v>7</v>
      </c>
      <c r="C1304" s="1" t="s">
        <v>8</v>
      </c>
      <c r="D1304" s="1" t="s">
        <v>7</v>
      </c>
      <c r="E1304" s="1" t="s">
        <v>120</v>
      </c>
      <c r="F1304" s="6">
        <v>44378</v>
      </c>
      <c r="G1304" s="5">
        <v>0</v>
      </c>
      <c r="H1304" s="5">
        <v>0</v>
      </c>
    </row>
    <row r="1305" spans="1:8" x14ac:dyDescent="0.4">
      <c r="A1305" s="1" t="s">
        <v>99</v>
      </c>
      <c r="B1305" s="1" t="s">
        <v>7</v>
      </c>
      <c r="C1305" s="1" t="s">
        <v>8</v>
      </c>
      <c r="D1305" s="1" t="s">
        <v>7</v>
      </c>
      <c r="E1305" s="1" t="s">
        <v>120</v>
      </c>
      <c r="F1305" s="6">
        <v>44621</v>
      </c>
      <c r="G1305" s="5">
        <v>-24247.605479452053</v>
      </c>
      <c r="H1305" s="5">
        <v>-22857.433436441283</v>
      </c>
    </row>
    <row r="1306" spans="1:8" x14ac:dyDescent="0.4">
      <c r="A1306" s="1" t="s">
        <v>99</v>
      </c>
      <c r="B1306" s="1" t="s">
        <v>7</v>
      </c>
      <c r="C1306" s="1" t="s">
        <v>8</v>
      </c>
      <c r="D1306" s="1" t="s">
        <v>7</v>
      </c>
      <c r="E1306" s="1" t="s">
        <v>120</v>
      </c>
      <c r="F1306" s="6">
        <v>44774</v>
      </c>
      <c r="G1306" s="5">
        <v>-6378.1917808219177</v>
      </c>
      <c r="H1306" s="5">
        <v>-6022.43909264987</v>
      </c>
    </row>
    <row r="1307" spans="1:8" x14ac:dyDescent="0.4">
      <c r="A1307" s="1" t="s">
        <v>99</v>
      </c>
      <c r="B1307" s="1" t="s">
        <v>7</v>
      </c>
      <c r="C1307" s="1" t="s">
        <v>8</v>
      </c>
      <c r="D1307" s="1" t="s">
        <v>7</v>
      </c>
      <c r="E1307" s="1" t="s">
        <v>120</v>
      </c>
      <c r="F1307" s="6">
        <v>34700</v>
      </c>
      <c r="G1307" s="5">
        <v>-17395</v>
      </c>
      <c r="H1307" s="5">
        <v>-10834.426523297483</v>
      </c>
    </row>
    <row r="1308" spans="1:8" x14ac:dyDescent="0.4">
      <c r="A1308" s="1" t="s">
        <v>99</v>
      </c>
      <c r="B1308" s="1" t="s">
        <v>7</v>
      </c>
      <c r="C1308" s="1" t="s">
        <v>8</v>
      </c>
      <c r="D1308" s="1" t="s">
        <v>7</v>
      </c>
      <c r="E1308" s="1" t="s">
        <v>795</v>
      </c>
      <c r="F1308" s="6">
        <v>33970</v>
      </c>
      <c r="G1308" s="5">
        <v>-15352</v>
      </c>
      <c r="H1308" s="5">
        <v>-3904.9462365591357</v>
      </c>
    </row>
    <row r="1309" spans="1:8" x14ac:dyDescent="0.4">
      <c r="A1309" s="1" t="s">
        <v>99</v>
      </c>
      <c r="B1309" s="1" t="s">
        <v>7</v>
      </c>
      <c r="C1309" s="1" t="s">
        <v>8</v>
      </c>
      <c r="D1309" s="1" t="s">
        <v>7</v>
      </c>
      <c r="E1309" s="1" t="s">
        <v>795</v>
      </c>
      <c r="F1309" s="6">
        <v>43586</v>
      </c>
      <c r="G1309" s="5">
        <v>-5639.0178082191778</v>
      </c>
      <c r="H1309" s="5">
        <v>-5348.3798153876305</v>
      </c>
    </row>
    <row r="1310" spans="1:8" x14ac:dyDescent="0.4">
      <c r="A1310" s="1" t="s">
        <v>99</v>
      </c>
      <c r="B1310" s="1" t="s">
        <v>7</v>
      </c>
      <c r="C1310" s="1" t="s">
        <v>8</v>
      </c>
      <c r="D1310" s="1" t="s">
        <v>7</v>
      </c>
      <c r="E1310" s="1" t="s">
        <v>795</v>
      </c>
      <c r="F1310" s="6">
        <v>43615</v>
      </c>
      <c r="G1310" s="5">
        <v>-5655.7954337899546</v>
      </c>
      <c r="H1310" s="5">
        <v>-5365.1574409584073</v>
      </c>
    </row>
    <row r="1311" spans="1:8" x14ac:dyDescent="0.4">
      <c r="A1311" s="1" t="s">
        <v>99</v>
      </c>
      <c r="B1311" s="1" t="s">
        <v>7</v>
      </c>
      <c r="C1311" s="1" t="s">
        <v>8</v>
      </c>
      <c r="D1311" s="1" t="s">
        <v>7</v>
      </c>
      <c r="E1311" s="1" t="s">
        <v>795</v>
      </c>
      <c r="F1311" s="6">
        <v>43892</v>
      </c>
      <c r="G1311" s="5">
        <v>-1730.5849315068494</v>
      </c>
      <c r="H1311" s="5">
        <v>-1644.1046447684987</v>
      </c>
    </row>
    <row r="1312" spans="1:8" x14ac:dyDescent="0.4">
      <c r="A1312" s="1" t="s">
        <v>99</v>
      </c>
      <c r="B1312" s="1" t="s">
        <v>7</v>
      </c>
      <c r="C1312" s="1" t="s">
        <v>8</v>
      </c>
      <c r="D1312" s="1" t="s">
        <v>7</v>
      </c>
      <c r="E1312" s="1" t="s">
        <v>795</v>
      </c>
      <c r="F1312" s="6">
        <v>44447</v>
      </c>
      <c r="G1312" s="5">
        <v>-8640.6277260273982</v>
      </c>
      <c r="H1312" s="5">
        <v>-8231.431453625959</v>
      </c>
    </row>
    <row r="1313" spans="1:8" x14ac:dyDescent="0.4">
      <c r="A1313" s="1" t="s">
        <v>99</v>
      </c>
      <c r="B1313" s="1" t="s">
        <v>7</v>
      </c>
      <c r="C1313" s="1" t="s">
        <v>8</v>
      </c>
      <c r="D1313" s="1" t="s">
        <v>7</v>
      </c>
      <c r="E1313" s="1" t="s">
        <v>795</v>
      </c>
      <c r="F1313" s="6">
        <v>44519</v>
      </c>
      <c r="G1313" s="5">
        <v>-34.136986301369866</v>
      </c>
      <c r="H1313" s="5">
        <v>-32.53125153434479</v>
      </c>
    </row>
    <row r="1314" spans="1:8" x14ac:dyDescent="0.4">
      <c r="A1314" s="1" t="s">
        <v>99</v>
      </c>
      <c r="B1314" s="1" t="s">
        <v>7</v>
      </c>
      <c r="C1314" s="1" t="s">
        <v>8</v>
      </c>
      <c r="D1314" s="1" t="s">
        <v>7</v>
      </c>
      <c r="E1314" s="1" t="s">
        <v>795</v>
      </c>
      <c r="F1314" s="6">
        <v>44543</v>
      </c>
      <c r="G1314" s="5">
        <v>-8753.0371506849315</v>
      </c>
      <c r="H1314" s="5">
        <v>-8342.2351435164601</v>
      </c>
    </row>
    <row r="1315" spans="1:8" x14ac:dyDescent="0.4">
      <c r="A1315" s="1" t="s">
        <v>99</v>
      </c>
      <c r="B1315" s="1" t="s">
        <v>7</v>
      </c>
      <c r="C1315" s="1" t="s">
        <v>8</v>
      </c>
      <c r="D1315" s="1" t="s">
        <v>7</v>
      </c>
      <c r="E1315" s="1" t="s">
        <v>795</v>
      </c>
      <c r="F1315" s="6">
        <v>44321</v>
      </c>
      <c r="G1315" s="5">
        <v>-6222.1917808219177</v>
      </c>
      <c r="H1315" s="5">
        <v>-5923.9838955172563</v>
      </c>
    </row>
    <row r="1316" spans="1:8" x14ac:dyDescent="0.4">
      <c r="A1316" s="1" t="s">
        <v>99</v>
      </c>
      <c r="B1316" s="1" t="s">
        <v>7</v>
      </c>
      <c r="C1316" s="1" t="s">
        <v>8</v>
      </c>
      <c r="D1316" s="1" t="s">
        <v>7</v>
      </c>
      <c r="E1316" s="1" t="s">
        <v>795</v>
      </c>
      <c r="F1316" s="6">
        <v>44299</v>
      </c>
      <c r="G1316" s="5">
        <v>-6209.1324200913241</v>
      </c>
      <c r="H1316" s="5">
        <v>-5910.9245347866627</v>
      </c>
    </row>
    <row r="1317" spans="1:8" x14ac:dyDescent="0.4">
      <c r="A1317" s="1" t="s">
        <v>99</v>
      </c>
      <c r="B1317" s="1" t="s">
        <v>7</v>
      </c>
      <c r="C1317" s="1" t="s">
        <v>8</v>
      </c>
      <c r="D1317" s="1" t="s">
        <v>7</v>
      </c>
      <c r="E1317" s="1" t="s">
        <v>795</v>
      </c>
      <c r="F1317" s="6">
        <v>44426</v>
      </c>
      <c r="G1317" s="5">
        <v>-33.839726027397262</v>
      </c>
      <c r="H1317" s="5">
        <v>-32.233991260372186</v>
      </c>
    </row>
    <row r="1318" spans="1:8" x14ac:dyDescent="0.4">
      <c r="A1318" s="1" t="s">
        <v>99</v>
      </c>
      <c r="B1318" s="1" t="s">
        <v>7</v>
      </c>
      <c r="C1318" s="1" t="s">
        <v>8</v>
      </c>
      <c r="D1318" s="1" t="s">
        <v>7</v>
      </c>
      <c r="E1318" s="1" t="s">
        <v>795</v>
      </c>
      <c r="F1318" s="6">
        <v>44431</v>
      </c>
      <c r="G1318" s="5">
        <v>-2340.1065205479449</v>
      </c>
      <c r="H1318" s="5">
        <v>-2229.1181334511739</v>
      </c>
    </row>
    <row r="1319" spans="1:8" x14ac:dyDescent="0.4">
      <c r="A1319" s="1" t="s">
        <v>99</v>
      </c>
      <c r="B1319" s="1" t="s">
        <v>7</v>
      </c>
      <c r="C1319" s="1" t="s">
        <v>8</v>
      </c>
      <c r="D1319" s="1" t="s">
        <v>7</v>
      </c>
      <c r="E1319" s="1" t="s">
        <v>795</v>
      </c>
      <c r="F1319" s="6">
        <v>44298</v>
      </c>
      <c r="G1319" s="5">
        <v>-2344.1532237442921</v>
      </c>
      <c r="H1319" s="5">
        <v>-2231.5591018804894</v>
      </c>
    </row>
    <row r="1320" spans="1:8" x14ac:dyDescent="0.4">
      <c r="A1320" s="1" t="s">
        <v>99</v>
      </c>
      <c r="B1320" s="1" t="s">
        <v>7</v>
      </c>
      <c r="C1320" s="1" t="s">
        <v>8</v>
      </c>
      <c r="D1320" s="1" t="s">
        <v>7</v>
      </c>
      <c r="E1320" s="1" t="s">
        <v>795</v>
      </c>
      <c r="F1320" s="6">
        <v>44305</v>
      </c>
      <c r="G1320" s="5">
        <v>-38.231963470319634</v>
      </c>
      <c r="H1320" s="5">
        <v>-36.396838022290908</v>
      </c>
    </row>
    <row r="1321" spans="1:8" x14ac:dyDescent="0.4">
      <c r="A1321" s="1" t="s">
        <v>99</v>
      </c>
      <c r="B1321" s="1" t="s">
        <v>7</v>
      </c>
      <c r="C1321" s="1" t="s">
        <v>8</v>
      </c>
      <c r="D1321" s="1" t="s">
        <v>7</v>
      </c>
      <c r="E1321" s="1" t="s">
        <v>795</v>
      </c>
      <c r="F1321" s="6">
        <v>44298</v>
      </c>
      <c r="G1321" s="5">
        <v>-2344.1532237442921</v>
      </c>
      <c r="H1321" s="5">
        <v>-2231.5591018804894</v>
      </c>
    </row>
    <row r="1322" spans="1:8" x14ac:dyDescent="0.4">
      <c r="A1322" s="1" t="s">
        <v>99</v>
      </c>
      <c r="B1322" s="1" t="s">
        <v>7</v>
      </c>
      <c r="C1322" s="1" t="s">
        <v>8</v>
      </c>
      <c r="D1322" s="1" t="s">
        <v>7</v>
      </c>
      <c r="E1322" s="1" t="s">
        <v>795</v>
      </c>
      <c r="F1322" s="6">
        <v>44305</v>
      </c>
      <c r="G1322" s="5">
        <v>-2345.7221187214609</v>
      </c>
      <c r="H1322" s="5">
        <v>-2233.1279968576582</v>
      </c>
    </row>
    <row r="1323" spans="1:8" x14ac:dyDescent="0.4">
      <c r="A1323" s="1" t="s">
        <v>99</v>
      </c>
      <c r="B1323" s="1" t="s">
        <v>7</v>
      </c>
      <c r="C1323" s="1" t="s">
        <v>8</v>
      </c>
      <c r="D1323" s="1" t="s">
        <v>7</v>
      </c>
      <c r="E1323" s="1" t="s">
        <v>795</v>
      </c>
      <c r="F1323" s="6">
        <v>44298</v>
      </c>
      <c r="G1323" s="5">
        <v>-2344.1532237442921</v>
      </c>
      <c r="H1323" s="5">
        <v>-2231.5591018804894</v>
      </c>
    </row>
    <row r="1324" spans="1:8" x14ac:dyDescent="0.4">
      <c r="A1324" s="1" t="s">
        <v>99</v>
      </c>
      <c r="B1324" s="1" t="s">
        <v>7</v>
      </c>
      <c r="C1324" s="1" t="s">
        <v>8</v>
      </c>
      <c r="D1324" s="1" t="s">
        <v>7</v>
      </c>
      <c r="E1324" s="1" t="s">
        <v>795</v>
      </c>
      <c r="F1324" s="6">
        <v>44299</v>
      </c>
      <c r="G1324" s="5">
        <v>-1800.6484018264841</v>
      </c>
      <c r="H1324" s="5">
        <v>-1714.1681150881334</v>
      </c>
    </row>
    <row r="1325" spans="1:8" x14ac:dyDescent="0.4">
      <c r="A1325" s="1" t="s">
        <v>99</v>
      </c>
      <c r="B1325" s="1" t="s">
        <v>7</v>
      </c>
      <c r="C1325" s="1" t="s">
        <v>8</v>
      </c>
      <c r="D1325" s="1" t="s">
        <v>7</v>
      </c>
      <c r="E1325" s="1" t="s">
        <v>795</v>
      </c>
      <c r="F1325" s="6">
        <v>44274</v>
      </c>
      <c r="G1325" s="5">
        <v>-2305.4202739726024</v>
      </c>
      <c r="H1325" s="5">
        <v>-2194.4318868758314</v>
      </c>
    </row>
    <row r="1326" spans="1:8" x14ac:dyDescent="0.4">
      <c r="A1326" s="1" t="s">
        <v>99</v>
      </c>
      <c r="B1326" s="1" t="s">
        <v>7</v>
      </c>
      <c r="C1326" s="1" t="s">
        <v>8</v>
      </c>
      <c r="D1326" s="1" t="s">
        <v>7</v>
      </c>
      <c r="E1326" s="1" t="s">
        <v>795</v>
      </c>
      <c r="F1326" s="6">
        <v>44294</v>
      </c>
      <c r="G1326" s="5">
        <v>-33.417808219178085</v>
      </c>
      <c r="H1326" s="5">
        <v>-31.812073452153008</v>
      </c>
    </row>
    <row r="1327" spans="1:8" x14ac:dyDescent="0.4">
      <c r="A1327" s="1" t="s">
        <v>99</v>
      </c>
      <c r="B1327" s="1" t="s">
        <v>7</v>
      </c>
      <c r="C1327" s="1" t="s">
        <v>8</v>
      </c>
      <c r="D1327" s="1" t="s">
        <v>7</v>
      </c>
      <c r="E1327" s="1" t="s">
        <v>795</v>
      </c>
      <c r="F1327" s="6">
        <v>44356</v>
      </c>
      <c r="G1327" s="5">
        <v>-2357.1526392694063</v>
      </c>
      <c r="H1327" s="5">
        <v>-2244.5585174056037</v>
      </c>
    </row>
    <row r="1328" spans="1:8" x14ac:dyDescent="0.4">
      <c r="A1328" s="1" t="s">
        <v>99</v>
      </c>
      <c r="B1328" s="1" t="s">
        <v>7</v>
      </c>
      <c r="C1328" s="1" t="s">
        <v>8</v>
      </c>
      <c r="D1328" s="1" t="s">
        <v>7</v>
      </c>
      <c r="E1328" s="1" t="s">
        <v>795</v>
      </c>
      <c r="F1328" s="6">
        <v>44299</v>
      </c>
      <c r="G1328" s="5">
        <v>-1800.6484018264841</v>
      </c>
      <c r="H1328" s="5">
        <v>-1714.1681150881334</v>
      </c>
    </row>
    <row r="1329" spans="1:8" x14ac:dyDescent="0.4">
      <c r="A1329" s="1" t="s">
        <v>99</v>
      </c>
      <c r="B1329" s="1" t="s">
        <v>7</v>
      </c>
      <c r="C1329" s="1" t="s">
        <v>8</v>
      </c>
      <c r="D1329" s="1" t="s">
        <v>7</v>
      </c>
      <c r="E1329" s="1" t="s">
        <v>795</v>
      </c>
      <c r="F1329" s="6">
        <v>44530</v>
      </c>
      <c r="G1329" s="5">
        <v>-2396.1508858447487</v>
      </c>
      <c r="H1329" s="5">
        <v>-2283.556763980946</v>
      </c>
    </row>
    <row r="1330" spans="1:8" x14ac:dyDescent="0.4">
      <c r="A1330" s="1" t="s">
        <v>99</v>
      </c>
      <c r="B1330" s="1" t="s">
        <v>7</v>
      </c>
      <c r="C1330" s="1" t="s">
        <v>8</v>
      </c>
      <c r="D1330" s="1" t="s">
        <v>7</v>
      </c>
      <c r="E1330" s="1" t="s">
        <v>795</v>
      </c>
      <c r="F1330" s="6">
        <v>44530</v>
      </c>
      <c r="G1330" s="5">
        <v>-2396.1508858447487</v>
      </c>
      <c r="H1330" s="5">
        <v>-2283.556763980946</v>
      </c>
    </row>
    <row r="1331" spans="1:8" x14ac:dyDescent="0.4">
      <c r="A1331" s="1" t="s">
        <v>99</v>
      </c>
      <c r="B1331" s="1" t="s">
        <v>7</v>
      </c>
      <c r="C1331" s="1" t="s">
        <v>8</v>
      </c>
      <c r="D1331" s="1" t="s">
        <v>7</v>
      </c>
      <c r="E1331" s="1" t="s">
        <v>795</v>
      </c>
      <c r="F1331" s="6">
        <v>44795</v>
      </c>
      <c r="G1331" s="5">
        <v>-2452.8599999999997</v>
      </c>
      <c r="H1331" s="5">
        <v>-2340.265878136197</v>
      </c>
    </row>
    <row r="1332" spans="1:8" x14ac:dyDescent="0.4">
      <c r="A1332" s="1" t="s">
        <v>99</v>
      </c>
      <c r="B1332" s="1" t="s">
        <v>7</v>
      </c>
      <c r="C1332" s="1" t="s">
        <v>8</v>
      </c>
      <c r="D1332" s="1" t="s">
        <v>7</v>
      </c>
      <c r="E1332" s="1" t="s">
        <v>795</v>
      </c>
      <c r="F1332" s="6">
        <v>44650</v>
      </c>
      <c r="G1332" s="5">
        <v>-6417.488584474886</v>
      </c>
      <c r="H1332" s="5">
        <v>-6119.2806991702246</v>
      </c>
    </row>
    <row r="1333" spans="1:8" x14ac:dyDescent="0.4">
      <c r="A1333" s="1" t="s">
        <v>99</v>
      </c>
      <c r="B1333" s="1" t="s">
        <v>7</v>
      </c>
      <c r="C1333" s="1" t="s">
        <v>8</v>
      </c>
      <c r="D1333" s="1" t="s">
        <v>7</v>
      </c>
      <c r="E1333" s="1" t="s">
        <v>795</v>
      </c>
      <c r="F1333" s="6">
        <v>36708</v>
      </c>
      <c r="G1333" s="5">
        <v>-48.333333333333371</v>
      </c>
      <c r="H1333" s="5">
        <v>-30.000000000000057</v>
      </c>
    </row>
    <row r="1334" spans="1:8" x14ac:dyDescent="0.4">
      <c r="A1334" s="1" t="s">
        <v>99</v>
      </c>
      <c r="B1334" s="1" t="s">
        <v>7</v>
      </c>
      <c r="C1334" s="1" t="s">
        <v>8</v>
      </c>
      <c r="D1334" s="1" t="s">
        <v>7</v>
      </c>
      <c r="E1334" s="1" t="s">
        <v>872</v>
      </c>
      <c r="F1334" s="6">
        <v>36708</v>
      </c>
      <c r="G1334" s="5">
        <v>-29</v>
      </c>
      <c r="H1334" s="5">
        <v>-18</v>
      </c>
    </row>
    <row r="1335" spans="1:8" x14ac:dyDescent="0.4">
      <c r="A1335" s="1" t="s">
        <v>99</v>
      </c>
      <c r="B1335" s="1" t="s">
        <v>7</v>
      </c>
      <c r="C1335" s="1" t="s">
        <v>8</v>
      </c>
      <c r="D1335" s="1" t="s">
        <v>7</v>
      </c>
      <c r="E1335" s="1" t="s">
        <v>872</v>
      </c>
      <c r="F1335" s="6">
        <v>37073</v>
      </c>
      <c r="G1335" s="5">
        <v>-68.333333333333371</v>
      </c>
      <c r="H1335" s="5">
        <v>-50.00000000000005</v>
      </c>
    </row>
    <row r="1336" spans="1:8" x14ac:dyDescent="0.4">
      <c r="A1336" s="1" t="s">
        <v>99</v>
      </c>
      <c r="B1336" s="1" t="s">
        <v>7</v>
      </c>
      <c r="C1336" s="1" t="s">
        <v>8</v>
      </c>
      <c r="D1336" s="1" t="s">
        <v>7</v>
      </c>
      <c r="E1336" s="1" t="s">
        <v>872</v>
      </c>
      <c r="F1336" s="6">
        <v>37803</v>
      </c>
      <c r="G1336" s="5">
        <v>-108.33333333333337</v>
      </c>
      <c r="H1336" s="5">
        <v>-89.999999999999986</v>
      </c>
    </row>
    <row r="1337" spans="1:8" x14ac:dyDescent="0.4">
      <c r="A1337" s="1" t="s">
        <v>99</v>
      </c>
      <c r="B1337" s="1" t="s">
        <v>7</v>
      </c>
      <c r="C1337" s="1" t="s">
        <v>8</v>
      </c>
      <c r="D1337" s="1" t="s">
        <v>7</v>
      </c>
      <c r="E1337" s="1" t="s">
        <v>872</v>
      </c>
      <c r="F1337" s="6">
        <v>37803</v>
      </c>
      <c r="G1337" s="5">
        <v>-108.33333333333337</v>
      </c>
      <c r="H1337" s="5">
        <v>-89.999999999999986</v>
      </c>
    </row>
    <row r="1338" spans="1:8" x14ac:dyDescent="0.4">
      <c r="A1338" s="1" t="s">
        <v>99</v>
      </c>
      <c r="B1338" s="1" t="s">
        <v>7</v>
      </c>
      <c r="C1338" s="1" t="s">
        <v>8</v>
      </c>
      <c r="D1338" s="1" t="s">
        <v>7</v>
      </c>
      <c r="E1338" s="1" t="s">
        <v>872</v>
      </c>
      <c r="F1338" s="6">
        <v>37803</v>
      </c>
      <c r="G1338" s="5">
        <v>-108.33333333333337</v>
      </c>
      <c r="H1338" s="5">
        <v>-89.999999999999986</v>
      </c>
    </row>
    <row r="1339" spans="1:8" x14ac:dyDescent="0.4">
      <c r="A1339" s="1" t="s">
        <v>99</v>
      </c>
      <c r="B1339" s="1" t="s">
        <v>7</v>
      </c>
      <c r="C1339" s="1" t="s">
        <v>8</v>
      </c>
      <c r="D1339" s="1" t="s">
        <v>7</v>
      </c>
      <c r="E1339" s="1" t="s">
        <v>872</v>
      </c>
      <c r="F1339" s="6">
        <v>37803</v>
      </c>
      <c r="G1339" s="5">
        <v>-108.33333333333337</v>
      </c>
      <c r="H1339" s="5">
        <v>-89.999999999999986</v>
      </c>
    </row>
    <row r="1340" spans="1:8" x14ac:dyDescent="0.4">
      <c r="A1340" s="1" t="s">
        <v>99</v>
      </c>
      <c r="B1340" s="1" t="s">
        <v>7</v>
      </c>
      <c r="C1340" s="1" t="s">
        <v>8</v>
      </c>
      <c r="D1340" s="1" t="s">
        <v>7</v>
      </c>
      <c r="E1340" s="1" t="s">
        <v>872</v>
      </c>
      <c r="F1340" s="6">
        <v>37803</v>
      </c>
      <c r="G1340" s="5">
        <v>-108.33333333333337</v>
      </c>
      <c r="H1340" s="5">
        <v>-89.999999999999986</v>
      </c>
    </row>
    <row r="1341" spans="1:8" x14ac:dyDescent="0.4">
      <c r="A1341" s="1" t="s">
        <v>99</v>
      </c>
      <c r="B1341" s="1" t="s">
        <v>7</v>
      </c>
      <c r="C1341" s="1" t="s">
        <v>8</v>
      </c>
      <c r="D1341" s="1" t="s">
        <v>7</v>
      </c>
      <c r="E1341" s="1" t="s">
        <v>872</v>
      </c>
      <c r="F1341" s="6">
        <v>37803</v>
      </c>
      <c r="G1341" s="5">
        <v>-108.33333333333337</v>
      </c>
      <c r="H1341" s="5">
        <v>-89.999999999999986</v>
      </c>
    </row>
    <row r="1342" spans="1:8" x14ac:dyDescent="0.4">
      <c r="A1342" s="1" t="s">
        <v>99</v>
      </c>
      <c r="B1342" s="1" t="s">
        <v>7</v>
      </c>
      <c r="C1342" s="1" t="s">
        <v>8</v>
      </c>
      <c r="D1342" s="1" t="s">
        <v>7</v>
      </c>
      <c r="E1342" s="1" t="s">
        <v>872</v>
      </c>
      <c r="F1342" s="6">
        <v>37803</v>
      </c>
      <c r="G1342" s="5">
        <v>-108.33333333333337</v>
      </c>
      <c r="H1342" s="5">
        <v>-89.999999999999986</v>
      </c>
    </row>
    <row r="1343" spans="1:8" x14ac:dyDescent="0.4">
      <c r="A1343" s="1" t="s">
        <v>99</v>
      </c>
      <c r="B1343" s="1" t="s">
        <v>7</v>
      </c>
      <c r="C1343" s="1" t="s">
        <v>8</v>
      </c>
      <c r="D1343" s="1" t="s">
        <v>7</v>
      </c>
      <c r="E1343" s="1" t="s">
        <v>872</v>
      </c>
      <c r="F1343" s="6">
        <v>37803</v>
      </c>
      <c r="G1343" s="5">
        <v>-108.33333333333337</v>
      </c>
      <c r="H1343" s="5">
        <v>-89.999999999999986</v>
      </c>
    </row>
    <row r="1344" spans="1:8" x14ac:dyDescent="0.4">
      <c r="A1344" s="1" t="s">
        <v>99</v>
      </c>
      <c r="B1344" s="1" t="s">
        <v>7</v>
      </c>
      <c r="C1344" s="1" t="s">
        <v>8</v>
      </c>
      <c r="D1344" s="1" t="s">
        <v>7</v>
      </c>
      <c r="E1344" s="1" t="s">
        <v>872</v>
      </c>
      <c r="F1344" s="6">
        <v>38169</v>
      </c>
      <c r="G1344" s="5">
        <v>-128.33333333333337</v>
      </c>
      <c r="H1344" s="5">
        <v>-109.99999999999999</v>
      </c>
    </row>
    <row r="1345" spans="1:8" x14ac:dyDescent="0.4">
      <c r="A1345" s="1" t="s">
        <v>99</v>
      </c>
      <c r="B1345" s="1" t="s">
        <v>7</v>
      </c>
      <c r="C1345" s="1" t="s">
        <v>8</v>
      </c>
      <c r="D1345" s="1" t="s">
        <v>7</v>
      </c>
      <c r="E1345" s="1" t="s">
        <v>872</v>
      </c>
      <c r="F1345" s="6">
        <v>38169</v>
      </c>
      <c r="G1345" s="5">
        <v>-128.33333333333337</v>
      </c>
      <c r="H1345" s="5">
        <v>-109.99999999999999</v>
      </c>
    </row>
    <row r="1346" spans="1:8" x14ac:dyDescent="0.4">
      <c r="A1346" s="1" t="s">
        <v>99</v>
      </c>
      <c r="B1346" s="1" t="s">
        <v>7</v>
      </c>
      <c r="C1346" s="1" t="s">
        <v>8</v>
      </c>
      <c r="D1346" s="1" t="s">
        <v>7</v>
      </c>
      <c r="E1346" s="1" t="s">
        <v>872</v>
      </c>
      <c r="F1346" s="6">
        <v>38169</v>
      </c>
      <c r="G1346" s="5">
        <v>-128.33333333333337</v>
      </c>
      <c r="H1346" s="5">
        <v>-109.99999999999999</v>
      </c>
    </row>
    <row r="1347" spans="1:8" x14ac:dyDescent="0.4">
      <c r="A1347" s="1" t="s">
        <v>99</v>
      </c>
      <c r="B1347" s="1" t="s">
        <v>7</v>
      </c>
      <c r="C1347" s="1" t="s">
        <v>8</v>
      </c>
      <c r="D1347" s="1" t="s">
        <v>7</v>
      </c>
      <c r="E1347" s="1" t="s">
        <v>872</v>
      </c>
      <c r="F1347" s="6">
        <v>38169</v>
      </c>
      <c r="G1347" s="5">
        <v>-128.33333333333337</v>
      </c>
      <c r="H1347" s="5">
        <v>-109.99999999999999</v>
      </c>
    </row>
    <row r="1348" spans="1:8" x14ac:dyDescent="0.4">
      <c r="A1348" s="1" t="s">
        <v>99</v>
      </c>
      <c r="B1348" s="1" t="s">
        <v>7</v>
      </c>
      <c r="C1348" s="1" t="s">
        <v>8</v>
      </c>
      <c r="D1348" s="1" t="s">
        <v>7</v>
      </c>
      <c r="E1348" s="1" t="s">
        <v>872</v>
      </c>
      <c r="F1348" s="6">
        <v>38169</v>
      </c>
      <c r="G1348" s="5">
        <v>-128.33333333333337</v>
      </c>
      <c r="H1348" s="5">
        <v>-109.99999999999999</v>
      </c>
    </row>
    <row r="1349" spans="1:8" x14ac:dyDescent="0.4">
      <c r="A1349" s="1" t="s">
        <v>99</v>
      </c>
      <c r="B1349" s="1" t="s">
        <v>7</v>
      </c>
      <c r="C1349" s="1" t="s">
        <v>8</v>
      </c>
      <c r="D1349" s="1" t="s">
        <v>7</v>
      </c>
      <c r="E1349" s="1" t="s">
        <v>872</v>
      </c>
      <c r="F1349" s="6">
        <v>38169</v>
      </c>
      <c r="G1349" s="5">
        <v>-128.33333333333337</v>
      </c>
      <c r="H1349" s="5">
        <v>-109.99999999999999</v>
      </c>
    </row>
    <row r="1350" spans="1:8" x14ac:dyDescent="0.4">
      <c r="A1350" s="1" t="s">
        <v>99</v>
      </c>
      <c r="B1350" s="1" t="s">
        <v>7</v>
      </c>
      <c r="C1350" s="1" t="s">
        <v>8</v>
      </c>
      <c r="D1350" s="1" t="s">
        <v>7</v>
      </c>
      <c r="E1350" s="1" t="s">
        <v>872</v>
      </c>
      <c r="F1350" s="6">
        <v>38534</v>
      </c>
      <c r="G1350" s="5">
        <v>-148.33333333333337</v>
      </c>
      <c r="H1350" s="5">
        <v>-130.00000000000014</v>
      </c>
    </row>
    <row r="1351" spans="1:8" x14ac:dyDescent="0.4">
      <c r="A1351" s="1" t="s">
        <v>99</v>
      </c>
      <c r="B1351" s="1" t="s">
        <v>7</v>
      </c>
      <c r="C1351" s="1" t="s">
        <v>8</v>
      </c>
      <c r="D1351" s="1" t="s">
        <v>7</v>
      </c>
      <c r="E1351" s="1" t="s">
        <v>872</v>
      </c>
      <c r="F1351" s="6">
        <v>38534</v>
      </c>
      <c r="G1351" s="5">
        <v>-148.33333333333337</v>
      </c>
      <c r="H1351" s="5">
        <v>-130.00000000000014</v>
      </c>
    </row>
    <row r="1352" spans="1:8" x14ac:dyDescent="0.4">
      <c r="A1352" s="1" t="s">
        <v>99</v>
      </c>
      <c r="B1352" s="1" t="s">
        <v>7</v>
      </c>
      <c r="C1352" s="1" t="s">
        <v>8</v>
      </c>
      <c r="D1352" s="1" t="s">
        <v>7</v>
      </c>
      <c r="E1352" s="1" t="s">
        <v>872</v>
      </c>
      <c r="F1352" s="6">
        <v>38534</v>
      </c>
      <c r="G1352" s="5">
        <v>-148.33333333333337</v>
      </c>
      <c r="H1352" s="5">
        <v>-130.00000000000014</v>
      </c>
    </row>
    <row r="1353" spans="1:8" x14ac:dyDescent="0.4">
      <c r="A1353" s="1" t="s">
        <v>99</v>
      </c>
      <c r="B1353" s="1" t="s">
        <v>7</v>
      </c>
      <c r="C1353" s="1" t="s">
        <v>8</v>
      </c>
      <c r="D1353" s="1" t="s">
        <v>7</v>
      </c>
      <c r="E1353" s="1" t="s">
        <v>872</v>
      </c>
      <c r="F1353" s="6">
        <v>38534</v>
      </c>
      <c r="G1353" s="5">
        <v>-148.33333333333337</v>
      </c>
      <c r="H1353" s="5">
        <v>-130.00000000000014</v>
      </c>
    </row>
    <row r="1354" spans="1:8" x14ac:dyDescent="0.4">
      <c r="A1354" s="1" t="s">
        <v>99</v>
      </c>
      <c r="B1354" s="1" t="s">
        <v>7</v>
      </c>
      <c r="C1354" s="1" t="s">
        <v>8</v>
      </c>
      <c r="D1354" s="1" t="s">
        <v>7</v>
      </c>
      <c r="E1354" s="1" t="s">
        <v>872</v>
      </c>
      <c r="F1354" s="6">
        <v>38534</v>
      </c>
      <c r="G1354" s="5">
        <v>-148.33333333333337</v>
      </c>
      <c r="H1354" s="5">
        <v>-130.00000000000014</v>
      </c>
    </row>
    <row r="1355" spans="1:8" x14ac:dyDescent="0.4">
      <c r="A1355" s="1" t="s">
        <v>99</v>
      </c>
      <c r="B1355" s="1" t="s">
        <v>7</v>
      </c>
      <c r="C1355" s="1" t="s">
        <v>8</v>
      </c>
      <c r="D1355" s="1" t="s">
        <v>7</v>
      </c>
      <c r="E1355" s="1" t="s">
        <v>872</v>
      </c>
      <c r="F1355" s="6">
        <v>38899</v>
      </c>
      <c r="G1355" s="5">
        <v>-168.33333333333337</v>
      </c>
      <c r="H1355" s="5">
        <v>-150.00000000000014</v>
      </c>
    </row>
    <row r="1356" spans="1:8" x14ac:dyDescent="0.4">
      <c r="A1356" s="1" t="s">
        <v>99</v>
      </c>
      <c r="B1356" s="1" t="s">
        <v>7</v>
      </c>
      <c r="C1356" s="1" t="s">
        <v>8</v>
      </c>
      <c r="D1356" s="1" t="s">
        <v>7</v>
      </c>
      <c r="E1356" s="1" t="s">
        <v>872</v>
      </c>
      <c r="F1356" s="6">
        <v>39264</v>
      </c>
      <c r="G1356" s="5">
        <v>-188.33333333333331</v>
      </c>
      <c r="H1356" s="5">
        <v>-170.00000000000009</v>
      </c>
    </row>
    <row r="1357" spans="1:8" x14ac:dyDescent="0.4">
      <c r="A1357" s="1" t="s">
        <v>99</v>
      </c>
      <c r="B1357" s="1" t="s">
        <v>7</v>
      </c>
      <c r="C1357" s="1" t="s">
        <v>8</v>
      </c>
      <c r="D1357" s="1" t="s">
        <v>7</v>
      </c>
      <c r="E1357" s="1" t="s">
        <v>872</v>
      </c>
      <c r="F1357" s="6">
        <v>39630</v>
      </c>
      <c r="G1357" s="5">
        <v>-208.33333333333331</v>
      </c>
      <c r="H1357" s="5">
        <v>-190.00000000000009</v>
      </c>
    </row>
    <row r="1358" spans="1:8" x14ac:dyDescent="0.4">
      <c r="A1358" s="1" t="s">
        <v>99</v>
      </c>
      <c r="B1358" s="1" t="s">
        <v>7</v>
      </c>
      <c r="C1358" s="1" t="s">
        <v>8</v>
      </c>
      <c r="D1358" s="1" t="s">
        <v>7</v>
      </c>
      <c r="E1358" s="1" t="s">
        <v>872</v>
      </c>
      <c r="F1358" s="6">
        <v>39630</v>
      </c>
      <c r="G1358" s="5">
        <v>-208.33333333333331</v>
      </c>
      <c r="H1358" s="5">
        <v>-190.00000000000009</v>
      </c>
    </row>
    <row r="1359" spans="1:8" x14ac:dyDescent="0.4">
      <c r="A1359" s="1" t="s">
        <v>99</v>
      </c>
      <c r="B1359" s="1" t="s">
        <v>7</v>
      </c>
      <c r="C1359" s="1" t="s">
        <v>8</v>
      </c>
      <c r="D1359" s="1" t="s">
        <v>7</v>
      </c>
      <c r="E1359" s="1" t="s">
        <v>872</v>
      </c>
      <c r="F1359" s="6">
        <v>39630</v>
      </c>
      <c r="G1359" s="5">
        <v>-208.33333333333331</v>
      </c>
      <c r="H1359" s="5">
        <v>-190.00000000000009</v>
      </c>
    </row>
    <row r="1360" spans="1:8" x14ac:dyDescent="0.4">
      <c r="A1360" s="1" t="s">
        <v>99</v>
      </c>
      <c r="B1360" s="1" t="s">
        <v>7</v>
      </c>
      <c r="C1360" s="1" t="s">
        <v>8</v>
      </c>
      <c r="D1360" s="1" t="s">
        <v>7</v>
      </c>
      <c r="E1360" s="1" t="s">
        <v>872</v>
      </c>
      <c r="F1360" s="6">
        <v>40360</v>
      </c>
      <c r="G1360" s="5">
        <v>-248.33333333333331</v>
      </c>
      <c r="H1360" s="5">
        <v>-230.00000000000009</v>
      </c>
    </row>
    <row r="1361" spans="1:8" x14ac:dyDescent="0.4">
      <c r="A1361" s="1" t="s">
        <v>99</v>
      </c>
      <c r="B1361" s="1" t="s">
        <v>7</v>
      </c>
      <c r="C1361" s="1" t="s">
        <v>8</v>
      </c>
      <c r="D1361" s="1" t="s">
        <v>7</v>
      </c>
      <c r="E1361" s="1" t="s">
        <v>872</v>
      </c>
      <c r="F1361" s="6">
        <v>40360</v>
      </c>
      <c r="G1361" s="5">
        <v>-248.33333333333331</v>
      </c>
      <c r="H1361" s="5">
        <v>-230.00000000000009</v>
      </c>
    </row>
    <row r="1362" spans="1:8" x14ac:dyDescent="0.4">
      <c r="A1362" s="1" t="s">
        <v>99</v>
      </c>
      <c r="B1362" s="1" t="s">
        <v>7</v>
      </c>
      <c r="C1362" s="1" t="s">
        <v>8</v>
      </c>
      <c r="D1362" s="1" t="s">
        <v>7</v>
      </c>
      <c r="E1362" s="1" t="s">
        <v>872</v>
      </c>
      <c r="F1362" s="6">
        <v>41821</v>
      </c>
      <c r="G1362" s="5">
        <v>-328.33333333333331</v>
      </c>
      <c r="H1362" s="5">
        <v>-309.99999999999977</v>
      </c>
    </row>
    <row r="1363" spans="1:8" x14ac:dyDescent="0.4">
      <c r="A1363" s="1" t="s">
        <v>99</v>
      </c>
      <c r="B1363" s="1" t="s">
        <v>7</v>
      </c>
      <c r="C1363" s="1" t="s">
        <v>8</v>
      </c>
      <c r="D1363" s="1" t="s">
        <v>7</v>
      </c>
      <c r="E1363" s="1" t="s">
        <v>872</v>
      </c>
      <c r="F1363" s="6">
        <v>42186</v>
      </c>
      <c r="G1363" s="5">
        <v>-348.33333333333337</v>
      </c>
      <c r="H1363" s="5">
        <v>-329.99999999999983</v>
      </c>
    </row>
    <row r="1364" spans="1:8" x14ac:dyDescent="0.4">
      <c r="A1364" s="1" t="s">
        <v>99</v>
      </c>
      <c r="B1364" s="1" t="s">
        <v>7</v>
      </c>
      <c r="C1364" s="1" t="s">
        <v>8</v>
      </c>
      <c r="D1364" s="1" t="s">
        <v>7</v>
      </c>
      <c r="E1364" s="1" t="s">
        <v>872</v>
      </c>
      <c r="F1364" s="6">
        <v>42186</v>
      </c>
      <c r="G1364" s="5">
        <v>-348.33333333333337</v>
      </c>
      <c r="H1364" s="5">
        <v>-329.99999999999983</v>
      </c>
    </row>
    <row r="1365" spans="1:8" x14ac:dyDescent="0.4">
      <c r="A1365" s="1" t="s">
        <v>99</v>
      </c>
      <c r="B1365" s="1" t="s">
        <v>7</v>
      </c>
      <c r="C1365" s="1" t="s">
        <v>8</v>
      </c>
      <c r="D1365" s="1" t="s">
        <v>7</v>
      </c>
      <c r="E1365" s="1" t="s">
        <v>872</v>
      </c>
      <c r="F1365" s="6">
        <v>42186</v>
      </c>
      <c r="G1365" s="5">
        <v>-348.33333333333337</v>
      </c>
      <c r="H1365" s="5">
        <v>-329.99999999999983</v>
      </c>
    </row>
    <row r="1366" spans="1:8" x14ac:dyDescent="0.4">
      <c r="A1366" s="1" t="s">
        <v>99</v>
      </c>
      <c r="B1366" s="1" t="s">
        <v>7</v>
      </c>
      <c r="C1366" s="1" t="s">
        <v>8</v>
      </c>
      <c r="D1366" s="1" t="s">
        <v>7</v>
      </c>
      <c r="E1366" s="1" t="s">
        <v>872</v>
      </c>
      <c r="F1366" s="6">
        <v>42186</v>
      </c>
      <c r="G1366" s="5">
        <v>-348.33333333333337</v>
      </c>
      <c r="H1366" s="5">
        <v>-329.99999999999983</v>
      </c>
    </row>
    <row r="1367" spans="1:8" x14ac:dyDescent="0.4">
      <c r="A1367" s="1" t="s">
        <v>99</v>
      </c>
      <c r="B1367" s="1" t="s">
        <v>7</v>
      </c>
      <c r="C1367" s="1" t="s">
        <v>8</v>
      </c>
      <c r="D1367" s="1" t="s">
        <v>7</v>
      </c>
      <c r="E1367" s="1" t="s">
        <v>872</v>
      </c>
      <c r="F1367" s="6">
        <v>42186</v>
      </c>
      <c r="G1367" s="5">
        <v>-348.33333333333337</v>
      </c>
      <c r="H1367" s="5">
        <v>-329.99999999999983</v>
      </c>
    </row>
    <row r="1368" spans="1:8" x14ac:dyDescent="0.4">
      <c r="A1368" s="1" t="s">
        <v>99</v>
      </c>
      <c r="B1368" s="1" t="s">
        <v>7</v>
      </c>
      <c r="C1368" s="1" t="s">
        <v>8</v>
      </c>
      <c r="D1368" s="1" t="s">
        <v>7</v>
      </c>
      <c r="E1368" s="1" t="s">
        <v>872</v>
      </c>
      <c r="F1368" s="6">
        <v>42552</v>
      </c>
      <c r="G1368" s="5">
        <v>-368.33333333333337</v>
      </c>
      <c r="H1368" s="5">
        <v>-349.99999999999983</v>
      </c>
    </row>
    <row r="1369" spans="1:8" x14ac:dyDescent="0.4">
      <c r="A1369" s="1" t="s">
        <v>99</v>
      </c>
      <c r="B1369" s="1" t="s">
        <v>7</v>
      </c>
      <c r="C1369" s="1" t="s">
        <v>8</v>
      </c>
      <c r="D1369" s="1" t="s">
        <v>7</v>
      </c>
      <c r="E1369" s="1" t="s">
        <v>872</v>
      </c>
      <c r="F1369" s="6">
        <v>42917</v>
      </c>
      <c r="G1369" s="5">
        <v>-388.33333333333337</v>
      </c>
      <c r="H1369" s="5">
        <v>-369.99999999999983</v>
      </c>
    </row>
    <row r="1370" spans="1:8" x14ac:dyDescent="0.4">
      <c r="A1370" s="1" t="s">
        <v>99</v>
      </c>
      <c r="B1370" s="1" t="s">
        <v>7</v>
      </c>
      <c r="C1370" s="1" t="s">
        <v>8</v>
      </c>
      <c r="D1370" s="1" t="s">
        <v>7</v>
      </c>
      <c r="E1370" s="1" t="s">
        <v>872</v>
      </c>
      <c r="F1370" s="6">
        <v>42917</v>
      </c>
      <c r="G1370" s="5">
        <v>-388.33333333333337</v>
      </c>
      <c r="H1370" s="5">
        <v>-369.99999999999983</v>
      </c>
    </row>
    <row r="1371" spans="1:8" x14ac:dyDescent="0.4">
      <c r="A1371" s="1" t="s">
        <v>99</v>
      </c>
      <c r="B1371" s="1" t="s">
        <v>7</v>
      </c>
      <c r="C1371" s="1" t="s">
        <v>8</v>
      </c>
      <c r="D1371" s="1" t="s">
        <v>7</v>
      </c>
      <c r="E1371" s="1" t="s">
        <v>872</v>
      </c>
      <c r="F1371" s="6">
        <v>33420</v>
      </c>
      <c r="G1371" s="5">
        <v>0</v>
      </c>
      <c r="H1371" s="5">
        <v>0</v>
      </c>
    </row>
    <row r="1372" spans="1:8" x14ac:dyDescent="0.4">
      <c r="A1372" s="1" t="s">
        <v>100</v>
      </c>
      <c r="B1372" s="1" t="s">
        <v>9</v>
      </c>
      <c r="C1372" s="1" t="s">
        <v>3</v>
      </c>
      <c r="D1372" s="1" t="s">
        <v>10</v>
      </c>
      <c r="E1372" s="1" t="s">
        <v>11</v>
      </c>
      <c r="F1372" s="6">
        <v>43256</v>
      </c>
      <c r="G1372" s="5">
        <v>3191</v>
      </c>
      <c r="H1372" s="5">
        <v>2313.9181944444495</v>
      </c>
    </row>
    <row r="1373" spans="1:8" x14ac:dyDescent="0.4">
      <c r="A1373" s="1" t="s">
        <v>100</v>
      </c>
      <c r="B1373" s="1" t="s">
        <v>9</v>
      </c>
      <c r="C1373" s="1" t="s">
        <v>3</v>
      </c>
      <c r="D1373" s="1" t="s">
        <v>12</v>
      </c>
      <c r="E1373" s="1" t="s">
        <v>13</v>
      </c>
      <c r="F1373" s="6">
        <v>32690</v>
      </c>
      <c r="G1373" s="5">
        <v>12985</v>
      </c>
      <c r="H1373" s="5">
        <v>213.32500000000101</v>
      </c>
    </row>
    <row r="1374" spans="1:8" x14ac:dyDescent="0.4">
      <c r="A1374" s="1" t="s">
        <v>100</v>
      </c>
      <c r="B1374" s="1" t="s">
        <v>9</v>
      </c>
      <c r="C1374" s="1" t="s">
        <v>3</v>
      </c>
      <c r="D1374" s="1" t="s">
        <v>12</v>
      </c>
      <c r="E1374" s="1" t="s">
        <v>14</v>
      </c>
      <c r="F1374" s="6">
        <v>34516</v>
      </c>
      <c r="G1374" s="5">
        <v>11924</v>
      </c>
      <c r="H1374" s="5">
        <v>1899.3228571428613</v>
      </c>
    </row>
    <row r="1375" spans="1:8" x14ac:dyDescent="0.4">
      <c r="A1375" s="1" t="s">
        <v>100</v>
      </c>
      <c r="B1375" s="1" t="s">
        <v>9</v>
      </c>
      <c r="C1375" s="1" t="s">
        <v>3</v>
      </c>
      <c r="D1375" s="1" t="s">
        <v>15</v>
      </c>
      <c r="E1375" s="1" t="s">
        <v>16</v>
      </c>
      <c r="F1375" s="6">
        <v>37073</v>
      </c>
      <c r="G1375" s="5">
        <v>200264</v>
      </c>
      <c r="H1375" s="5">
        <v>110445.59600000006</v>
      </c>
    </row>
    <row r="1376" spans="1:8" x14ac:dyDescent="0.4">
      <c r="A1376" s="1" t="s">
        <v>100</v>
      </c>
      <c r="B1376" s="1" t="s">
        <v>9</v>
      </c>
      <c r="C1376" s="1" t="s">
        <v>3</v>
      </c>
      <c r="D1376" s="1" t="s">
        <v>15</v>
      </c>
      <c r="E1376" s="1" t="s">
        <v>17</v>
      </c>
      <c r="F1376" s="6">
        <v>37073</v>
      </c>
      <c r="G1376" s="5">
        <v>7502</v>
      </c>
      <c r="H1376" s="5">
        <v>4137.3530000000055</v>
      </c>
    </row>
    <row r="1377" spans="1:8" x14ac:dyDescent="0.4">
      <c r="A1377" s="1" t="s">
        <v>100</v>
      </c>
      <c r="B1377" s="1" t="s">
        <v>9</v>
      </c>
      <c r="C1377" s="1" t="s">
        <v>3</v>
      </c>
      <c r="D1377" s="1" t="s">
        <v>12</v>
      </c>
      <c r="E1377" s="1" t="s">
        <v>18</v>
      </c>
      <c r="F1377" s="6">
        <v>37438</v>
      </c>
      <c r="G1377" s="5">
        <v>28146</v>
      </c>
      <c r="H1377" s="5">
        <v>10916.627142857149</v>
      </c>
    </row>
    <row r="1378" spans="1:8" x14ac:dyDescent="0.4">
      <c r="A1378" s="1" t="s">
        <v>100</v>
      </c>
      <c r="B1378" s="1" t="s">
        <v>9</v>
      </c>
      <c r="C1378" s="1" t="s">
        <v>3</v>
      </c>
      <c r="D1378" s="1" t="s">
        <v>12</v>
      </c>
      <c r="E1378" s="1" t="s">
        <v>18</v>
      </c>
      <c r="F1378" s="6">
        <v>37803</v>
      </c>
      <c r="G1378" s="5">
        <v>13086</v>
      </c>
      <c r="H1378" s="5">
        <v>5449.3842857142745</v>
      </c>
    </row>
    <row r="1379" spans="1:8" x14ac:dyDescent="0.4">
      <c r="A1379" s="1" t="s">
        <v>100</v>
      </c>
      <c r="B1379" s="1" t="s">
        <v>9</v>
      </c>
      <c r="C1379" s="1" t="s">
        <v>3</v>
      </c>
      <c r="D1379" s="1" t="s">
        <v>12</v>
      </c>
      <c r="E1379" s="1" t="s">
        <v>19</v>
      </c>
      <c r="F1379" s="6">
        <v>38899</v>
      </c>
      <c r="G1379" s="5">
        <v>7970</v>
      </c>
      <c r="H1379" s="5">
        <v>4002.0785714285653</v>
      </c>
    </row>
    <row r="1380" spans="1:8" x14ac:dyDescent="0.4">
      <c r="A1380" s="1" t="s">
        <v>100</v>
      </c>
      <c r="B1380" s="1" t="s">
        <v>9</v>
      </c>
      <c r="C1380" s="1" t="s">
        <v>3</v>
      </c>
      <c r="D1380" s="1" t="s">
        <v>20</v>
      </c>
      <c r="E1380" s="1" t="s">
        <v>21</v>
      </c>
      <c r="F1380" s="6">
        <v>39264</v>
      </c>
      <c r="G1380" s="5">
        <v>25000</v>
      </c>
      <c r="H1380" s="5">
        <v>14734.374999999984</v>
      </c>
    </row>
    <row r="1381" spans="1:8" x14ac:dyDescent="0.4">
      <c r="A1381" s="1" t="s">
        <v>100</v>
      </c>
      <c r="B1381" s="1" t="s">
        <v>9</v>
      </c>
      <c r="C1381" s="1" t="s">
        <v>3</v>
      </c>
      <c r="D1381" s="1" t="s">
        <v>10</v>
      </c>
      <c r="E1381" s="1" t="s">
        <v>22</v>
      </c>
      <c r="F1381" s="6">
        <v>39279</v>
      </c>
      <c r="G1381" s="5">
        <v>6214</v>
      </c>
      <c r="H1381" s="5">
        <v>1123.6983333333344</v>
      </c>
    </row>
    <row r="1382" spans="1:8" x14ac:dyDescent="0.4">
      <c r="A1382" s="1" t="s">
        <v>100</v>
      </c>
      <c r="B1382" s="1" t="s">
        <v>9</v>
      </c>
      <c r="C1382" s="1" t="s">
        <v>3</v>
      </c>
      <c r="D1382" s="1" t="s">
        <v>10</v>
      </c>
      <c r="E1382" s="1" t="s">
        <v>23</v>
      </c>
      <c r="F1382" s="6">
        <v>39647</v>
      </c>
      <c r="G1382" s="5">
        <v>4339</v>
      </c>
      <c r="H1382" s="5">
        <v>1002.7911111111118</v>
      </c>
    </row>
    <row r="1383" spans="1:8" x14ac:dyDescent="0.4">
      <c r="A1383" s="1" t="s">
        <v>100</v>
      </c>
      <c r="B1383" s="1" t="s">
        <v>9</v>
      </c>
      <c r="C1383" s="1" t="s">
        <v>3</v>
      </c>
      <c r="D1383" s="1" t="s">
        <v>10</v>
      </c>
      <c r="E1383" s="1" t="s">
        <v>24</v>
      </c>
      <c r="F1383" s="6">
        <v>39844</v>
      </c>
      <c r="G1383" s="5">
        <v>188047</v>
      </c>
      <c r="H1383" s="5">
        <v>48474.337777777793</v>
      </c>
    </row>
    <row r="1384" spans="1:8" x14ac:dyDescent="0.4">
      <c r="A1384" s="1" t="s">
        <v>100</v>
      </c>
      <c r="B1384" s="1" t="s">
        <v>9</v>
      </c>
      <c r="C1384" s="1" t="s">
        <v>3</v>
      </c>
      <c r="D1384" s="1" t="s">
        <v>15</v>
      </c>
      <c r="E1384" s="1" t="s">
        <v>25</v>
      </c>
      <c r="F1384" s="6">
        <v>39862</v>
      </c>
      <c r="G1384" s="5">
        <v>1434</v>
      </c>
      <c r="H1384" s="5">
        <v>1009.6953333333315</v>
      </c>
    </row>
    <row r="1385" spans="1:8" x14ac:dyDescent="0.4">
      <c r="A1385" s="1" t="s">
        <v>100</v>
      </c>
      <c r="B1385" s="1" t="s">
        <v>9</v>
      </c>
      <c r="C1385" s="1" t="s">
        <v>3</v>
      </c>
      <c r="D1385" s="1" t="s">
        <v>26</v>
      </c>
      <c r="E1385" s="1" t="s">
        <v>27</v>
      </c>
      <c r="F1385" s="6">
        <v>39990</v>
      </c>
      <c r="G1385" s="5">
        <v>2276</v>
      </c>
      <c r="H1385" s="5">
        <v>961.48355555555656</v>
      </c>
    </row>
    <row r="1386" spans="1:8" x14ac:dyDescent="0.4">
      <c r="A1386" s="1" t="s">
        <v>100</v>
      </c>
      <c r="B1386" s="1" t="s">
        <v>9</v>
      </c>
      <c r="C1386" s="1" t="s">
        <v>3</v>
      </c>
      <c r="D1386" s="1" t="s">
        <v>15</v>
      </c>
      <c r="E1386" s="1" t="s">
        <v>28</v>
      </c>
      <c r="F1386" s="6">
        <v>40000</v>
      </c>
      <c r="G1386" s="5">
        <v>3982</v>
      </c>
      <c r="H1386" s="5">
        <v>2069.1651851851848</v>
      </c>
    </row>
    <row r="1387" spans="1:8" x14ac:dyDescent="0.4">
      <c r="A1387" s="1" t="s">
        <v>100</v>
      </c>
      <c r="B1387" s="1" t="s">
        <v>9</v>
      </c>
      <c r="C1387" s="1" t="s">
        <v>3</v>
      </c>
      <c r="D1387" s="1" t="s">
        <v>10</v>
      </c>
      <c r="E1387" s="1" t="s">
        <v>29</v>
      </c>
      <c r="F1387" s="6">
        <v>40511</v>
      </c>
      <c r="G1387" s="5">
        <v>36307</v>
      </c>
      <c r="H1387" s="5">
        <v>12682.236805555545</v>
      </c>
    </row>
    <row r="1388" spans="1:8" x14ac:dyDescent="0.4">
      <c r="A1388" s="1" t="s">
        <v>100</v>
      </c>
      <c r="B1388" s="1" t="s">
        <v>9</v>
      </c>
      <c r="C1388" s="1" t="s">
        <v>3</v>
      </c>
      <c r="D1388" s="1" t="s">
        <v>10</v>
      </c>
      <c r="E1388" s="1" t="s">
        <v>30</v>
      </c>
      <c r="F1388" s="6">
        <v>40756</v>
      </c>
      <c r="G1388" s="5">
        <v>25419</v>
      </c>
      <c r="H1388" s="5">
        <v>9733.3587499999885</v>
      </c>
    </row>
    <row r="1389" spans="1:8" x14ac:dyDescent="0.4">
      <c r="A1389" s="1" t="s">
        <v>100</v>
      </c>
      <c r="B1389" s="1" t="s">
        <v>9</v>
      </c>
      <c r="C1389" s="1" t="s">
        <v>3</v>
      </c>
      <c r="D1389" s="1" t="s">
        <v>10</v>
      </c>
      <c r="E1389" s="1" t="s">
        <v>31</v>
      </c>
      <c r="F1389" s="6">
        <v>40799</v>
      </c>
      <c r="G1389" s="5">
        <v>8000</v>
      </c>
      <c r="H1389" s="5">
        <v>3109.9999999999959</v>
      </c>
    </row>
    <row r="1390" spans="1:8" x14ac:dyDescent="0.4">
      <c r="A1390" s="1" t="s">
        <v>100</v>
      </c>
      <c r="B1390" s="1" t="s">
        <v>9</v>
      </c>
      <c r="C1390" s="1" t="s">
        <v>3</v>
      </c>
      <c r="D1390" s="1" t="s">
        <v>10</v>
      </c>
      <c r="E1390" s="1" t="s">
        <v>29</v>
      </c>
      <c r="F1390" s="6">
        <v>40849</v>
      </c>
      <c r="G1390" s="5">
        <v>16916</v>
      </c>
      <c r="H1390" s="5">
        <v>6691.2177777777724</v>
      </c>
    </row>
    <row r="1391" spans="1:8" x14ac:dyDescent="0.4">
      <c r="A1391" s="1" t="s">
        <v>100</v>
      </c>
      <c r="B1391" s="1" t="s">
        <v>9</v>
      </c>
      <c r="C1391" s="1" t="s">
        <v>3</v>
      </c>
      <c r="D1391" s="1" t="s">
        <v>10</v>
      </c>
      <c r="E1391" s="1" t="s">
        <v>31</v>
      </c>
      <c r="F1391" s="6">
        <v>40917</v>
      </c>
      <c r="G1391" s="5">
        <v>21751</v>
      </c>
      <c r="H1391" s="5">
        <v>8806.1340277777563</v>
      </c>
    </row>
    <row r="1392" spans="1:8" x14ac:dyDescent="0.4">
      <c r="A1392" s="1" t="s">
        <v>100</v>
      </c>
      <c r="B1392" s="1" t="s">
        <v>9</v>
      </c>
      <c r="C1392" s="1" t="s">
        <v>3</v>
      </c>
      <c r="D1392" s="1" t="s">
        <v>10</v>
      </c>
      <c r="E1392" s="1" t="s">
        <v>32</v>
      </c>
      <c r="F1392" s="6">
        <v>41122</v>
      </c>
      <c r="G1392" s="5">
        <v>3067</v>
      </c>
      <c r="H1392" s="5">
        <v>1327.7554166666657</v>
      </c>
    </row>
    <row r="1393" spans="1:8" x14ac:dyDescent="0.4">
      <c r="A1393" s="1" t="s">
        <v>100</v>
      </c>
      <c r="B1393" s="1" t="s">
        <v>9</v>
      </c>
      <c r="C1393" s="1" t="s">
        <v>3</v>
      </c>
      <c r="D1393" s="1" t="s">
        <v>10</v>
      </c>
      <c r="E1393" s="1" t="s">
        <v>33</v>
      </c>
      <c r="F1393" s="6">
        <v>41279</v>
      </c>
      <c r="G1393" s="5">
        <v>17906</v>
      </c>
      <c r="H1393" s="5">
        <v>8134.7952777777718</v>
      </c>
    </row>
    <row r="1394" spans="1:8" x14ac:dyDescent="0.4">
      <c r="A1394" s="1" t="s">
        <v>100</v>
      </c>
      <c r="B1394" s="1" t="s">
        <v>9</v>
      </c>
      <c r="C1394" s="1" t="s">
        <v>3</v>
      </c>
      <c r="D1394" s="1" t="s">
        <v>10</v>
      </c>
      <c r="E1394" s="1" t="s">
        <v>34</v>
      </c>
      <c r="F1394" s="6">
        <v>41705</v>
      </c>
      <c r="G1394" s="5">
        <v>3137</v>
      </c>
      <c r="H1394" s="5">
        <v>1609.0195833333305</v>
      </c>
    </row>
    <row r="1395" spans="1:8" x14ac:dyDescent="0.4">
      <c r="A1395" s="1" t="s">
        <v>100</v>
      </c>
      <c r="B1395" s="1" t="s">
        <v>9</v>
      </c>
      <c r="C1395" s="1" t="s">
        <v>3</v>
      </c>
      <c r="D1395" s="1" t="s">
        <v>15</v>
      </c>
      <c r="E1395" s="1" t="s">
        <v>35</v>
      </c>
      <c r="F1395" s="6">
        <v>43783</v>
      </c>
      <c r="G1395" s="5">
        <v>6474</v>
      </c>
      <c r="H1395" s="5">
        <v>5948.8866666666672</v>
      </c>
    </row>
    <row r="1396" spans="1:8" x14ac:dyDescent="0.4">
      <c r="A1396" s="1" t="s">
        <v>100</v>
      </c>
      <c r="B1396" s="1" t="s">
        <v>9</v>
      </c>
      <c r="C1396" s="1" t="s">
        <v>3</v>
      </c>
      <c r="D1396" s="1" t="s">
        <v>36</v>
      </c>
      <c r="E1396" s="1" t="s">
        <v>37</v>
      </c>
      <c r="F1396" s="6"/>
      <c r="G1396" s="5">
        <v>10000</v>
      </c>
      <c r="H1396" s="5">
        <v>10000</v>
      </c>
    </row>
    <row r="1397" spans="1:8" x14ac:dyDescent="0.4">
      <c r="A1397" s="1" t="s">
        <v>100</v>
      </c>
      <c r="B1397" s="1" t="s">
        <v>9</v>
      </c>
      <c r="C1397" s="1" t="s">
        <v>3</v>
      </c>
      <c r="D1397" s="1" t="s">
        <v>36</v>
      </c>
      <c r="E1397" s="1" t="s">
        <v>38</v>
      </c>
      <c r="F1397" s="6"/>
      <c r="G1397" s="5">
        <v>3750</v>
      </c>
      <c r="H1397" s="5">
        <v>3750</v>
      </c>
    </row>
    <row r="1398" spans="1:8" x14ac:dyDescent="0.4">
      <c r="A1398" s="1" t="s">
        <v>100</v>
      </c>
      <c r="B1398" s="1" t="s">
        <v>9</v>
      </c>
      <c r="C1398" s="1" t="s">
        <v>3</v>
      </c>
      <c r="D1398" s="1" t="s">
        <v>36</v>
      </c>
      <c r="E1398" s="1" t="s">
        <v>39</v>
      </c>
      <c r="F1398" s="6"/>
      <c r="G1398" s="5">
        <v>64660</v>
      </c>
      <c r="H1398" s="5">
        <v>64660</v>
      </c>
    </row>
    <row r="1399" spans="1:8" x14ac:dyDescent="0.4">
      <c r="A1399" s="1" t="s">
        <v>100</v>
      </c>
      <c r="B1399" s="1" t="s">
        <v>9</v>
      </c>
      <c r="C1399" s="1" t="s">
        <v>3</v>
      </c>
      <c r="D1399" s="1" t="s">
        <v>40</v>
      </c>
      <c r="E1399" s="1" t="s">
        <v>41</v>
      </c>
      <c r="F1399" s="6" t="s">
        <v>42</v>
      </c>
      <c r="G1399" s="5">
        <v>135.81</v>
      </c>
      <c r="H1399" s="5">
        <v>76.959000000000174</v>
      </c>
    </row>
    <row r="1400" spans="1:8" x14ac:dyDescent="0.4">
      <c r="A1400" s="1" t="s">
        <v>100</v>
      </c>
      <c r="B1400" s="1" t="s">
        <v>9</v>
      </c>
      <c r="C1400" s="1" t="s">
        <v>3</v>
      </c>
      <c r="D1400" s="1" t="s">
        <v>40</v>
      </c>
      <c r="E1400" s="1" t="s">
        <v>43</v>
      </c>
      <c r="F1400" s="6" t="s">
        <v>44</v>
      </c>
      <c r="G1400" s="5">
        <v>18142.7</v>
      </c>
      <c r="H1400" s="5">
        <v>14362.970833333326</v>
      </c>
    </row>
    <row r="1401" spans="1:8" x14ac:dyDescent="0.4">
      <c r="A1401" s="1" t="s">
        <v>100</v>
      </c>
      <c r="B1401" s="1" t="s">
        <v>9</v>
      </c>
      <c r="C1401" s="1" t="s">
        <v>3</v>
      </c>
      <c r="D1401" s="1" t="s">
        <v>45</v>
      </c>
      <c r="E1401" s="1" t="s">
        <v>46</v>
      </c>
      <c r="F1401" s="6" t="s">
        <v>44</v>
      </c>
      <c r="G1401" s="5">
        <v>870.29</v>
      </c>
      <c r="H1401" s="5">
        <v>507.66916666666754</v>
      </c>
    </row>
    <row r="1402" spans="1:8" x14ac:dyDescent="0.4">
      <c r="A1402" s="1" t="s">
        <v>100</v>
      </c>
      <c r="B1402" s="1" t="s">
        <v>9</v>
      </c>
      <c r="C1402" s="1" t="s">
        <v>3</v>
      </c>
      <c r="D1402" s="1" t="s">
        <v>12</v>
      </c>
      <c r="E1402" s="1" t="s">
        <v>47</v>
      </c>
      <c r="F1402" s="6" t="s">
        <v>48</v>
      </c>
      <c r="G1402" s="5">
        <v>170.4</v>
      </c>
      <c r="H1402" s="5">
        <v>120.6999999999999</v>
      </c>
    </row>
    <row r="1403" spans="1:8" x14ac:dyDescent="0.4">
      <c r="A1403" s="1" t="s">
        <v>100</v>
      </c>
      <c r="B1403" s="1" t="s">
        <v>9</v>
      </c>
      <c r="C1403" s="1" t="s">
        <v>3</v>
      </c>
      <c r="D1403" s="1" t="s">
        <v>26</v>
      </c>
      <c r="E1403" s="1" t="s">
        <v>49</v>
      </c>
      <c r="F1403" s="6" t="s">
        <v>50</v>
      </c>
      <c r="G1403" s="5">
        <v>4917</v>
      </c>
      <c r="H1403" s="5">
        <v>4589.1999999999935</v>
      </c>
    </row>
    <row r="1404" spans="1:8" x14ac:dyDescent="0.4">
      <c r="A1404" s="1" t="s">
        <v>100</v>
      </c>
      <c r="B1404" s="1" t="s">
        <v>9</v>
      </c>
      <c r="C1404" s="1" t="s">
        <v>3</v>
      </c>
      <c r="D1404" s="1" t="s">
        <v>40</v>
      </c>
      <c r="E1404" s="1" t="s">
        <v>51</v>
      </c>
      <c r="F1404" s="6" t="s">
        <v>52</v>
      </c>
      <c r="G1404" s="5">
        <v>6107.5</v>
      </c>
      <c r="H1404" s="5">
        <v>5089.5833333333394</v>
      </c>
    </row>
    <row r="1405" spans="1:8" x14ac:dyDescent="0.4">
      <c r="A1405" s="1" t="s">
        <v>100</v>
      </c>
      <c r="B1405" s="1" t="s">
        <v>9</v>
      </c>
      <c r="C1405" s="1" t="s">
        <v>3</v>
      </c>
      <c r="D1405" s="1" t="s">
        <v>53</v>
      </c>
      <c r="E1405" s="1" t="s">
        <v>54</v>
      </c>
      <c r="F1405" s="6" t="s">
        <v>55</v>
      </c>
      <c r="G1405" s="5">
        <v>1052.3</v>
      </c>
      <c r="H1405" s="5">
        <v>985.65433333333385</v>
      </c>
    </row>
    <row r="1406" spans="1:8" x14ac:dyDescent="0.4">
      <c r="A1406" s="1" t="s">
        <v>100</v>
      </c>
      <c r="B1406" s="1" t="s">
        <v>9</v>
      </c>
      <c r="C1406" s="1" t="s">
        <v>3</v>
      </c>
      <c r="D1406" s="1" t="s">
        <v>26</v>
      </c>
      <c r="E1406" s="1" t="s">
        <v>56</v>
      </c>
      <c r="F1406" s="6" t="s">
        <v>55</v>
      </c>
      <c r="G1406" s="5">
        <v>10858.02</v>
      </c>
      <c r="H1406" s="5">
        <v>10170.345399999998</v>
      </c>
    </row>
    <row r="1407" spans="1:8" x14ac:dyDescent="0.4">
      <c r="A1407" s="1" t="s">
        <v>100</v>
      </c>
      <c r="B1407" s="1" t="s">
        <v>9</v>
      </c>
      <c r="C1407" s="1" t="s">
        <v>3</v>
      </c>
      <c r="D1407" s="1" t="s">
        <v>57</v>
      </c>
      <c r="E1407" s="1" t="s">
        <v>58</v>
      </c>
      <c r="F1407" s="6" t="s">
        <v>59</v>
      </c>
      <c r="G1407" s="5">
        <v>1096.97</v>
      </c>
      <c r="H1407" s="5">
        <v>1023.8386666666655</v>
      </c>
    </row>
    <row r="1408" spans="1:8" x14ac:dyDescent="0.4">
      <c r="A1408" s="1" t="s">
        <v>100</v>
      </c>
      <c r="B1408" s="1" t="s">
        <v>9</v>
      </c>
      <c r="C1408" s="1" t="s">
        <v>3</v>
      </c>
      <c r="D1408" s="1" t="s">
        <v>10</v>
      </c>
      <c r="E1408" s="1" t="s">
        <v>60</v>
      </c>
      <c r="F1408" s="6" t="s">
        <v>61</v>
      </c>
      <c r="G1408" s="5">
        <v>1095.31</v>
      </c>
      <c r="H1408" s="5">
        <v>851.90777777777703</v>
      </c>
    </row>
    <row r="1409" spans="1:8" x14ac:dyDescent="0.4">
      <c r="A1409" s="1" t="s">
        <v>100</v>
      </c>
      <c r="B1409" s="1" t="s">
        <v>9</v>
      </c>
      <c r="C1409" s="1" t="s">
        <v>3</v>
      </c>
      <c r="D1409" s="1" t="s">
        <v>40</v>
      </c>
      <c r="E1409" s="1" t="s">
        <v>62</v>
      </c>
      <c r="F1409" s="6" t="s">
        <v>63</v>
      </c>
      <c r="G1409" s="5">
        <v>2476.94</v>
      </c>
      <c r="H1409" s="5">
        <v>2167.3224999999984</v>
      </c>
    </row>
    <row r="1410" spans="1:8" x14ac:dyDescent="0.4">
      <c r="A1410" s="1" t="s">
        <v>100</v>
      </c>
      <c r="B1410" s="1" t="s">
        <v>9</v>
      </c>
      <c r="C1410" s="1" t="s">
        <v>3</v>
      </c>
      <c r="D1410" s="1" t="s">
        <v>40</v>
      </c>
      <c r="E1410" s="1" t="s">
        <v>62</v>
      </c>
      <c r="F1410" s="6" t="s">
        <v>63</v>
      </c>
      <c r="G1410" s="5">
        <v>2192.8000000000002</v>
      </c>
      <c r="H1410" s="5">
        <v>1918.6999999999989</v>
      </c>
    </row>
    <row r="1411" spans="1:8" x14ac:dyDescent="0.4">
      <c r="A1411" s="1" t="s">
        <v>100</v>
      </c>
      <c r="B1411" s="1" t="s">
        <v>9</v>
      </c>
      <c r="C1411" s="1" t="s">
        <v>3</v>
      </c>
      <c r="D1411" s="1" t="s">
        <v>40</v>
      </c>
      <c r="E1411" s="1" t="s">
        <v>64</v>
      </c>
      <c r="F1411" s="6" t="s">
        <v>65</v>
      </c>
      <c r="G1411" s="5">
        <v>623.4</v>
      </c>
      <c r="H1411" s="5">
        <v>555.86499999999933</v>
      </c>
    </row>
    <row r="1412" spans="1:8" x14ac:dyDescent="0.4">
      <c r="A1412" s="1" t="s">
        <v>100</v>
      </c>
      <c r="B1412" s="1" t="s">
        <v>9</v>
      </c>
      <c r="C1412" s="1" t="s">
        <v>3</v>
      </c>
      <c r="D1412" s="1" t="s">
        <v>40</v>
      </c>
      <c r="E1412" s="1" t="s">
        <v>64</v>
      </c>
      <c r="F1412" s="6" t="s">
        <v>65</v>
      </c>
      <c r="G1412" s="5">
        <v>623.4</v>
      </c>
      <c r="H1412" s="5">
        <v>555.86499999999933</v>
      </c>
    </row>
    <row r="1413" spans="1:8" x14ac:dyDescent="0.4">
      <c r="A1413" s="1" t="s">
        <v>100</v>
      </c>
      <c r="B1413" s="1" t="s">
        <v>9</v>
      </c>
      <c r="C1413" s="1" t="s">
        <v>3</v>
      </c>
      <c r="D1413" s="1" t="s">
        <v>40</v>
      </c>
      <c r="E1413" s="1" t="s">
        <v>66</v>
      </c>
      <c r="F1413" s="6" t="s">
        <v>67</v>
      </c>
      <c r="G1413" s="5">
        <v>124.66</v>
      </c>
      <c r="H1413" s="5">
        <v>103.88333333333335</v>
      </c>
    </row>
    <row r="1414" spans="1:8" x14ac:dyDescent="0.4">
      <c r="A1414" s="1" t="s">
        <v>100</v>
      </c>
      <c r="B1414" s="1" t="s">
        <v>9</v>
      </c>
      <c r="C1414" s="1" t="s">
        <v>3</v>
      </c>
      <c r="D1414" s="1" t="s">
        <v>57</v>
      </c>
      <c r="E1414" s="1" t="s">
        <v>68</v>
      </c>
      <c r="F1414" s="6" t="s">
        <v>67</v>
      </c>
      <c r="G1414" s="5">
        <v>12304.16</v>
      </c>
      <c r="H1414" s="5">
        <v>11688.952000000001</v>
      </c>
    </row>
    <row r="1415" spans="1:8" x14ac:dyDescent="0.4">
      <c r="A1415" s="1" t="s">
        <v>100</v>
      </c>
      <c r="B1415" s="1" t="s">
        <v>9</v>
      </c>
      <c r="C1415" s="1" t="s">
        <v>3</v>
      </c>
      <c r="D1415" s="1" t="s">
        <v>12</v>
      </c>
      <c r="E1415" s="1" t="s">
        <v>47</v>
      </c>
      <c r="F1415" s="6" t="s">
        <v>69</v>
      </c>
      <c r="G1415" s="5">
        <v>884.56</v>
      </c>
      <c r="H1415" s="5">
        <v>749.41888888888877</v>
      </c>
    </row>
    <row r="1416" spans="1:8" x14ac:dyDescent="0.4">
      <c r="A1416" s="1" t="s">
        <v>100</v>
      </c>
      <c r="B1416" s="1" t="s">
        <v>9</v>
      </c>
      <c r="C1416" s="1" t="s">
        <v>3</v>
      </c>
      <c r="D1416" s="1" t="s">
        <v>26</v>
      </c>
      <c r="E1416" s="1" t="s">
        <v>70</v>
      </c>
      <c r="F1416" s="6" t="s">
        <v>69</v>
      </c>
      <c r="G1416" s="5">
        <v>1828.58</v>
      </c>
      <c r="H1416" s="5">
        <v>1761.5320666666662</v>
      </c>
    </row>
    <row r="1417" spans="1:8" x14ac:dyDescent="0.4">
      <c r="A1417" s="1" t="s">
        <v>100</v>
      </c>
      <c r="B1417" s="1" t="s">
        <v>9</v>
      </c>
      <c r="C1417" s="1" t="s">
        <v>3</v>
      </c>
      <c r="D1417" s="1" t="s">
        <v>45</v>
      </c>
      <c r="E1417" s="1" t="s">
        <v>71</v>
      </c>
      <c r="F1417" s="6" t="s">
        <v>72</v>
      </c>
      <c r="G1417" s="5">
        <v>252.56</v>
      </c>
      <c r="H1417" s="5">
        <v>210.46666666666653</v>
      </c>
    </row>
    <row r="1418" spans="1:8" x14ac:dyDescent="0.4">
      <c r="A1418" s="1" t="s">
        <v>100</v>
      </c>
      <c r="B1418" s="1" t="s">
        <v>9</v>
      </c>
      <c r="C1418" s="1" t="s">
        <v>3</v>
      </c>
      <c r="D1418" s="1" t="s">
        <v>26</v>
      </c>
      <c r="E1418" s="1" t="s">
        <v>70</v>
      </c>
      <c r="F1418" s="6" t="s">
        <v>73</v>
      </c>
      <c r="G1418" s="5">
        <v>1519.34</v>
      </c>
      <c r="H1418" s="5">
        <v>1478.8242666666663</v>
      </c>
    </row>
    <row r="1419" spans="1:8" x14ac:dyDescent="0.4">
      <c r="A1419" s="1" t="s">
        <v>100</v>
      </c>
      <c r="B1419" s="1" t="s">
        <v>9</v>
      </c>
      <c r="C1419" s="1" t="s">
        <v>3</v>
      </c>
      <c r="D1419" s="1" t="s">
        <v>26</v>
      </c>
      <c r="E1419" s="1" t="s">
        <v>70</v>
      </c>
      <c r="F1419" s="6" t="s">
        <v>73</v>
      </c>
      <c r="G1419" s="5">
        <v>1119.51</v>
      </c>
      <c r="H1419" s="5">
        <v>1089.6563999999996</v>
      </c>
    </row>
    <row r="1420" spans="1:8" x14ac:dyDescent="0.4">
      <c r="A1420" s="1" t="s">
        <v>100</v>
      </c>
      <c r="B1420" s="1" t="s">
        <v>9</v>
      </c>
      <c r="C1420" s="1" t="s">
        <v>3</v>
      </c>
      <c r="D1420" s="1" t="s">
        <v>10</v>
      </c>
      <c r="E1420" s="1" t="s">
        <v>74</v>
      </c>
      <c r="F1420" s="6">
        <v>45085</v>
      </c>
      <c r="G1420" s="5">
        <v>4800</v>
      </c>
      <c r="H1420" s="5">
        <v>4688</v>
      </c>
    </row>
    <row r="1421" spans="1:8" x14ac:dyDescent="0.4">
      <c r="A1421" s="1" t="s">
        <v>100</v>
      </c>
      <c r="B1421" s="1" t="s">
        <v>9</v>
      </c>
      <c r="C1421" s="1" t="s">
        <v>3</v>
      </c>
      <c r="D1421" s="1" t="s">
        <v>26</v>
      </c>
      <c r="E1421" s="1" t="s">
        <v>75</v>
      </c>
      <c r="F1421" s="6" t="s">
        <v>76</v>
      </c>
      <c r="G1421" s="5">
        <v>12981.82</v>
      </c>
      <c r="H1421" s="5">
        <v>12722.1836</v>
      </c>
    </row>
    <row r="1422" spans="1:8" x14ac:dyDescent="0.4">
      <c r="A1422" s="1" t="s">
        <v>100</v>
      </c>
      <c r="B1422" s="1" t="s">
        <v>9</v>
      </c>
      <c r="C1422" s="1" t="s">
        <v>3</v>
      </c>
      <c r="D1422" s="1" t="s">
        <v>57</v>
      </c>
      <c r="E1422" s="1" t="s">
        <v>77</v>
      </c>
      <c r="F1422" s="6" t="s">
        <v>76</v>
      </c>
      <c r="G1422" s="5">
        <v>834.37</v>
      </c>
      <c r="H1422" s="5">
        <v>813.51075000000003</v>
      </c>
    </row>
    <row r="1423" spans="1:8" x14ac:dyDescent="0.4">
      <c r="A1423" s="1" t="s">
        <v>100</v>
      </c>
      <c r="B1423" s="1" t="s">
        <v>9</v>
      </c>
      <c r="C1423" s="1" t="s">
        <v>3</v>
      </c>
      <c r="D1423" s="1" t="s">
        <v>26</v>
      </c>
      <c r="E1423" s="1" t="s">
        <v>78</v>
      </c>
      <c r="F1423" s="6">
        <v>45153</v>
      </c>
      <c r="G1423" s="5">
        <v>94061.49</v>
      </c>
      <c r="H1423" s="5">
        <v>92493.798500000004</v>
      </c>
    </row>
    <row r="1424" spans="1:8" x14ac:dyDescent="0.4">
      <c r="A1424" s="1" t="s">
        <v>100</v>
      </c>
      <c r="B1424" s="1" t="s">
        <v>9</v>
      </c>
      <c r="C1424" s="1" t="s">
        <v>3</v>
      </c>
      <c r="D1424" s="1" t="s">
        <v>57</v>
      </c>
      <c r="E1424" s="1" t="s">
        <v>79</v>
      </c>
      <c r="F1424" s="6">
        <v>44742</v>
      </c>
      <c r="G1424" s="5">
        <v>1688.97</v>
      </c>
      <c r="H1424" s="5">
        <v>1555.2598749999979</v>
      </c>
    </row>
    <row r="1425" spans="1:8" x14ac:dyDescent="0.4">
      <c r="A1425" s="1" t="s">
        <v>100</v>
      </c>
      <c r="B1425" s="1" t="s">
        <v>9</v>
      </c>
      <c r="C1425" s="1" t="s">
        <v>3</v>
      </c>
      <c r="D1425" s="1" t="s">
        <v>80</v>
      </c>
      <c r="E1425" s="1" t="s">
        <v>81</v>
      </c>
      <c r="F1425" s="6">
        <v>44628</v>
      </c>
      <c r="G1425" s="5">
        <v>830.5</v>
      </c>
      <c r="H1425" s="5">
        <v>576.73611111111222</v>
      </c>
    </row>
    <row r="1426" spans="1:8" x14ac:dyDescent="0.4">
      <c r="A1426" s="1" t="s">
        <v>100</v>
      </c>
      <c r="B1426" s="1" t="s">
        <v>9</v>
      </c>
      <c r="C1426" s="1" t="s">
        <v>3</v>
      </c>
      <c r="D1426" s="1" t="s">
        <v>82</v>
      </c>
      <c r="E1426" s="1" t="s">
        <v>83</v>
      </c>
      <c r="F1426" s="6">
        <v>45258</v>
      </c>
      <c r="G1426" s="5">
        <v>43976.9</v>
      </c>
      <c r="H1426" s="5">
        <v>42929.830952380951</v>
      </c>
    </row>
    <row r="1427" spans="1:8" x14ac:dyDescent="0.4">
      <c r="A1427" s="1" t="s">
        <v>100</v>
      </c>
      <c r="B1427" s="1" t="s">
        <v>9</v>
      </c>
      <c r="C1427" s="1" t="s">
        <v>3</v>
      </c>
      <c r="D1427" s="1" t="s">
        <v>26</v>
      </c>
      <c r="E1427" s="1" t="s">
        <v>84</v>
      </c>
      <c r="F1427" s="6">
        <v>45382</v>
      </c>
      <c r="G1427" s="5">
        <v>3107</v>
      </c>
      <c r="H1427" s="5">
        <v>3029.3249999999998</v>
      </c>
    </row>
    <row r="1428" spans="1:8" x14ac:dyDescent="0.4">
      <c r="A1428" s="1" t="s">
        <v>100</v>
      </c>
      <c r="B1428" s="1" t="s">
        <v>9</v>
      </c>
      <c r="C1428" s="1" t="s">
        <v>3</v>
      </c>
      <c r="D1428" s="1" t="s">
        <v>40</v>
      </c>
      <c r="E1428" s="1" t="s">
        <v>85</v>
      </c>
      <c r="F1428" s="6">
        <v>45382</v>
      </c>
      <c r="G1428" s="5">
        <v>4492.2299999999996</v>
      </c>
      <c r="H1428" s="5">
        <v>4447.3076999999994</v>
      </c>
    </row>
    <row r="1429" spans="1:8" x14ac:dyDescent="0.4">
      <c r="A1429" s="1" t="s">
        <v>100</v>
      </c>
      <c r="B1429" s="1" t="s">
        <v>9</v>
      </c>
      <c r="C1429" s="1" t="s">
        <v>3</v>
      </c>
      <c r="D1429" s="1" t="s">
        <v>40</v>
      </c>
      <c r="E1429" s="1" t="s">
        <v>86</v>
      </c>
      <c r="F1429" s="6">
        <v>45352</v>
      </c>
      <c r="G1429" s="5">
        <v>1161</v>
      </c>
      <c r="H1429" s="5">
        <v>1131.9749999999999</v>
      </c>
    </row>
    <row r="1430" spans="1:8" x14ac:dyDescent="0.4">
      <c r="A1430" s="1" t="s">
        <v>100</v>
      </c>
      <c r="B1430" s="1" t="s">
        <v>9</v>
      </c>
      <c r="C1430" s="1" t="s">
        <v>3</v>
      </c>
      <c r="D1430" s="1" t="s">
        <v>40</v>
      </c>
      <c r="E1430" s="1" t="s">
        <v>87</v>
      </c>
      <c r="F1430" s="6">
        <v>45352</v>
      </c>
      <c r="G1430" s="5">
        <v>1019</v>
      </c>
      <c r="H1430" s="5">
        <v>993.52499999999998</v>
      </c>
    </row>
    <row r="1431" spans="1:8" x14ac:dyDescent="0.4">
      <c r="A1431" s="1" t="s">
        <v>100</v>
      </c>
      <c r="B1431" s="1" t="s">
        <v>9</v>
      </c>
      <c r="C1431" s="1" t="s">
        <v>3</v>
      </c>
      <c r="D1431" s="1" t="s">
        <v>40</v>
      </c>
      <c r="E1431" s="1" t="s">
        <v>88</v>
      </c>
      <c r="F1431" s="6">
        <v>45384</v>
      </c>
      <c r="G1431" s="5">
        <v>600</v>
      </c>
      <c r="H1431" s="5">
        <v>585</v>
      </c>
    </row>
    <row r="1432" spans="1:8" x14ac:dyDescent="0.4">
      <c r="A1432" s="1" t="s">
        <v>100</v>
      </c>
      <c r="B1432" s="1" t="s">
        <v>9</v>
      </c>
      <c r="C1432" s="1" t="s">
        <v>3</v>
      </c>
      <c r="D1432" s="1" t="s">
        <v>40</v>
      </c>
      <c r="E1432" s="1" t="s">
        <v>89</v>
      </c>
      <c r="F1432" s="6">
        <v>45407</v>
      </c>
      <c r="G1432" s="5">
        <v>4200</v>
      </c>
      <c r="H1432" s="5">
        <v>4095</v>
      </c>
    </row>
    <row r="1433" spans="1:8" x14ac:dyDescent="0.4">
      <c r="A1433" s="1" t="s">
        <v>100</v>
      </c>
      <c r="B1433" s="1" t="s">
        <v>9</v>
      </c>
      <c r="C1433" s="1" t="s">
        <v>3</v>
      </c>
      <c r="D1433" s="1" t="s">
        <v>26</v>
      </c>
      <c r="E1433" s="1" t="s">
        <v>90</v>
      </c>
      <c r="F1433" s="6">
        <v>45361</v>
      </c>
      <c r="G1433" s="5">
        <v>16337.32</v>
      </c>
      <c r="H1433" s="5">
        <v>15928.886999999999</v>
      </c>
    </row>
    <row r="1434" spans="1:8" x14ac:dyDescent="0.4">
      <c r="A1434" s="1" t="s">
        <v>100</v>
      </c>
      <c r="B1434" s="1" t="s">
        <v>9</v>
      </c>
      <c r="C1434" s="1" t="s">
        <v>3</v>
      </c>
      <c r="D1434" s="1" t="s">
        <v>26</v>
      </c>
      <c r="E1434" s="1" t="s">
        <v>91</v>
      </c>
      <c r="F1434" s="6">
        <v>45322</v>
      </c>
      <c r="G1434" s="5">
        <v>253.75</v>
      </c>
      <c r="H1434" s="5">
        <v>247.40625</v>
      </c>
    </row>
    <row r="1435" spans="1:8" x14ac:dyDescent="0.4">
      <c r="A1435" s="1" t="s">
        <v>100</v>
      </c>
      <c r="B1435" s="1" t="s">
        <v>9</v>
      </c>
      <c r="C1435" s="1" t="s">
        <v>3</v>
      </c>
      <c r="D1435" s="1" t="s">
        <v>57</v>
      </c>
      <c r="E1435" s="1" t="s">
        <v>92</v>
      </c>
      <c r="F1435" s="6">
        <v>45406</v>
      </c>
      <c r="G1435" s="5">
        <v>2404.69</v>
      </c>
      <c r="H1435" s="5">
        <v>2344.5727500000003</v>
      </c>
    </row>
    <row r="1436" spans="1:8" x14ac:dyDescent="0.4">
      <c r="A1436" s="1" t="s">
        <v>100</v>
      </c>
      <c r="B1436" s="1" t="s">
        <v>9</v>
      </c>
      <c r="C1436" s="1" t="s">
        <v>3</v>
      </c>
      <c r="D1436" s="1" t="s">
        <v>10</v>
      </c>
      <c r="E1436" s="1" t="s">
        <v>93</v>
      </c>
      <c r="F1436" s="6">
        <v>45420</v>
      </c>
      <c r="G1436" s="5">
        <v>216324</v>
      </c>
      <c r="H1436" s="5">
        <v>210915.9</v>
      </c>
    </row>
    <row r="1437" spans="1:8" x14ac:dyDescent="0.4">
      <c r="A1437" s="1" t="s">
        <v>100</v>
      </c>
      <c r="B1437" s="1" t="s">
        <v>9</v>
      </c>
      <c r="C1437" s="1" t="s">
        <v>3</v>
      </c>
      <c r="D1437" s="1" t="s">
        <v>40</v>
      </c>
      <c r="E1437" s="1" t="s">
        <v>94</v>
      </c>
      <c r="F1437" s="6">
        <v>45408</v>
      </c>
      <c r="G1437" s="5">
        <v>974</v>
      </c>
      <c r="H1437" s="5">
        <v>949.65</v>
      </c>
    </row>
    <row r="1438" spans="1:8" x14ac:dyDescent="0.4">
      <c r="A1438" s="1" t="s">
        <v>100</v>
      </c>
      <c r="B1438" s="1" t="s">
        <v>9</v>
      </c>
      <c r="C1438" s="1" t="s">
        <v>3</v>
      </c>
      <c r="D1438" s="1" t="s">
        <v>26</v>
      </c>
      <c r="E1438" s="1" t="s">
        <v>95</v>
      </c>
      <c r="F1438" s="6">
        <v>45443</v>
      </c>
      <c r="G1438" s="5">
        <v>2631.25</v>
      </c>
      <c r="H1438" s="5">
        <v>2578.625</v>
      </c>
    </row>
    <row r="1439" spans="1:8" x14ac:dyDescent="0.4">
      <c r="A1439" s="1" t="s">
        <v>100</v>
      </c>
      <c r="B1439" s="1" t="s">
        <v>9</v>
      </c>
      <c r="C1439" s="1" t="s">
        <v>3</v>
      </c>
      <c r="D1439" s="1" t="s">
        <v>40</v>
      </c>
      <c r="E1439" s="1" t="s">
        <v>96</v>
      </c>
      <c r="F1439" s="6">
        <v>45463</v>
      </c>
      <c r="G1439" s="5">
        <v>27796.639999999999</v>
      </c>
      <c r="H1439" s="5">
        <v>27518.673599999998</v>
      </c>
    </row>
    <row r="1440" spans="1:8" x14ac:dyDescent="0.4">
      <c r="A1440" s="1" t="s">
        <v>100</v>
      </c>
      <c r="B1440" s="1" t="s">
        <v>7</v>
      </c>
      <c r="C1440" s="1" t="s">
        <v>8</v>
      </c>
      <c r="D1440" s="1" t="s">
        <v>7</v>
      </c>
      <c r="E1440" s="1" t="s">
        <v>7</v>
      </c>
      <c r="F1440" s="6">
        <v>39448</v>
      </c>
      <c r="G1440" s="5">
        <v>-95000</v>
      </c>
      <c r="H1440" s="5">
        <v>-19000.000000000029</v>
      </c>
    </row>
    <row r="1441" spans="1:8" x14ac:dyDescent="0.4">
      <c r="A1441" s="1" t="s">
        <v>100</v>
      </c>
      <c r="B1441" s="1" t="s">
        <v>7</v>
      </c>
      <c r="C1441" s="1" t="s">
        <v>8</v>
      </c>
      <c r="D1441" s="1" t="s">
        <v>7</v>
      </c>
      <c r="E1441" s="1" t="s">
        <v>7</v>
      </c>
      <c r="F1441" s="6">
        <v>45107</v>
      </c>
      <c r="G1441" s="5">
        <v>-16750</v>
      </c>
      <c r="H1441" s="5">
        <v>-16261.458333333328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C6EFBE-D93F-40CE-823B-EAD44B621657}"/>
</file>

<file path=customXml/itemProps2.xml><?xml version="1.0" encoding="utf-8"?>
<ds:datastoreItem xmlns:ds="http://schemas.openxmlformats.org/officeDocument/2006/customXml" ds:itemID="{42507C16-67EA-4FF0-8CCA-0133CD394CE6}"/>
</file>

<file path=customXml/itemProps3.xml><?xml version="1.0" encoding="utf-8"?>
<ds:datastoreItem xmlns:ds="http://schemas.openxmlformats.org/officeDocument/2006/customXml" ds:itemID="{A6A27396-B6C4-4CA6-A9D6-D5424548252E}"/>
</file>

<file path=customXml/itemProps4.xml><?xml version="1.0" encoding="utf-8"?>
<ds:datastoreItem xmlns:ds="http://schemas.openxmlformats.org/officeDocument/2006/customXml" ds:itemID="{EE35AFFE-C30C-435B-A7F1-73BEB8382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SDV-4</vt:lpstr>
      <vt:lpstr>Data</vt:lpstr>
    </vt:vector>
  </TitlesOfParts>
  <Company>Washington State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2024-11-07T21:24:37Z</dcterms:created>
  <dcterms:modified xsi:type="dcterms:W3CDTF">2024-11-20T18:54:20Z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